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workbookProtection lockWindows="1"/>
  <bookViews>
    <workbookView xWindow="0" yWindow="0" windowWidth="16380" windowHeight="8196" tabRatio="988" activeTab="10"/>
  </bookViews>
  <sheets>
    <sheet name="Data" sheetId="1" r:id="rId1"/>
    <sheet name="EMA" sheetId="2" r:id="rId2"/>
    <sheet name="ATR" sheetId="3" r:id="rId3"/>
    <sheet name="Momentum" sheetId="4" r:id="rId4"/>
    <sheet name="MACD" sheetId="5" r:id="rId5"/>
    <sheet name="Awesome" sheetId="6" r:id="rId6"/>
    <sheet name="Acceleration" sheetId="7" r:id="rId7"/>
    <sheet name="Stochastic" sheetId="8" r:id="rId8"/>
    <sheet name="RSI" sheetId="9" r:id="rId9"/>
    <sheet name="OBV" sheetId="10" r:id="rId10"/>
    <sheet name="Bollinger Bands" sheetId="11" r:id="rId11"/>
    <sheet name="% Envelopes" sheetId="12" r:id="rId12"/>
    <sheet name="St Dev Channels" sheetId="13" r:id="rId13"/>
    <sheet name="Donchian Channels" sheetId="14" r:id="rId14"/>
    <sheet name="SuperTrend" sheetId="15" r:id="rId15"/>
    <sheet name="PSAR" sheetId="16" r:id="rId16"/>
    <sheet name="Pivot Points" sheetId="17" r:id="rId17"/>
    <sheet name="Fractals" sheetId="18" r:id="rId18"/>
    <sheet name="ADX" sheetId="19" r:id="rId19"/>
    <sheet name="Doji" sheetId="20" r:id="rId20"/>
    <sheet name="Engulfing" sheetId="21" r:id="rId21"/>
    <sheet name="Hammer &amp; Stars" sheetId="22" r:id="rId22"/>
  </sheets>
  <calcPr calcId="144525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1002" i="22" l="1"/>
  <c r="E1002" i="22"/>
  <c r="D1002" i="22"/>
  <c r="G1002" i="22" s="1"/>
  <c r="C1002" i="22"/>
  <c r="H1002" i="22" s="1"/>
  <c r="B1002" i="22"/>
  <c r="A1002" i="22"/>
  <c r="F1001" i="22"/>
  <c r="E1001" i="22"/>
  <c r="D1001" i="22"/>
  <c r="G1001" i="22" s="1"/>
  <c r="C1001" i="22"/>
  <c r="H1001" i="22" s="1"/>
  <c r="B1001" i="22"/>
  <c r="A1001" i="22"/>
  <c r="F1000" i="22"/>
  <c r="E1000" i="22"/>
  <c r="D1000" i="22"/>
  <c r="G1000" i="22" s="1"/>
  <c r="C1000" i="22"/>
  <c r="H1000" i="22" s="1"/>
  <c r="B1000" i="22"/>
  <c r="A1000" i="22"/>
  <c r="F999" i="22"/>
  <c r="E999" i="22"/>
  <c r="D999" i="22"/>
  <c r="G999" i="22" s="1"/>
  <c r="C999" i="22"/>
  <c r="H999" i="22" s="1"/>
  <c r="B999" i="22"/>
  <c r="A999" i="22"/>
  <c r="F998" i="22"/>
  <c r="E998" i="22"/>
  <c r="D998" i="22"/>
  <c r="G998" i="22" s="1"/>
  <c r="C998" i="22"/>
  <c r="H998" i="22" s="1"/>
  <c r="B998" i="22"/>
  <c r="A998" i="22"/>
  <c r="F997" i="22"/>
  <c r="E997" i="22"/>
  <c r="D997" i="22"/>
  <c r="G997" i="22" s="1"/>
  <c r="C997" i="22"/>
  <c r="H997" i="22" s="1"/>
  <c r="B997" i="22"/>
  <c r="A997" i="22"/>
  <c r="F996" i="22"/>
  <c r="E996" i="22"/>
  <c r="D996" i="22"/>
  <c r="G996" i="22" s="1"/>
  <c r="C996" i="22"/>
  <c r="H996" i="22" s="1"/>
  <c r="B996" i="22"/>
  <c r="A996" i="22"/>
  <c r="F995" i="22"/>
  <c r="E995" i="22"/>
  <c r="D995" i="22"/>
  <c r="G995" i="22" s="1"/>
  <c r="C995" i="22"/>
  <c r="H995" i="22" s="1"/>
  <c r="B995" i="22"/>
  <c r="A995" i="22"/>
  <c r="F994" i="22"/>
  <c r="E994" i="22"/>
  <c r="D994" i="22"/>
  <c r="G994" i="22" s="1"/>
  <c r="C994" i="22"/>
  <c r="H994" i="22" s="1"/>
  <c r="B994" i="22"/>
  <c r="A994" i="22"/>
  <c r="F993" i="22"/>
  <c r="E993" i="22"/>
  <c r="D993" i="22"/>
  <c r="G993" i="22" s="1"/>
  <c r="C993" i="22"/>
  <c r="H993" i="22" s="1"/>
  <c r="B993" i="22"/>
  <c r="A993" i="22"/>
  <c r="F992" i="22"/>
  <c r="E992" i="22"/>
  <c r="D992" i="22"/>
  <c r="G992" i="22" s="1"/>
  <c r="C992" i="22"/>
  <c r="H992" i="22" s="1"/>
  <c r="B992" i="22"/>
  <c r="A992" i="22"/>
  <c r="F991" i="22"/>
  <c r="E991" i="22"/>
  <c r="D991" i="22"/>
  <c r="G991" i="22" s="1"/>
  <c r="C991" i="22"/>
  <c r="H991" i="22" s="1"/>
  <c r="B991" i="22"/>
  <c r="A991" i="22"/>
  <c r="F990" i="22"/>
  <c r="E990" i="22"/>
  <c r="D990" i="22"/>
  <c r="G990" i="22" s="1"/>
  <c r="C990" i="22"/>
  <c r="H990" i="22" s="1"/>
  <c r="B990" i="22"/>
  <c r="A990" i="22"/>
  <c r="F989" i="22"/>
  <c r="E989" i="22"/>
  <c r="D989" i="22"/>
  <c r="G989" i="22" s="1"/>
  <c r="C989" i="22"/>
  <c r="H989" i="22" s="1"/>
  <c r="B989" i="22"/>
  <c r="A989" i="22"/>
  <c r="F988" i="22"/>
  <c r="E988" i="22"/>
  <c r="D988" i="22"/>
  <c r="G988" i="22" s="1"/>
  <c r="C988" i="22"/>
  <c r="H988" i="22" s="1"/>
  <c r="B988" i="22"/>
  <c r="A988" i="22"/>
  <c r="F987" i="22"/>
  <c r="E987" i="22"/>
  <c r="D987" i="22"/>
  <c r="G987" i="22" s="1"/>
  <c r="C987" i="22"/>
  <c r="B987" i="22"/>
  <c r="A987" i="22"/>
  <c r="F986" i="22"/>
  <c r="E986" i="22"/>
  <c r="D986" i="22"/>
  <c r="G986" i="22" s="1"/>
  <c r="C986" i="22"/>
  <c r="H987" i="22" s="1"/>
  <c r="B986" i="22"/>
  <c r="A986" i="22"/>
  <c r="F985" i="22"/>
  <c r="E985" i="22"/>
  <c r="D985" i="22"/>
  <c r="G985" i="22" s="1"/>
  <c r="C985" i="22"/>
  <c r="H986" i="22" s="1"/>
  <c r="B985" i="22"/>
  <c r="A985" i="22"/>
  <c r="F984" i="22"/>
  <c r="E984" i="22"/>
  <c r="D984" i="22"/>
  <c r="G984" i="22" s="1"/>
  <c r="C984" i="22"/>
  <c r="H985" i="22" s="1"/>
  <c r="B984" i="22"/>
  <c r="A984" i="22"/>
  <c r="F983" i="22"/>
  <c r="E983" i="22"/>
  <c r="D983" i="22"/>
  <c r="G983" i="22" s="1"/>
  <c r="C983" i="22"/>
  <c r="H984" i="22" s="1"/>
  <c r="B983" i="22"/>
  <c r="A983" i="22"/>
  <c r="F982" i="22"/>
  <c r="E982" i="22"/>
  <c r="D982" i="22"/>
  <c r="G982" i="22" s="1"/>
  <c r="C982" i="22"/>
  <c r="H983" i="22" s="1"/>
  <c r="B982" i="22"/>
  <c r="A982" i="22"/>
  <c r="F981" i="22"/>
  <c r="E981" i="22"/>
  <c r="D981" i="22"/>
  <c r="H981" i="22" s="1"/>
  <c r="C981" i="22"/>
  <c r="H982" i="22" s="1"/>
  <c r="B981" i="22"/>
  <c r="A981" i="22"/>
  <c r="F980" i="22"/>
  <c r="E980" i="22"/>
  <c r="D980" i="22"/>
  <c r="H980" i="22" s="1"/>
  <c r="C980" i="22"/>
  <c r="B980" i="22"/>
  <c r="A980" i="22"/>
  <c r="F979" i="22"/>
  <c r="E979" i="22"/>
  <c r="D979" i="22"/>
  <c r="H979" i="22" s="1"/>
  <c r="C979" i="22"/>
  <c r="B979" i="22"/>
  <c r="A979" i="22"/>
  <c r="F978" i="22"/>
  <c r="E978" i="22"/>
  <c r="D978" i="22"/>
  <c r="H978" i="22" s="1"/>
  <c r="C978" i="22"/>
  <c r="B978" i="22"/>
  <c r="A978" i="22"/>
  <c r="F977" i="22"/>
  <c r="E977" i="22"/>
  <c r="D977" i="22"/>
  <c r="H977" i="22" s="1"/>
  <c r="C977" i="22"/>
  <c r="B977" i="22"/>
  <c r="A977" i="22"/>
  <c r="F976" i="22"/>
  <c r="E976" i="22"/>
  <c r="D976" i="22"/>
  <c r="H976" i="22" s="1"/>
  <c r="C976" i="22"/>
  <c r="B976" i="22"/>
  <c r="A976" i="22"/>
  <c r="F975" i="22"/>
  <c r="E975" i="22"/>
  <c r="D975" i="22"/>
  <c r="H975" i="22" s="1"/>
  <c r="C975" i="22"/>
  <c r="B975" i="22"/>
  <c r="A975" i="22"/>
  <c r="F974" i="22"/>
  <c r="E974" i="22"/>
  <c r="D974" i="22"/>
  <c r="H974" i="22" s="1"/>
  <c r="C974" i="22"/>
  <c r="B974" i="22"/>
  <c r="A974" i="22"/>
  <c r="F973" i="22"/>
  <c r="E973" i="22"/>
  <c r="D973" i="22"/>
  <c r="H973" i="22" s="1"/>
  <c r="C973" i="22"/>
  <c r="B973" i="22"/>
  <c r="A973" i="22"/>
  <c r="F972" i="22"/>
  <c r="E972" i="22"/>
  <c r="D972" i="22"/>
  <c r="H972" i="22" s="1"/>
  <c r="C972" i="22"/>
  <c r="B972" i="22"/>
  <c r="A972" i="22"/>
  <c r="F971" i="22"/>
  <c r="E971" i="22"/>
  <c r="D971" i="22"/>
  <c r="H971" i="22" s="1"/>
  <c r="C971" i="22"/>
  <c r="B971" i="22"/>
  <c r="A971" i="22"/>
  <c r="F970" i="22"/>
  <c r="E970" i="22"/>
  <c r="D970" i="22"/>
  <c r="H970" i="22" s="1"/>
  <c r="C970" i="22"/>
  <c r="B970" i="22"/>
  <c r="A970" i="22"/>
  <c r="F969" i="22"/>
  <c r="E969" i="22"/>
  <c r="D969" i="22"/>
  <c r="H969" i="22" s="1"/>
  <c r="C969" i="22"/>
  <c r="B969" i="22"/>
  <c r="A969" i="22"/>
  <c r="F968" i="22"/>
  <c r="E968" i="22"/>
  <c r="D968" i="22"/>
  <c r="H968" i="22" s="1"/>
  <c r="C968" i="22"/>
  <c r="B968" i="22"/>
  <c r="A968" i="22"/>
  <c r="F967" i="22"/>
  <c r="E967" i="22"/>
  <c r="D967" i="22"/>
  <c r="H967" i="22" s="1"/>
  <c r="C967" i="22"/>
  <c r="B967" i="22"/>
  <c r="A967" i="22"/>
  <c r="F966" i="22"/>
  <c r="E966" i="22"/>
  <c r="D966" i="22"/>
  <c r="H966" i="22" s="1"/>
  <c r="C966" i="22"/>
  <c r="B966" i="22"/>
  <c r="A966" i="22"/>
  <c r="F965" i="22"/>
  <c r="E965" i="22"/>
  <c r="D965" i="22"/>
  <c r="H965" i="22" s="1"/>
  <c r="C965" i="22"/>
  <c r="B965" i="22"/>
  <c r="A965" i="22"/>
  <c r="F964" i="22"/>
  <c r="E964" i="22"/>
  <c r="D964" i="22"/>
  <c r="H964" i="22" s="1"/>
  <c r="C964" i="22"/>
  <c r="B964" i="22"/>
  <c r="A964" i="22"/>
  <c r="F963" i="22"/>
  <c r="E963" i="22"/>
  <c r="D963" i="22"/>
  <c r="G963" i="22" s="1"/>
  <c r="C963" i="22"/>
  <c r="B963" i="22"/>
  <c r="A963" i="22"/>
  <c r="F962" i="22"/>
  <c r="E962" i="22"/>
  <c r="D962" i="22"/>
  <c r="C962" i="22"/>
  <c r="H963" i="22" s="1"/>
  <c r="B962" i="22"/>
  <c r="A962" i="22"/>
  <c r="F961" i="22"/>
  <c r="E961" i="22"/>
  <c r="D961" i="22"/>
  <c r="C961" i="22"/>
  <c r="B961" i="22"/>
  <c r="A961" i="22"/>
  <c r="F960" i="22"/>
  <c r="E960" i="22"/>
  <c r="D960" i="22"/>
  <c r="C960" i="22"/>
  <c r="B960" i="22"/>
  <c r="A960" i="22"/>
  <c r="F959" i="22"/>
  <c r="E959" i="22"/>
  <c r="D959" i="22"/>
  <c r="C959" i="22"/>
  <c r="B959" i="22"/>
  <c r="A959" i="22"/>
  <c r="F958" i="22"/>
  <c r="E958" i="22"/>
  <c r="D958" i="22"/>
  <c r="C958" i="22"/>
  <c r="B958" i="22"/>
  <c r="A958" i="22"/>
  <c r="F957" i="22"/>
  <c r="E957" i="22"/>
  <c r="D957" i="22"/>
  <c r="C957" i="22"/>
  <c r="B957" i="22"/>
  <c r="A957" i="22"/>
  <c r="F956" i="22"/>
  <c r="E956" i="22"/>
  <c r="D956" i="22"/>
  <c r="C956" i="22"/>
  <c r="B956" i="22"/>
  <c r="A956" i="22"/>
  <c r="F955" i="22"/>
  <c r="E955" i="22"/>
  <c r="D955" i="22"/>
  <c r="C955" i="22"/>
  <c r="B955" i="22"/>
  <c r="A955" i="22"/>
  <c r="F954" i="22"/>
  <c r="E954" i="22"/>
  <c r="D954" i="22"/>
  <c r="C954" i="22"/>
  <c r="B954" i="22"/>
  <c r="A954" i="22"/>
  <c r="F953" i="22"/>
  <c r="E953" i="22"/>
  <c r="D953" i="22"/>
  <c r="C953" i="22"/>
  <c r="B953" i="22"/>
  <c r="A953" i="22"/>
  <c r="F952" i="22"/>
  <c r="E952" i="22"/>
  <c r="D952" i="22"/>
  <c r="C952" i="22"/>
  <c r="B952" i="22"/>
  <c r="A952" i="22"/>
  <c r="F951" i="22"/>
  <c r="E951" i="22"/>
  <c r="D951" i="22"/>
  <c r="C951" i="22"/>
  <c r="B951" i="22"/>
  <c r="A951" i="22"/>
  <c r="F950" i="22"/>
  <c r="E950" i="22"/>
  <c r="D950" i="22"/>
  <c r="C950" i="22"/>
  <c r="B950" i="22"/>
  <c r="A950" i="22"/>
  <c r="F949" i="22"/>
  <c r="E949" i="22"/>
  <c r="D949" i="22"/>
  <c r="C949" i="22"/>
  <c r="B949" i="22"/>
  <c r="A949" i="22"/>
  <c r="F948" i="22"/>
  <c r="E948" i="22"/>
  <c r="D948" i="22"/>
  <c r="C948" i="22"/>
  <c r="B948" i="22"/>
  <c r="A948" i="22"/>
  <c r="F947" i="22"/>
  <c r="E947" i="22"/>
  <c r="D947" i="22"/>
  <c r="C947" i="22"/>
  <c r="B947" i="22"/>
  <c r="A947" i="22"/>
  <c r="F946" i="22"/>
  <c r="E946" i="22"/>
  <c r="D946" i="22"/>
  <c r="C946" i="22"/>
  <c r="B946" i="22"/>
  <c r="A946" i="22"/>
  <c r="F945" i="22"/>
  <c r="E945" i="22"/>
  <c r="D945" i="22"/>
  <c r="C945" i="22"/>
  <c r="B945" i="22"/>
  <c r="A945" i="22"/>
  <c r="F944" i="22"/>
  <c r="E944" i="22"/>
  <c r="D944" i="22"/>
  <c r="C944" i="22"/>
  <c r="B944" i="22"/>
  <c r="A944" i="22"/>
  <c r="F943" i="22"/>
  <c r="E943" i="22"/>
  <c r="D943" i="22"/>
  <c r="C943" i="22"/>
  <c r="B943" i="22"/>
  <c r="A943" i="22"/>
  <c r="F942" i="22"/>
  <c r="E942" i="22"/>
  <c r="D942" i="22"/>
  <c r="C942" i="22"/>
  <c r="B942" i="22"/>
  <c r="A942" i="22"/>
  <c r="F941" i="22"/>
  <c r="E941" i="22"/>
  <c r="D941" i="22"/>
  <c r="C941" i="22"/>
  <c r="B941" i="22"/>
  <c r="A941" i="22"/>
  <c r="F940" i="22"/>
  <c r="E940" i="22"/>
  <c r="D940" i="22"/>
  <c r="C940" i="22"/>
  <c r="B940" i="22"/>
  <c r="A940" i="22"/>
  <c r="F939" i="22"/>
  <c r="E939" i="22"/>
  <c r="D939" i="22"/>
  <c r="C939" i="22"/>
  <c r="B939" i="22"/>
  <c r="A939" i="22"/>
  <c r="F938" i="22"/>
  <c r="E938" i="22"/>
  <c r="D938" i="22"/>
  <c r="C938" i="22"/>
  <c r="B938" i="22"/>
  <c r="A938" i="22"/>
  <c r="F937" i="22"/>
  <c r="E937" i="22"/>
  <c r="D937" i="22"/>
  <c r="C937" i="22"/>
  <c r="B937" i="22"/>
  <c r="A937" i="22"/>
  <c r="F936" i="22"/>
  <c r="E936" i="22"/>
  <c r="D936" i="22"/>
  <c r="C936" i="22"/>
  <c r="B936" i="22"/>
  <c r="A936" i="22"/>
  <c r="F935" i="22"/>
  <c r="E935" i="22"/>
  <c r="D935" i="22"/>
  <c r="C935" i="22"/>
  <c r="B935" i="22"/>
  <c r="A935" i="22"/>
  <c r="F934" i="22"/>
  <c r="E934" i="22"/>
  <c r="D934" i="22"/>
  <c r="C934" i="22"/>
  <c r="B934" i="22"/>
  <c r="A934" i="22"/>
  <c r="F933" i="22"/>
  <c r="E933" i="22"/>
  <c r="D933" i="22"/>
  <c r="C933" i="22"/>
  <c r="B933" i="22"/>
  <c r="A933" i="22"/>
  <c r="F932" i="22"/>
  <c r="E932" i="22"/>
  <c r="D932" i="22"/>
  <c r="C932" i="22"/>
  <c r="B932" i="22"/>
  <c r="A932" i="22"/>
  <c r="F931" i="22"/>
  <c r="E931" i="22"/>
  <c r="D931" i="22"/>
  <c r="C931" i="22"/>
  <c r="B931" i="22"/>
  <c r="A931" i="22"/>
  <c r="F930" i="22"/>
  <c r="E930" i="22"/>
  <c r="D930" i="22"/>
  <c r="C930" i="22"/>
  <c r="B930" i="22"/>
  <c r="A930" i="22"/>
  <c r="F929" i="22"/>
  <c r="E929" i="22"/>
  <c r="D929" i="22"/>
  <c r="C929" i="22"/>
  <c r="B929" i="22"/>
  <c r="A929" i="22"/>
  <c r="F928" i="22"/>
  <c r="E928" i="22"/>
  <c r="D928" i="22"/>
  <c r="C928" i="22"/>
  <c r="B928" i="22"/>
  <c r="A928" i="22"/>
  <c r="F927" i="22"/>
  <c r="E927" i="22"/>
  <c r="D927" i="22"/>
  <c r="C927" i="22"/>
  <c r="B927" i="22"/>
  <c r="A927" i="22"/>
  <c r="F926" i="22"/>
  <c r="E926" i="22"/>
  <c r="D926" i="22"/>
  <c r="C926" i="22"/>
  <c r="B926" i="22"/>
  <c r="A926" i="22"/>
  <c r="F925" i="22"/>
  <c r="E925" i="22"/>
  <c r="D925" i="22"/>
  <c r="C925" i="22"/>
  <c r="B925" i="22"/>
  <c r="A925" i="22"/>
  <c r="F924" i="22"/>
  <c r="E924" i="22"/>
  <c r="D924" i="22"/>
  <c r="C924" i="22"/>
  <c r="B924" i="22"/>
  <c r="A924" i="22"/>
  <c r="F923" i="22"/>
  <c r="E923" i="22"/>
  <c r="D923" i="22"/>
  <c r="C923" i="22"/>
  <c r="B923" i="22"/>
  <c r="A923" i="22"/>
  <c r="F922" i="22"/>
  <c r="E922" i="22"/>
  <c r="D922" i="22"/>
  <c r="C922" i="22"/>
  <c r="B922" i="22"/>
  <c r="A922" i="22"/>
  <c r="F921" i="22"/>
  <c r="E921" i="22"/>
  <c r="D921" i="22"/>
  <c r="C921" i="22"/>
  <c r="B921" i="22"/>
  <c r="A921" i="22"/>
  <c r="F920" i="22"/>
  <c r="E920" i="22"/>
  <c r="D920" i="22"/>
  <c r="C920" i="22"/>
  <c r="B920" i="22"/>
  <c r="A920" i="22"/>
  <c r="F919" i="22"/>
  <c r="E919" i="22"/>
  <c r="D919" i="22"/>
  <c r="C919" i="22"/>
  <c r="B919" i="22"/>
  <c r="A919" i="22"/>
  <c r="F918" i="22"/>
  <c r="E918" i="22"/>
  <c r="D918" i="22"/>
  <c r="C918" i="22"/>
  <c r="B918" i="22"/>
  <c r="A918" i="22"/>
  <c r="F917" i="22"/>
  <c r="E917" i="22"/>
  <c r="D917" i="22"/>
  <c r="C917" i="22"/>
  <c r="B917" i="22"/>
  <c r="A917" i="22"/>
  <c r="F916" i="22"/>
  <c r="E916" i="22"/>
  <c r="D916" i="22"/>
  <c r="C916" i="22"/>
  <c r="B916" i="22"/>
  <c r="A916" i="22"/>
  <c r="F915" i="22"/>
  <c r="E915" i="22"/>
  <c r="D915" i="22"/>
  <c r="C915" i="22"/>
  <c r="B915" i="22"/>
  <c r="A915" i="22"/>
  <c r="F914" i="22"/>
  <c r="E914" i="22"/>
  <c r="D914" i="22"/>
  <c r="C914" i="22"/>
  <c r="B914" i="22"/>
  <c r="A914" i="22"/>
  <c r="F913" i="22"/>
  <c r="E913" i="22"/>
  <c r="D913" i="22"/>
  <c r="C913" i="22"/>
  <c r="B913" i="22"/>
  <c r="A913" i="22"/>
  <c r="F912" i="22"/>
  <c r="E912" i="22"/>
  <c r="D912" i="22"/>
  <c r="C912" i="22"/>
  <c r="B912" i="22"/>
  <c r="A912" i="22"/>
  <c r="F911" i="22"/>
  <c r="E911" i="22"/>
  <c r="D911" i="22"/>
  <c r="C911" i="22"/>
  <c r="B911" i="22"/>
  <c r="A911" i="22"/>
  <c r="F910" i="22"/>
  <c r="E910" i="22"/>
  <c r="D910" i="22"/>
  <c r="C910" i="22"/>
  <c r="B910" i="22"/>
  <c r="A910" i="22"/>
  <c r="F909" i="22"/>
  <c r="E909" i="22"/>
  <c r="D909" i="22"/>
  <c r="C909" i="22"/>
  <c r="B909" i="22"/>
  <c r="A909" i="22"/>
  <c r="F908" i="22"/>
  <c r="E908" i="22"/>
  <c r="D908" i="22"/>
  <c r="C908" i="22"/>
  <c r="B908" i="22"/>
  <c r="A908" i="22"/>
  <c r="F907" i="22"/>
  <c r="E907" i="22"/>
  <c r="D907" i="22"/>
  <c r="C907" i="22"/>
  <c r="B907" i="22"/>
  <c r="A907" i="22"/>
  <c r="F906" i="22"/>
  <c r="E906" i="22"/>
  <c r="D906" i="22"/>
  <c r="C906" i="22"/>
  <c r="B906" i="22"/>
  <c r="A906" i="22"/>
  <c r="F905" i="22"/>
  <c r="E905" i="22"/>
  <c r="D905" i="22"/>
  <c r="C905" i="22"/>
  <c r="B905" i="22"/>
  <c r="A905" i="22"/>
  <c r="F904" i="22"/>
  <c r="E904" i="22"/>
  <c r="D904" i="22"/>
  <c r="C904" i="22"/>
  <c r="B904" i="22"/>
  <c r="A904" i="22"/>
  <c r="F903" i="22"/>
  <c r="E903" i="22"/>
  <c r="D903" i="22"/>
  <c r="C903" i="22"/>
  <c r="B903" i="22"/>
  <c r="A903" i="22"/>
  <c r="F902" i="22"/>
  <c r="E902" i="22"/>
  <c r="D902" i="22"/>
  <c r="C902" i="22"/>
  <c r="B902" i="22"/>
  <c r="A902" i="22"/>
  <c r="F901" i="22"/>
  <c r="E901" i="22"/>
  <c r="D901" i="22"/>
  <c r="C901" i="22"/>
  <c r="B901" i="22"/>
  <c r="A901" i="22"/>
  <c r="F900" i="22"/>
  <c r="E900" i="22"/>
  <c r="D900" i="22"/>
  <c r="C900" i="22"/>
  <c r="B900" i="22"/>
  <c r="A900" i="22"/>
  <c r="F899" i="22"/>
  <c r="E899" i="22"/>
  <c r="D899" i="22"/>
  <c r="C899" i="22"/>
  <c r="B899" i="22"/>
  <c r="A899" i="22"/>
  <c r="F898" i="22"/>
  <c r="E898" i="22"/>
  <c r="D898" i="22"/>
  <c r="C898" i="22"/>
  <c r="B898" i="22"/>
  <c r="A898" i="22"/>
  <c r="F897" i="22"/>
  <c r="E897" i="22"/>
  <c r="D897" i="22"/>
  <c r="C897" i="22"/>
  <c r="B897" i="22"/>
  <c r="A897" i="22"/>
  <c r="F896" i="22"/>
  <c r="E896" i="22"/>
  <c r="D896" i="22"/>
  <c r="C896" i="22"/>
  <c r="B896" i="22"/>
  <c r="A896" i="22"/>
  <c r="F895" i="22"/>
  <c r="E895" i="22"/>
  <c r="D895" i="22"/>
  <c r="C895" i="22"/>
  <c r="B895" i="22"/>
  <c r="A895" i="22"/>
  <c r="F894" i="22"/>
  <c r="E894" i="22"/>
  <c r="D894" i="22"/>
  <c r="C894" i="22"/>
  <c r="B894" i="22"/>
  <c r="A894" i="22"/>
  <c r="F893" i="22"/>
  <c r="E893" i="22"/>
  <c r="D893" i="22"/>
  <c r="C893" i="22"/>
  <c r="B893" i="22"/>
  <c r="A893" i="22"/>
  <c r="F892" i="22"/>
  <c r="E892" i="22"/>
  <c r="D892" i="22"/>
  <c r="C892" i="22"/>
  <c r="B892" i="22"/>
  <c r="A892" i="22"/>
  <c r="F891" i="22"/>
  <c r="E891" i="22"/>
  <c r="D891" i="22"/>
  <c r="C891" i="22"/>
  <c r="B891" i="22"/>
  <c r="A891" i="22"/>
  <c r="F890" i="22"/>
  <c r="E890" i="22"/>
  <c r="D890" i="22"/>
  <c r="C890" i="22"/>
  <c r="B890" i="22"/>
  <c r="A890" i="22"/>
  <c r="F889" i="22"/>
  <c r="E889" i="22"/>
  <c r="D889" i="22"/>
  <c r="C889" i="22"/>
  <c r="B889" i="22"/>
  <c r="A889" i="22"/>
  <c r="F888" i="22"/>
  <c r="E888" i="22"/>
  <c r="D888" i="22"/>
  <c r="C888" i="22"/>
  <c r="B888" i="22"/>
  <c r="A888" i="22"/>
  <c r="F887" i="22"/>
  <c r="E887" i="22"/>
  <c r="D887" i="22"/>
  <c r="C887" i="22"/>
  <c r="H887" i="22" s="1"/>
  <c r="B887" i="22"/>
  <c r="A887" i="22"/>
  <c r="F886" i="22"/>
  <c r="E886" i="22"/>
  <c r="D886" i="22"/>
  <c r="C886" i="22"/>
  <c r="B886" i="22"/>
  <c r="A886" i="22"/>
  <c r="F885" i="22"/>
  <c r="E885" i="22"/>
  <c r="D885" i="22"/>
  <c r="C885" i="22"/>
  <c r="H885" i="22" s="1"/>
  <c r="B885" i="22"/>
  <c r="A885" i="22"/>
  <c r="F884" i="22"/>
  <c r="E884" i="22"/>
  <c r="D884" i="22"/>
  <c r="C884" i="22"/>
  <c r="B884" i="22"/>
  <c r="A884" i="22"/>
  <c r="F883" i="22"/>
  <c r="E883" i="22"/>
  <c r="D883" i="22"/>
  <c r="C883" i="22"/>
  <c r="H883" i="22" s="1"/>
  <c r="B883" i="22"/>
  <c r="A883" i="22"/>
  <c r="F882" i="22"/>
  <c r="E882" i="22"/>
  <c r="D882" i="22"/>
  <c r="C882" i="22"/>
  <c r="B882" i="22"/>
  <c r="A882" i="22"/>
  <c r="F881" i="22"/>
  <c r="E881" i="22"/>
  <c r="D881" i="22"/>
  <c r="C881" i="22"/>
  <c r="H881" i="22" s="1"/>
  <c r="B881" i="22"/>
  <c r="A881" i="22"/>
  <c r="F880" i="22"/>
  <c r="E880" i="22"/>
  <c r="D880" i="22"/>
  <c r="C880" i="22"/>
  <c r="B880" i="22"/>
  <c r="A880" i="22"/>
  <c r="F879" i="22"/>
  <c r="E879" i="22"/>
  <c r="D879" i="22"/>
  <c r="C879" i="22"/>
  <c r="H879" i="22" s="1"/>
  <c r="B879" i="22"/>
  <c r="A879" i="22"/>
  <c r="F878" i="22"/>
  <c r="E878" i="22"/>
  <c r="D878" i="22"/>
  <c r="C878" i="22"/>
  <c r="B878" i="22"/>
  <c r="A878" i="22"/>
  <c r="F877" i="22"/>
  <c r="E877" i="22"/>
  <c r="D877" i="22"/>
  <c r="C877" i="22"/>
  <c r="H877" i="22" s="1"/>
  <c r="B877" i="22"/>
  <c r="A877" i="22"/>
  <c r="F876" i="22"/>
  <c r="E876" i="22"/>
  <c r="D876" i="22"/>
  <c r="C876" i="22"/>
  <c r="B876" i="22"/>
  <c r="A876" i="22"/>
  <c r="F875" i="22"/>
  <c r="E875" i="22"/>
  <c r="D875" i="22"/>
  <c r="C875" i="22"/>
  <c r="H875" i="22" s="1"/>
  <c r="B875" i="22"/>
  <c r="A875" i="22"/>
  <c r="F874" i="22"/>
  <c r="E874" i="22"/>
  <c r="D874" i="22"/>
  <c r="C874" i="22"/>
  <c r="B874" i="22"/>
  <c r="A874" i="22"/>
  <c r="F873" i="22"/>
  <c r="E873" i="22"/>
  <c r="D873" i="22"/>
  <c r="C873" i="22"/>
  <c r="H873" i="22" s="1"/>
  <c r="B873" i="22"/>
  <c r="A873" i="22"/>
  <c r="F872" i="22"/>
  <c r="E872" i="22"/>
  <c r="D872" i="22"/>
  <c r="C872" i="22"/>
  <c r="B872" i="22"/>
  <c r="A872" i="22"/>
  <c r="F871" i="22"/>
  <c r="E871" i="22"/>
  <c r="D871" i="22"/>
  <c r="C871" i="22"/>
  <c r="H871" i="22" s="1"/>
  <c r="B871" i="22"/>
  <c r="A871" i="22"/>
  <c r="F870" i="22"/>
  <c r="E870" i="22"/>
  <c r="D870" i="22"/>
  <c r="C870" i="22"/>
  <c r="B870" i="22"/>
  <c r="A870" i="22"/>
  <c r="F869" i="22"/>
  <c r="E869" i="22"/>
  <c r="D869" i="22"/>
  <c r="C869" i="22"/>
  <c r="H869" i="22" s="1"/>
  <c r="B869" i="22"/>
  <c r="A869" i="22"/>
  <c r="F868" i="22"/>
  <c r="E868" i="22"/>
  <c r="D868" i="22"/>
  <c r="C868" i="22"/>
  <c r="B868" i="22"/>
  <c r="A868" i="22"/>
  <c r="F867" i="22"/>
  <c r="E867" i="22"/>
  <c r="D867" i="22"/>
  <c r="C867" i="22"/>
  <c r="H867" i="22" s="1"/>
  <c r="B867" i="22"/>
  <c r="A867" i="22"/>
  <c r="F866" i="22"/>
  <c r="E866" i="22"/>
  <c r="D866" i="22"/>
  <c r="C866" i="22"/>
  <c r="B866" i="22"/>
  <c r="A866" i="22"/>
  <c r="F865" i="22"/>
  <c r="E865" i="22"/>
  <c r="D865" i="22"/>
  <c r="C865" i="22"/>
  <c r="H865" i="22" s="1"/>
  <c r="B865" i="22"/>
  <c r="A865" i="22"/>
  <c r="F864" i="22"/>
  <c r="E864" i="22"/>
  <c r="D864" i="22"/>
  <c r="C864" i="22"/>
  <c r="B864" i="22"/>
  <c r="A864" i="22"/>
  <c r="F863" i="22"/>
  <c r="E863" i="22"/>
  <c r="D863" i="22"/>
  <c r="C863" i="22"/>
  <c r="H863" i="22" s="1"/>
  <c r="B863" i="22"/>
  <c r="A863" i="22"/>
  <c r="F862" i="22"/>
  <c r="E862" i="22"/>
  <c r="D862" i="22"/>
  <c r="C862" i="22"/>
  <c r="B862" i="22"/>
  <c r="A862" i="22"/>
  <c r="F861" i="22"/>
  <c r="E861" i="22"/>
  <c r="D861" i="22"/>
  <c r="C861" i="22"/>
  <c r="H861" i="22" s="1"/>
  <c r="B861" i="22"/>
  <c r="A861" i="22"/>
  <c r="F860" i="22"/>
  <c r="E860" i="22"/>
  <c r="D860" i="22"/>
  <c r="C860" i="22"/>
  <c r="B860" i="22"/>
  <c r="A860" i="22"/>
  <c r="F859" i="22"/>
  <c r="E859" i="22"/>
  <c r="D859" i="22"/>
  <c r="C859" i="22"/>
  <c r="H859" i="22" s="1"/>
  <c r="B859" i="22"/>
  <c r="A859" i="22"/>
  <c r="F858" i="22"/>
  <c r="E858" i="22"/>
  <c r="D858" i="22"/>
  <c r="C858" i="22"/>
  <c r="B858" i="22"/>
  <c r="A858" i="22"/>
  <c r="F857" i="22"/>
  <c r="E857" i="22"/>
  <c r="D857" i="22"/>
  <c r="C857" i="22"/>
  <c r="H857" i="22" s="1"/>
  <c r="B857" i="22"/>
  <c r="A857" i="22"/>
  <c r="F856" i="22"/>
  <c r="E856" i="22"/>
  <c r="D856" i="22"/>
  <c r="C856" i="22"/>
  <c r="B856" i="22"/>
  <c r="A856" i="22"/>
  <c r="F855" i="22"/>
  <c r="E855" i="22"/>
  <c r="D855" i="22"/>
  <c r="C855" i="22"/>
  <c r="H855" i="22" s="1"/>
  <c r="B855" i="22"/>
  <c r="A855" i="22"/>
  <c r="F854" i="22"/>
  <c r="E854" i="22"/>
  <c r="D854" i="22"/>
  <c r="C854" i="22"/>
  <c r="B854" i="22"/>
  <c r="A854" i="22"/>
  <c r="F853" i="22"/>
  <c r="E853" i="22"/>
  <c r="D853" i="22"/>
  <c r="C853" i="22"/>
  <c r="H853" i="22" s="1"/>
  <c r="B853" i="22"/>
  <c r="A853" i="22"/>
  <c r="F852" i="22"/>
  <c r="E852" i="22"/>
  <c r="D852" i="22"/>
  <c r="C852" i="22"/>
  <c r="B852" i="22"/>
  <c r="A852" i="22"/>
  <c r="F851" i="22"/>
  <c r="E851" i="22"/>
  <c r="D851" i="22"/>
  <c r="C851" i="22"/>
  <c r="H851" i="22" s="1"/>
  <c r="B851" i="22"/>
  <c r="A851" i="22"/>
  <c r="F850" i="22"/>
  <c r="E850" i="22"/>
  <c r="D850" i="22"/>
  <c r="C850" i="22"/>
  <c r="B850" i="22"/>
  <c r="A850" i="22"/>
  <c r="F849" i="22"/>
  <c r="E849" i="22"/>
  <c r="D849" i="22"/>
  <c r="C849" i="22"/>
  <c r="H849" i="22" s="1"/>
  <c r="B849" i="22"/>
  <c r="A849" i="22"/>
  <c r="F848" i="22"/>
  <c r="E848" i="22"/>
  <c r="D848" i="22"/>
  <c r="C848" i="22"/>
  <c r="B848" i="22"/>
  <c r="A848" i="22"/>
  <c r="F847" i="22"/>
  <c r="E847" i="22"/>
  <c r="D847" i="22"/>
  <c r="C847" i="22"/>
  <c r="H847" i="22" s="1"/>
  <c r="B847" i="22"/>
  <c r="A847" i="22"/>
  <c r="F846" i="22"/>
  <c r="E846" i="22"/>
  <c r="D846" i="22"/>
  <c r="C846" i="22"/>
  <c r="B846" i="22"/>
  <c r="A846" i="22"/>
  <c r="F845" i="22"/>
  <c r="E845" i="22"/>
  <c r="D845" i="22"/>
  <c r="C845" i="22"/>
  <c r="H845" i="22" s="1"/>
  <c r="B845" i="22"/>
  <c r="A845" i="22"/>
  <c r="F844" i="22"/>
  <c r="E844" i="22"/>
  <c r="D844" i="22"/>
  <c r="C844" i="22"/>
  <c r="B844" i="22"/>
  <c r="A844" i="22"/>
  <c r="F843" i="22"/>
  <c r="E843" i="22"/>
  <c r="D843" i="22"/>
  <c r="C843" i="22"/>
  <c r="H843" i="22" s="1"/>
  <c r="B843" i="22"/>
  <c r="A843" i="22"/>
  <c r="F842" i="22"/>
  <c r="E842" i="22"/>
  <c r="D842" i="22"/>
  <c r="C842" i="22"/>
  <c r="B842" i="22"/>
  <c r="A842" i="22"/>
  <c r="F841" i="22"/>
  <c r="E841" i="22"/>
  <c r="D841" i="22"/>
  <c r="C841" i="22"/>
  <c r="H841" i="22" s="1"/>
  <c r="B841" i="22"/>
  <c r="A841" i="22"/>
  <c r="F840" i="22"/>
  <c r="E840" i="22"/>
  <c r="D840" i="22"/>
  <c r="C840" i="22"/>
  <c r="B840" i="22"/>
  <c r="A840" i="22"/>
  <c r="F839" i="22"/>
  <c r="E839" i="22"/>
  <c r="D839" i="22"/>
  <c r="C839" i="22"/>
  <c r="H839" i="22" s="1"/>
  <c r="B839" i="22"/>
  <c r="A839" i="22"/>
  <c r="F838" i="22"/>
  <c r="E838" i="22"/>
  <c r="D838" i="22"/>
  <c r="C838" i="22"/>
  <c r="B838" i="22"/>
  <c r="A838" i="22"/>
  <c r="F837" i="22"/>
  <c r="E837" i="22"/>
  <c r="D837" i="22"/>
  <c r="C837" i="22"/>
  <c r="H837" i="22" s="1"/>
  <c r="B837" i="22"/>
  <c r="A837" i="22"/>
  <c r="F836" i="22"/>
  <c r="E836" i="22"/>
  <c r="D836" i="22"/>
  <c r="C836" i="22"/>
  <c r="B836" i="22"/>
  <c r="A836" i="22"/>
  <c r="F835" i="22"/>
  <c r="E835" i="22"/>
  <c r="D835" i="22"/>
  <c r="C835" i="22"/>
  <c r="H835" i="22" s="1"/>
  <c r="B835" i="22"/>
  <c r="A835" i="22"/>
  <c r="F834" i="22"/>
  <c r="E834" i="22"/>
  <c r="D834" i="22"/>
  <c r="C834" i="22"/>
  <c r="B834" i="22"/>
  <c r="A834" i="22"/>
  <c r="F833" i="22"/>
  <c r="E833" i="22"/>
  <c r="D833" i="22"/>
  <c r="C833" i="22"/>
  <c r="H833" i="22" s="1"/>
  <c r="B833" i="22"/>
  <c r="A833" i="22"/>
  <c r="F832" i="22"/>
  <c r="E832" i="22"/>
  <c r="D832" i="22"/>
  <c r="C832" i="22"/>
  <c r="B832" i="22"/>
  <c r="A832" i="22"/>
  <c r="F831" i="22"/>
  <c r="E831" i="22"/>
  <c r="D831" i="22"/>
  <c r="C831" i="22"/>
  <c r="H831" i="22" s="1"/>
  <c r="B831" i="22"/>
  <c r="A831" i="22"/>
  <c r="F830" i="22"/>
  <c r="E830" i="22"/>
  <c r="D830" i="22"/>
  <c r="C830" i="22"/>
  <c r="B830" i="22"/>
  <c r="A830" i="22"/>
  <c r="F829" i="22"/>
  <c r="E829" i="22"/>
  <c r="D829" i="22"/>
  <c r="C829" i="22"/>
  <c r="H829" i="22" s="1"/>
  <c r="B829" i="22"/>
  <c r="A829" i="22"/>
  <c r="F828" i="22"/>
  <c r="E828" i="22"/>
  <c r="D828" i="22"/>
  <c r="C828" i="22"/>
  <c r="B828" i="22"/>
  <c r="A828" i="22"/>
  <c r="F827" i="22"/>
  <c r="E827" i="22"/>
  <c r="D827" i="22"/>
  <c r="C827" i="22"/>
  <c r="H827" i="22" s="1"/>
  <c r="B827" i="22"/>
  <c r="A827" i="22"/>
  <c r="F826" i="22"/>
  <c r="E826" i="22"/>
  <c r="D826" i="22"/>
  <c r="C826" i="22"/>
  <c r="B826" i="22"/>
  <c r="A826" i="22"/>
  <c r="F825" i="22"/>
  <c r="E825" i="22"/>
  <c r="D825" i="22"/>
  <c r="C825" i="22"/>
  <c r="H825" i="22" s="1"/>
  <c r="B825" i="22"/>
  <c r="A825" i="22"/>
  <c r="F824" i="22"/>
  <c r="E824" i="22"/>
  <c r="D824" i="22"/>
  <c r="C824" i="22"/>
  <c r="B824" i="22"/>
  <c r="A824" i="22"/>
  <c r="F823" i="22"/>
  <c r="E823" i="22"/>
  <c r="D823" i="22"/>
  <c r="C823" i="22"/>
  <c r="H823" i="22" s="1"/>
  <c r="B823" i="22"/>
  <c r="A823" i="22"/>
  <c r="F822" i="22"/>
  <c r="E822" i="22"/>
  <c r="D822" i="22"/>
  <c r="C822" i="22"/>
  <c r="B822" i="22"/>
  <c r="A822" i="22"/>
  <c r="F821" i="22"/>
  <c r="E821" i="22"/>
  <c r="D821" i="22"/>
  <c r="C821" i="22"/>
  <c r="H821" i="22" s="1"/>
  <c r="B821" i="22"/>
  <c r="A821" i="22"/>
  <c r="F820" i="22"/>
  <c r="E820" i="22"/>
  <c r="D820" i="22"/>
  <c r="C820" i="22"/>
  <c r="B820" i="22"/>
  <c r="A820" i="22"/>
  <c r="F819" i="22"/>
  <c r="E819" i="22"/>
  <c r="D819" i="22"/>
  <c r="C819" i="22"/>
  <c r="H819" i="22" s="1"/>
  <c r="B819" i="22"/>
  <c r="A819" i="22"/>
  <c r="F818" i="22"/>
  <c r="E818" i="22"/>
  <c r="D818" i="22"/>
  <c r="C818" i="22"/>
  <c r="B818" i="22"/>
  <c r="A818" i="22"/>
  <c r="F817" i="22"/>
  <c r="E817" i="22"/>
  <c r="D817" i="22"/>
  <c r="C817" i="22"/>
  <c r="H817" i="22" s="1"/>
  <c r="B817" i="22"/>
  <c r="A817" i="22"/>
  <c r="F816" i="22"/>
  <c r="E816" i="22"/>
  <c r="D816" i="22"/>
  <c r="C816" i="22"/>
  <c r="B816" i="22"/>
  <c r="A816" i="22"/>
  <c r="F815" i="22"/>
  <c r="E815" i="22"/>
  <c r="D815" i="22"/>
  <c r="C815" i="22"/>
  <c r="H815" i="22" s="1"/>
  <c r="B815" i="22"/>
  <c r="A815" i="22"/>
  <c r="F814" i="22"/>
  <c r="E814" i="22"/>
  <c r="D814" i="22"/>
  <c r="C814" i="22"/>
  <c r="B814" i="22"/>
  <c r="A814" i="22"/>
  <c r="F813" i="22"/>
  <c r="E813" i="22"/>
  <c r="D813" i="22"/>
  <c r="C813" i="22"/>
  <c r="H813" i="22" s="1"/>
  <c r="B813" i="22"/>
  <c r="A813" i="22"/>
  <c r="F812" i="22"/>
  <c r="E812" i="22"/>
  <c r="D812" i="22"/>
  <c r="C812" i="22"/>
  <c r="B812" i="22"/>
  <c r="A812" i="22"/>
  <c r="F811" i="22"/>
  <c r="E811" i="22"/>
  <c r="D811" i="22"/>
  <c r="C811" i="22"/>
  <c r="H811" i="22" s="1"/>
  <c r="B811" i="22"/>
  <c r="A811" i="22"/>
  <c r="F810" i="22"/>
  <c r="E810" i="22"/>
  <c r="D810" i="22"/>
  <c r="C810" i="22"/>
  <c r="B810" i="22"/>
  <c r="A810" i="22"/>
  <c r="F809" i="22"/>
  <c r="E809" i="22"/>
  <c r="D809" i="22"/>
  <c r="C809" i="22"/>
  <c r="H809" i="22" s="1"/>
  <c r="B809" i="22"/>
  <c r="A809" i="22"/>
  <c r="F808" i="22"/>
  <c r="E808" i="22"/>
  <c r="D808" i="22"/>
  <c r="C808" i="22"/>
  <c r="B808" i="22"/>
  <c r="A808" i="22"/>
  <c r="F807" i="22"/>
  <c r="E807" i="22"/>
  <c r="D807" i="22"/>
  <c r="C807" i="22"/>
  <c r="H807" i="22" s="1"/>
  <c r="B807" i="22"/>
  <c r="A807" i="22"/>
  <c r="F806" i="22"/>
  <c r="E806" i="22"/>
  <c r="D806" i="22"/>
  <c r="C806" i="22"/>
  <c r="B806" i="22"/>
  <c r="A806" i="22"/>
  <c r="F805" i="22"/>
  <c r="E805" i="22"/>
  <c r="D805" i="22"/>
  <c r="C805" i="22"/>
  <c r="H805" i="22" s="1"/>
  <c r="B805" i="22"/>
  <c r="A805" i="22"/>
  <c r="F804" i="22"/>
  <c r="E804" i="22"/>
  <c r="D804" i="22"/>
  <c r="C804" i="22"/>
  <c r="B804" i="22"/>
  <c r="A804" i="22"/>
  <c r="F803" i="22"/>
  <c r="E803" i="22"/>
  <c r="D803" i="22"/>
  <c r="C803" i="22"/>
  <c r="H803" i="22" s="1"/>
  <c r="B803" i="22"/>
  <c r="A803" i="22"/>
  <c r="F802" i="22"/>
  <c r="E802" i="22"/>
  <c r="D802" i="22"/>
  <c r="C802" i="22"/>
  <c r="B802" i="22"/>
  <c r="A802" i="22"/>
  <c r="F801" i="22"/>
  <c r="E801" i="22"/>
  <c r="D801" i="22"/>
  <c r="C801" i="22"/>
  <c r="H801" i="22" s="1"/>
  <c r="B801" i="22"/>
  <c r="A801" i="22"/>
  <c r="F800" i="22"/>
  <c r="E800" i="22"/>
  <c r="D800" i="22"/>
  <c r="C800" i="22"/>
  <c r="B800" i="22"/>
  <c r="A800" i="22"/>
  <c r="F799" i="22"/>
  <c r="E799" i="22"/>
  <c r="D799" i="22"/>
  <c r="C799" i="22"/>
  <c r="H799" i="22" s="1"/>
  <c r="B799" i="22"/>
  <c r="A799" i="22"/>
  <c r="F798" i="22"/>
  <c r="E798" i="22"/>
  <c r="D798" i="22"/>
  <c r="C798" i="22"/>
  <c r="B798" i="22"/>
  <c r="A798" i="22"/>
  <c r="F797" i="22"/>
  <c r="E797" i="22"/>
  <c r="D797" i="22"/>
  <c r="C797" i="22"/>
  <c r="H797" i="22" s="1"/>
  <c r="B797" i="22"/>
  <c r="A797" i="22"/>
  <c r="F796" i="22"/>
  <c r="E796" i="22"/>
  <c r="D796" i="22"/>
  <c r="C796" i="22"/>
  <c r="B796" i="22"/>
  <c r="A796" i="22"/>
  <c r="F795" i="22"/>
  <c r="E795" i="22"/>
  <c r="D795" i="22"/>
  <c r="C795" i="22"/>
  <c r="H795" i="22" s="1"/>
  <c r="B795" i="22"/>
  <c r="A795" i="22"/>
  <c r="F794" i="22"/>
  <c r="E794" i="22"/>
  <c r="D794" i="22"/>
  <c r="C794" i="22"/>
  <c r="B794" i="22"/>
  <c r="A794" i="22"/>
  <c r="F793" i="22"/>
  <c r="E793" i="22"/>
  <c r="D793" i="22"/>
  <c r="C793" i="22"/>
  <c r="H794" i="22" s="1"/>
  <c r="B793" i="22"/>
  <c r="A793" i="22"/>
  <c r="F792" i="22"/>
  <c r="E792" i="22"/>
  <c r="D792" i="22"/>
  <c r="C792" i="22"/>
  <c r="B792" i="22"/>
  <c r="A792" i="22"/>
  <c r="F791" i="22"/>
  <c r="E791" i="22"/>
  <c r="D791" i="22"/>
  <c r="C791" i="22"/>
  <c r="H791" i="22" s="1"/>
  <c r="B791" i="22"/>
  <c r="A791" i="22"/>
  <c r="F790" i="22"/>
  <c r="E790" i="22"/>
  <c r="D790" i="22"/>
  <c r="C790" i="22"/>
  <c r="B790" i="22"/>
  <c r="A790" i="22"/>
  <c r="F789" i="22"/>
  <c r="E789" i="22"/>
  <c r="D789" i="22"/>
  <c r="C789" i="22"/>
  <c r="H789" i="22" s="1"/>
  <c r="B789" i="22"/>
  <c r="A789" i="22"/>
  <c r="F788" i="22"/>
  <c r="E788" i="22"/>
  <c r="D788" i="22"/>
  <c r="C788" i="22"/>
  <c r="B788" i="22"/>
  <c r="A788" i="22"/>
  <c r="F787" i="22"/>
  <c r="E787" i="22"/>
  <c r="D787" i="22"/>
  <c r="C787" i="22"/>
  <c r="H787" i="22" s="1"/>
  <c r="B787" i="22"/>
  <c r="A787" i="22"/>
  <c r="F786" i="22"/>
  <c r="E786" i="22"/>
  <c r="D786" i="22"/>
  <c r="C786" i="22"/>
  <c r="B786" i="22"/>
  <c r="A786" i="22"/>
  <c r="F785" i="22"/>
  <c r="E785" i="22"/>
  <c r="D785" i="22"/>
  <c r="C785" i="22"/>
  <c r="H785" i="22" s="1"/>
  <c r="B785" i="22"/>
  <c r="A785" i="22"/>
  <c r="F784" i="22"/>
  <c r="E784" i="22"/>
  <c r="D784" i="22"/>
  <c r="C784" i="22"/>
  <c r="B784" i="22"/>
  <c r="A784" i="22"/>
  <c r="F783" i="22"/>
  <c r="E783" i="22"/>
  <c r="D783" i="22"/>
  <c r="C783" i="22"/>
  <c r="H783" i="22" s="1"/>
  <c r="B783" i="22"/>
  <c r="A783" i="22"/>
  <c r="F782" i="22"/>
  <c r="E782" i="22"/>
  <c r="D782" i="22"/>
  <c r="C782" i="22"/>
  <c r="B782" i="22"/>
  <c r="A782" i="22"/>
  <c r="F781" i="22"/>
  <c r="E781" i="22"/>
  <c r="D781" i="22"/>
  <c r="C781" i="22"/>
  <c r="H781" i="22" s="1"/>
  <c r="B781" i="22"/>
  <c r="A781" i="22"/>
  <c r="F780" i="22"/>
  <c r="E780" i="22"/>
  <c r="D780" i="22"/>
  <c r="C780" i="22"/>
  <c r="B780" i="22"/>
  <c r="A780" i="22"/>
  <c r="F779" i="22"/>
  <c r="E779" i="22"/>
  <c r="D779" i="22"/>
  <c r="C779" i="22"/>
  <c r="H779" i="22" s="1"/>
  <c r="B779" i="22"/>
  <c r="A779" i="22"/>
  <c r="F778" i="22"/>
  <c r="E778" i="22"/>
  <c r="D778" i="22"/>
  <c r="C778" i="22"/>
  <c r="B778" i="22"/>
  <c r="A778" i="22"/>
  <c r="F777" i="22"/>
  <c r="E777" i="22"/>
  <c r="D777" i="22"/>
  <c r="C777" i="22"/>
  <c r="H777" i="22" s="1"/>
  <c r="B777" i="22"/>
  <c r="A777" i="22"/>
  <c r="F776" i="22"/>
  <c r="E776" i="22"/>
  <c r="D776" i="22"/>
  <c r="C776" i="22"/>
  <c r="B776" i="22"/>
  <c r="A776" i="22"/>
  <c r="F775" i="22"/>
  <c r="E775" i="22"/>
  <c r="D775" i="22"/>
  <c r="C775" i="22"/>
  <c r="H775" i="22" s="1"/>
  <c r="B775" i="22"/>
  <c r="A775" i="22"/>
  <c r="F774" i="22"/>
  <c r="E774" i="22"/>
  <c r="D774" i="22"/>
  <c r="C774" i="22"/>
  <c r="B774" i="22"/>
  <c r="A774" i="22"/>
  <c r="F773" i="22"/>
  <c r="E773" i="22"/>
  <c r="D773" i="22"/>
  <c r="C773" i="22"/>
  <c r="H773" i="22" s="1"/>
  <c r="B773" i="22"/>
  <c r="A773" i="22"/>
  <c r="F772" i="22"/>
  <c r="E772" i="22"/>
  <c r="D772" i="22"/>
  <c r="C772" i="22"/>
  <c r="B772" i="22"/>
  <c r="A772" i="22"/>
  <c r="F771" i="22"/>
  <c r="E771" i="22"/>
  <c r="D771" i="22"/>
  <c r="C771" i="22"/>
  <c r="H771" i="22" s="1"/>
  <c r="B771" i="22"/>
  <c r="A771" i="22"/>
  <c r="F770" i="22"/>
  <c r="E770" i="22"/>
  <c r="D770" i="22"/>
  <c r="C770" i="22"/>
  <c r="B770" i="22"/>
  <c r="A770" i="22"/>
  <c r="F769" i="22"/>
  <c r="E769" i="22"/>
  <c r="D769" i="22"/>
  <c r="C769" i="22"/>
  <c r="H769" i="22" s="1"/>
  <c r="B769" i="22"/>
  <c r="A769" i="22"/>
  <c r="F768" i="22"/>
  <c r="E768" i="22"/>
  <c r="D768" i="22"/>
  <c r="C768" i="22"/>
  <c r="B768" i="22"/>
  <c r="A768" i="22"/>
  <c r="F767" i="22"/>
  <c r="E767" i="22"/>
  <c r="D767" i="22"/>
  <c r="C767" i="22"/>
  <c r="H767" i="22" s="1"/>
  <c r="B767" i="22"/>
  <c r="A767" i="22"/>
  <c r="F766" i="22"/>
  <c r="E766" i="22"/>
  <c r="D766" i="22"/>
  <c r="C766" i="22"/>
  <c r="B766" i="22"/>
  <c r="A766" i="22"/>
  <c r="F765" i="22"/>
  <c r="E765" i="22"/>
  <c r="D765" i="22"/>
  <c r="C765" i="22"/>
  <c r="H765" i="22" s="1"/>
  <c r="B765" i="22"/>
  <c r="A765" i="22"/>
  <c r="F764" i="22"/>
  <c r="E764" i="22"/>
  <c r="D764" i="22"/>
  <c r="C764" i="22"/>
  <c r="B764" i="22"/>
  <c r="A764" i="22"/>
  <c r="F763" i="22"/>
  <c r="E763" i="22"/>
  <c r="D763" i="22"/>
  <c r="C763" i="22"/>
  <c r="H763" i="22" s="1"/>
  <c r="B763" i="22"/>
  <c r="A763" i="22"/>
  <c r="F762" i="22"/>
  <c r="E762" i="22"/>
  <c r="D762" i="22"/>
  <c r="C762" i="22"/>
  <c r="B762" i="22"/>
  <c r="A762" i="22"/>
  <c r="F761" i="22"/>
  <c r="E761" i="22"/>
  <c r="D761" i="22"/>
  <c r="C761" i="22"/>
  <c r="H761" i="22" s="1"/>
  <c r="B761" i="22"/>
  <c r="A761" i="22"/>
  <c r="F760" i="22"/>
  <c r="E760" i="22"/>
  <c r="D760" i="22"/>
  <c r="C760" i="22"/>
  <c r="B760" i="22"/>
  <c r="A760" i="22"/>
  <c r="F759" i="22"/>
  <c r="E759" i="22"/>
  <c r="D759" i="22"/>
  <c r="C759" i="22"/>
  <c r="H759" i="22" s="1"/>
  <c r="B759" i="22"/>
  <c r="A759" i="22"/>
  <c r="F758" i="22"/>
  <c r="E758" i="22"/>
  <c r="D758" i="22"/>
  <c r="C758" i="22"/>
  <c r="B758" i="22"/>
  <c r="A758" i="22"/>
  <c r="F757" i="22"/>
  <c r="E757" i="22"/>
  <c r="D757" i="22"/>
  <c r="C757" i="22"/>
  <c r="H757" i="22" s="1"/>
  <c r="B757" i="22"/>
  <c r="A757" i="22"/>
  <c r="F756" i="22"/>
  <c r="E756" i="22"/>
  <c r="D756" i="22"/>
  <c r="C756" i="22"/>
  <c r="B756" i="22"/>
  <c r="A756" i="22"/>
  <c r="F755" i="22"/>
  <c r="E755" i="22"/>
  <c r="D755" i="22"/>
  <c r="C755" i="22"/>
  <c r="B755" i="22"/>
  <c r="A755" i="22"/>
  <c r="F754" i="22"/>
  <c r="E754" i="22"/>
  <c r="D754" i="22"/>
  <c r="C754" i="22"/>
  <c r="B754" i="22"/>
  <c r="A754" i="22"/>
  <c r="F753" i="22"/>
  <c r="E753" i="22"/>
  <c r="D753" i="22"/>
  <c r="C753" i="22"/>
  <c r="G753" i="22" s="1"/>
  <c r="B753" i="22"/>
  <c r="A753" i="22"/>
  <c r="F752" i="22"/>
  <c r="E752" i="22"/>
  <c r="D752" i="22"/>
  <c r="C752" i="22"/>
  <c r="B752" i="22"/>
  <c r="A752" i="22"/>
  <c r="F751" i="22"/>
  <c r="E751" i="22"/>
  <c r="D751" i="22"/>
  <c r="C751" i="22"/>
  <c r="H751" i="22" s="1"/>
  <c r="B751" i="22"/>
  <c r="A751" i="22"/>
  <c r="F750" i="22"/>
  <c r="E750" i="22"/>
  <c r="D750" i="22"/>
  <c r="C750" i="22"/>
  <c r="B750" i="22"/>
  <c r="A750" i="22"/>
  <c r="F749" i="22"/>
  <c r="E749" i="22"/>
  <c r="D749" i="22"/>
  <c r="C749" i="22"/>
  <c r="H749" i="22" s="1"/>
  <c r="B749" i="22"/>
  <c r="A749" i="22"/>
  <c r="F748" i="22"/>
  <c r="E748" i="22"/>
  <c r="D748" i="22"/>
  <c r="C748" i="22"/>
  <c r="B748" i="22"/>
  <c r="A748" i="22"/>
  <c r="F747" i="22"/>
  <c r="E747" i="22"/>
  <c r="D747" i="22"/>
  <c r="C747" i="22"/>
  <c r="H747" i="22" s="1"/>
  <c r="B747" i="22"/>
  <c r="A747" i="22"/>
  <c r="F746" i="22"/>
  <c r="E746" i="22"/>
  <c r="D746" i="22"/>
  <c r="C746" i="22"/>
  <c r="B746" i="22"/>
  <c r="A746" i="22"/>
  <c r="F745" i="22"/>
  <c r="E745" i="22"/>
  <c r="D745" i="22"/>
  <c r="C745" i="22"/>
  <c r="H745" i="22" s="1"/>
  <c r="B745" i="22"/>
  <c r="A745" i="22"/>
  <c r="F744" i="22"/>
  <c r="E744" i="22"/>
  <c r="D744" i="22"/>
  <c r="C744" i="22"/>
  <c r="B744" i="22"/>
  <c r="A744" i="22"/>
  <c r="F743" i="22"/>
  <c r="E743" i="22"/>
  <c r="D743" i="22"/>
  <c r="C743" i="22"/>
  <c r="H743" i="22" s="1"/>
  <c r="B743" i="22"/>
  <c r="A743" i="22"/>
  <c r="F742" i="22"/>
  <c r="E742" i="22"/>
  <c r="D742" i="22"/>
  <c r="C742" i="22"/>
  <c r="B742" i="22"/>
  <c r="A742" i="22"/>
  <c r="F741" i="22"/>
  <c r="E741" i="22"/>
  <c r="D741" i="22"/>
  <c r="C741" i="22"/>
  <c r="H741" i="22" s="1"/>
  <c r="B741" i="22"/>
  <c r="A741" i="22"/>
  <c r="F740" i="22"/>
  <c r="E740" i="22"/>
  <c r="D740" i="22"/>
  <c r="C740" i="22"/>
  <c r="B740" i="22"/>
  <c r="A740" i="22"/>
  <c r="F739" i="22"/>
  <c r="E739" i="22"/>
  <c r="D739" i="22"/>
  <c r="C739" i="22"/>
  <c r="H739" i="22" s="1"/>
  <c r="B739" i="22"/>
  <c r="A739" i="22"/>
  <c r="F738" i="22"/>
  <c r="E738" i="22"/>
  <c r="D738" i="22"/>
  <c r="C738" i="22"/>
  <c r="B738" i="22"/>
  <c r="A738" i="22"/>
  <c r="F737" i="22"/>
  <c r="E737" i="22"/>
  <c r="D737" i="22"/>
  <c r="C737" i="22"/>
  <c r="H737" i="22" s="1"/>
  <c r="B737" i="22"/>
  <c r="A737" i="22"/>
  <c r="F736" i="22"/>
  <c r="E736" i="22"/>
  <c r="D736" i="22"/>
  <c r="C736" i="22"/>
  <c r="B736" i="22"/>
  <c r="A736" i="22"/>
  <c r="F735" i="22"/>
  <c r="E735" i="22"/>
  <c r="D735" i="22"/>
  <c r="C735" i="22"/>
  <c r="H735" i="22" s="1"/>
  <c r="B735" i="22"/>
  <c r="A735" i="22"/>
  <c r="F734" i="22"/>
  <c r="E734" i="22"/>
  <c r="D734" i="22"/>
  <c r="C734" i="22"/>
  <c r="B734" i="22"/>
  <c r="A734" i="22"/>
  <c r="F733" i="22"/>
  <c r="E733" i="22"/>
  <c r="D733" i="22"/>
  <c r="C733" i="22"/>
  <c r="H733" i="22" s="1"/>
  <c r="B733" i="22"/>
  <c r="A733" i="22"/>
  <c r="F732" i="22"/>
  <c r="E732" i="22"/>
  <c r="D732" i="22"/>
  <c r="C732" i="22"/>
  <c r="B732" i="22"/>
  <c r="A732" i="22"/>
  <c r="F731" i="22"/>
  <c r="E731" i="22"/>
  <c r="D731" i="22"/>
  <c r="C731" i="22"/>
  <c r="H731" i="22" s="1"/>
  <c r="B731" i="22"/>
  <c r="A731" i="22"/>
  <c r="F730" i="22"/>
  <c r="E730" i="22"/>
  <c r="D730" i="22"/>
  <c r="C730" i="22"/>
  <c r="B730" i="22"/>
  <c r="A730" i="22"/>
  <c r="F729" i="22"/>
  <c r="E729" i="22"/>
  <c r="D729" i="22"/>
  <c r="C729" i="22"/>
  <c r="H729" i="22" s="1"/>
  <c r="B729" i="22"/>
  <c r="A729" i="22"/>
  <c r="F728" i="22"/>
  <c r="E728" i="22"/>
  <c r="D728" i="22"/>
  <c r="C728" i="22"/>
  <c r="B728" i="22"/>
  <c r="A728" i="22"/>
  <c r="F727" i="22"/>
  <c r="E727" i="22"/>
  <c r="D727" i="22"/>
  <c r="C727" i="22"/>
  <c r="H727" i="22" s="1"/>
  <c r="B727" i="22"/>
  <c r="A727" i="22"/>
  <c r="F726" i="22"/>
  <c r="E726" i="22"/>
  <c r="D726" i="22"/>
  <c r="C726" i="22"/>
  <c r="B726" i="22"/>
  <c r="A726" i="22"/>
  <c r="F725" i="22"/>
  <c r="E725" i="22"/>
  <c r="D725" i="22"/>
  <c r="C725" i="22"/>
  <c r="H725" i="22" s="1"/>
  <c r="B725" i="22"/>
  <c r="A725" i="22"/>
  <c r="F724" i="22"/>
  <c r="E724" i="22"/>
  <c r="D724" i="22"/>
  <c r="C724" i="22"/>
  <c r="B724" i="22"/>
  <c r="A724" i="22"/>
  <c r="F723" i="22"/>
  <c r="E723" i="22"/>
  <c r="D723" i="22"/>
  <c r="C723" i="22"/>
  <c r="H723" i="22" s="1"/>
  <c r="B723" i="22"/>
  <c r="A723" i="22"/>
  <c r="F722" i="22"/>
  <c r="E722" i="22"/>
  <c r="D722" i="22"/>
  <c r="C722" i="22"/>
  <c r="B722" i="22"/>
  <c r="A722" i="22"/>
  <c r="F721" i="22"/>
  <c r="E721" i="22"/>
  <c r="D721" i="22"/>
  <c r="C721" i="22"/>
  <c r="H721" i="22" s="1"/>
  <c r="B721" i="22"/>
  <c r="A721" i="22"/>
  <c r="F720" i="22"/>
  <c r="E720" i="22"/>
  <c r="D720" i="22"/>
  <c r="C720" i="22"/>
  <c r="B720" i="22"/>
  <c r="A720" i="22"/>
  <c r="F719" i="22"/>
  <c r="E719" i="22"/>
  <c r="D719" i="22"/>
  <c r="C719" i="22"/>
  <c r="H719" i="22" s="1"/>
  <c r="B719" i="22"/>
  <c r="A719" i="22"/>
  <c r="F718" i="22"/>
  <c r="E718" i="22"/>
  <c r="D718" i="22"/>
  <c r="C718" i="22"/>
  <c r="B718" i="22"/>
  <c r="A718" i="22"/>
  <c r="F717" i="22"/>
  <c r="E717" i="22"/>
  <c r="D717" i="22"/>
  <c r="C717" i="22"/>
  <c r="H717" i="22" s="1"/>
  <c r="B717" i="22"/>
  <c r="A717" i="22"/>
  <c r="F716" i="22"/>
  <c r="E716" i="22"/>
  <c r="D716" i="22"/>
  <c r="C716" i="22"/>
  <c r="B716" i="22"/>
  <c r="A716" i="22"/>
  <c r="F715" i="22"/>
  <c r="E715" i="22"/>
  <c r="D715" i="22"/>
  <c r="C715" i="22"/>
  <c r="H715" i="22" s="1"/>
  <c r="B715" i="22"/>
  <c r="A715" i="22"/>
  <c r="F714" i="22"/>
  <c r="E714" i="22"/>
  <c r="D714" i="22"/>
  <c r="C714" i="22"/>
  <c r="B714" i="22"/>
  <c r="A714" i="22"/>
  <c r="F713" i="22"/>
  <c r="E713" i="22"/>
  <c r="D713" i="22"/>
  <c r="C713" i="22"/>
  <c r="H713" i="22" s="1"/>
  <c r="B713" i="22"/>
  <c r="A713" i="22"/>
  <c r="F712" i="22"/>
  <c r="E712" i="22"/>
  <c r="D712" i="22"/>
  <c r="C712" i="22"/>
  <c r="B712" i="22"/>
  <c r="A712" i="22"/>
  <c r="F711" i="22"/>
  <c r="E711" i="22"/>
  <c r="D711" i="22"/>
  <c r="C711" i="22"/>
  <c r="H711" i="22" s="1"/>
  <c r="B711" i="22"/>
  <c r="A711" i="22"/>
  <c r="F710" i="22"/>
  <c r="E710" i="22"/>
  <c r="D710" i="22"/>
  <c r="C710" i="22"/>
  <c r="B710" i="22"/>
  <c r="A710" i="22"/>
  <c r="F709" i="22"/>
  <c r="E709" i="22"/>
  <c r="D709" i="22"/>
  <c r="C709" i="22"/>
  <c r="H709" i="22" s="1"/>
  <c r="B709" i="22"/>
  <c r="A709" i="22"/>
  <c r="F708" i="22"/>
  <c r="E708" i="22"/>
  <c r="D708" i="22"/>
  <c r="C708" i="22"/>
  <c r="B708" i="22"/>
  <c r="A708" i="22"/>
  <c r="F707" i="22"/>
  <c r="E707" i="22"/>
  <c r="D707" i="22"/>
  <c r="C707" i="22"/>
  <c r="H707" i="22" s="1"/>
  <c r="B707" i="22"/>
  <c r="A707" i="22"/>
  <c r="F706" i="22"/>
  <c r="E706" i="22"/>
  <c r="D706" i="22"/>
  <c r="C706" i="22"/>
  <c r="B706" i="22"/>
  <c r="A706" i="22"/>
  <c r="F705" i="22"/>
  <c r="E705" i="22"/>
  <c r="D705" i="22"/>
  <c r="C705" i="22"/>
  <c r="H705" i="22" s="1"/>
  <c r="B705" i="22"/>
  <c r="A705" i="22"/>
  <c r="F704" i="22"/>
  <c r="E704" i="22"/>
  <c r="D704" i="22"/>
  <c r="C704" i="22"/>
  <c r="B704" i="22"/>
  <c r="A704" i="22"/>
  <c r="F703" i="22"/>
  <c r="E703" i="22"/>
  <c r="D703" i="22"/>
  <c r="C703" i="22"/>
  <c r="H703" i="22" s="1"/>
  <c r="B703" i="22"/>
  <c r="A703" i="22"/>
  <c r="F702" i="22"/>
  <c r="E702" i="22"/>
  <c r="D702" i="22"/>
  <c r="C702" i="22"/>
  <c r="B702" i="22"/>
  <c r="A702" i="22"/>
  <c r="F701" i="22"/>
  <c r="E701" i="22"/>
  <c r="D701" i="22"/>
  <c r="C701" i="22"/>
  <c r="H701" i="22" s="1"/>
  <c r="B701" i="22"/>
  <c r="A701" i="22"/>
  <c r="F700" i="22"/>
  <c r="E700" i="22"/>
  <c r="D700" i="22"/>
  <c r="C700" i="22"/>
  <c r="B700" i="22"/>
  <c r="A700" i="22"/>
  <c r="F699" i="22"/>
  <c r="E699" i="22"/>
  <c r="D699" i="22"/>
  <c r="C699" i="22"/>
  <c r="H699" i="22" s="1"/>
  <c r="B699" i="22"/>
  <c r="A699" i="22"/>
  <c r="F698" i="22"/>
  <c r="E698" i="22"/>
  <c r="D698" i="22"/>
  <c r="C698" i="22"/>
  <c r="B698" i="22"/>
  <c r="A698" i="22"/>
  <c r="F697" i="22"/>
  <c r="E697" i="22"/>
  <c r="D697" i="22"/>
  <c r="C697" i="22"/>
  <c r="H697" i="22" s="1"/>
  <c r="B697" i="22"/>
  <c r="A697" i="22"/>
  <c r="F696" i="22"/>
  <c r="E696" i="22"/>
  <c r="D696" i="22"/>
  <c r="C696" i="22"/>
  <c r="B696" i="22"/>
  <c r="A696" i="22"/>
  <c r="F695" i="22"/>
  <c r="E695" i="22"/>
  <c r="D695" i="22"/>
  <c r="C695" i="22"/>
  <c r="H695" i="22" s="1"/>
  <c r="B695" i="22"/>
  <c r="A695" i="22"/>
  <c r="F694" i="22"/>
  <c r="E694" i="22"/>
  <c r="D694" i="22"/>
  <c r="C694" i="22"/>
  <c r="B694" i="22"/>
  <c r="A694" i="22"/>
  <c r="F693" i="22"/>
  <c r="E693" i="22"/>
  <c r="D693" i="22"/>
  <c r="C693" i="22"/>
  <c r="H693" i="22" s="1"/>
  <c r="B693" i="22"/>
  <c r="A693" i="22"/>
  <c r="F692" i="22"/>
  <c r="E692" i="22"/>
  <c r="D692" i="22"/>
  <c r="C692" i="22"/>
  <c r="B692" i="22"/>
  <c r="A692" i="22"/>
  <c r="F691" i="22"/>
  <c r="E691" i="22"/>
  <c r="D691" i="22"/>
  <c r="C691" i="22"/>
  <c r="H691" i="22" s="1"/>
  <c r="B691" i="22"/>
  <c r="A691" i="22"/>
  <c r="F690" i="22"/>
  <c r="E690" i="22"/>
  <c r="D690" i="22"/>
  <c r="C690" i="22"/>
  <c r="B690" i="22"/>
  <c r="A690" i="22"/>
  <c r="F689" i="22"/>
  <c r="E689" i="22"/>
  <c r="D689" i="22"/>
  <c r="C689" i="22"/>
  <c r="H689" i="22" s="1"/>
  <c r="B689" i="22"/>
  <c r="A689" i="22"/>
  <c r="F688" i="22"/>
  <c r="E688" i="22"/>
  <c r="D688" i="22"/>
  <c r="C688" i="22"/>
  <c r="B688" i="22"/>
  <c r="A688" i="22"/>
  <c r="F687" i="22"/>
  <c r="E687" i="22"/>
  <c r="D687" i="22"/>
  <c r="C687" i="22"/>
  <c r="H687" i="22" s="1"/>
  <c r="B687" i="22"/>
  <c r="A687" i="22"/>
  <c r="F686" i="22"/>
  <c r="E686" i="22"/>
  <c r="D686" i="22"/>
  <c r="C686" i="22"/>
  <c r="B686" i="22"/>
  <c r="A686" i="22"/>
  <c r="F685" i="22"/>
  <c r="E685" i="22"/>
  <c r="D685" i="22"/>
  <c r="C685" i="22"/>
  <c r="H685" i="22" s="1"/>
  <c r="B685" i="22"/>
  <c r="A685" i="22"/>
  <c r="F684" i="22"/>
  <c r="E684" i="22"/>
  <c r="D684" i="22"/>
  <c r="C684" i="22"/>
  <c r="B684" i="22"/>
  <c r="A684" i="22"/>
  <c r="F683" i="22"/>
  <c r="E683" i="22"/>
  <c r="D683" i="22"/>
  <c r="C683" i="22"/>
  <c r="H683" i="22" s="1"/>
  <c r="B683" i="22"/>
  <c r="A683" i="22"/>
  <c r="F682" i="22"/>
  <c r="E682" i="22"/>
  <c r="D682" i="22"/>
  <c r="C682" i="22"/>
  <c r="B682" i="22"/>
  <c r="A682" i="22"/>
  <c r="F681" i="22"/>
  <c r="E681" i="22"/>
  <c r="D681" i="22"/>
  <c r="C681" i="22"/>
  <c r="H681" i="22" s="1"/>
  <c r="B681" i="22"/>
  <c r="A681" i="22"/>
  <c r="F680" i="22"/>
  <c r="E680" i="22"/>
  <c r="D680" i="22"/>
  <c r="C680" i="22"/>
  <c r="B680" i="22"/>
  <c r="A680" i="22"/>
  <c r="F679" i="22"/>
  <c r="E679" i="22"/>
  <c r="D679" i="22"/>
  <c r="C679" i="22"/>
  <c r="H679" i="22" s="1"/>
  <c r="B679" i="22"/>
  <c r="A679" i="22"/>
  <c r="F678" i="22"/>
  <c r="E678" i="22"/>
  <c r="D678" i="22"/>
  <c r="C678" i="22"/>
  <c r="B678" i="22"/>
  <c r="A678" i="22"/>
  <c r="F677" i="22"/>
  <c r="E677" i="22"/>
  <c r="D677" i="22"/>
  <c r="C677" i="22"/>
  <c r="H677" i="22" s="1"/>
  <c r="B677" i="22"/>
  <c r="A677" i="22"/>
  <c r="F676" i="22"/>
  <c r="E676" i="22"/>
  <c r="D676" i="22"/>
  <c r="C676" i="22"/>
  <c r="B676" i="22"/>
  <c r="A676" i="22"/>
  <c r="F675" i="22"/>
  <c r="E675" i="22"/>
  <c r="D675" i="22"/>
  <c r="C675" i="22"/>
  <c r="H675" i="22" s="1"/>
  <c r="B675" i="22"/>
  <c r="A675" i="22"/>
  <c r="F674" i="22"/>
  <c r="E674" i="22"/>
  <c r="D674" i="22"/>
  <c r="C674" i="22"/>
  <c r="B674" i="22"/>
  <c r="A674" i="22"/>
  <c r="F673" i="22"/>
  <c r="E673" i="22"/>
  <c r="D673" i="22"/>
  <c r="C673" i="22"/>
  <c r="H673" i="22" s="1"/>
  <c r="B673" i="22"/>
  <c r="A673" i="22"/>
  <c r="F672" i="22"/>
  <c r="E672" i="22"/>
  <c r="D672" i="22"/>
  <c r="C672" i="22"/>
  <c r="B672" i="22"/>
  <c r="A672" i="22"/>
  <c r="F671" i="22"/>
  <c r="E671" i="22"/>
  <c r="D671" i="22"/>
  <c r="C671" i="22"/>
  <c r="H671" i="22" s="1"/>
  <c r="B671" i="22"/>
  <c r="A671" i="22"/>
  <c r="F670" i="22"/>
  <c r="E670" i="22"/>
  <c r="D670" i="22"/>
  <c r="C670" i="22"/>
  <c r="B670" i="22"/>
  <c r="A670" i="22"/>
  <c r="F669" i="22"/>
  <c r="E669" i="22"/>
  <c r="D669" i="22"/>
  <c r="C669" i="22"/>
  <c r="H669" i="22" s="1"/>
  <c r="B669" i="22"/>
  <c r="A669" i="22"/>
  <c r="F668" i="22"/>
  <c r="E668" i="22"/>
  <c r="D668" i="22"/>
  <c r="C668" i="22"/>
  <c r="B668" i="22"/>
  <c r="A668" i="22"/>
  <c r="F667" i="22"/>
  <c r="E667" i="22"/>
  <c r="D667" i="22"/>
  <c r="C667" i="22"/>
  <c r="H667" i="22" s="1"/>
  <c r="B667" i="22"/>
  <c r="A667" i="22"/>
  <c r="F666" i="22"/>
  <c r="E666" i="22"/>
  <c r="D666" i="22"/>
  <c r="C666" i="22"/>
  <c r="B666" i="22"/>
  <c r="A666" i="22"/>
  <c r="F665" i="22"/>
  <c r="E665" i="22"/>
  <c r="D665" i="22"/>
  <c r="C665" i="22"/>
  <c r="H665" i="22" s="1"/>
  <c r="B665" i="22"/>
  <c r="A665" i="22"/>
  <c r="F664" i="22"/>
  <c r="E664" i="22"/>
  <c r="D664" i="22"/>
  <c r="C664" i="22"/>
  <c r="B664" i="22"/>
  <c r="A664" i="22"/>
  <c r="F663" i="22"/>
  <c r="E663" i="22"/>
  <c r="D663" i="22"/>
  <c r="C663" i="22"/>
  <c r="H663" i="22" s="1"/>
  <c r="B663" i="22"/>
  <c r="A663" i="22"/>
  <c r="F662" i="22"/>
  <c r="E662" i="22"/>
  <c r="D662" i="22"/>
  <c r="C662" i="22"/>
  <c r="B662" i="22"/>
  <c r="A662" i="22"/>
  <c r="F661" i="22"/>
  <c r="E661" i="22"/>
  <c r="D661" i="22"/>
  <c r="C661" i="22"/>
  <c r="H661" i="22" s="1"/>
  <c r="B661" i="22"/>
  <c r="A661" i="22"/>
  <c r="F660" i="22"/>
  <c r="E660" i="22"/>
  <c r="D660" i="22"/>
  <c r="C660" i="22"/>
  <c r="B660" i="22"/>
  <c r="A660" i="22"/>
  <c r="F659" i="22"/>
  <c r="E659" i="22"/>
  <c r="D659" i="22"/>
  <c r="C659" i="22"/>
  <c r="H659" i="22" s="1"/>
  <c r="B659" i="22"/>
  <c r="A659" i="22"/>
  <c r="F658" i="22"/>
  <c r="E658" i="22"/>
  <c r="D658" i="22"/>
  <c r="C658" i="22"/>
  <c r="B658" i="22"/>
  <c r="A658" i="22"/>
  <c r="F657" i="22"/>
  <c r="E657" i="22"/>
  <c r="D657" i="22"/>
  <c r="C657" i="22"/>
  <c r="H657" i="22" s="1"/>
  <c r="B657" i="22"/>
  <c r="A657" i="22"/>
  <c r="F656" i="22"/>
  <c r="E656" i="22"/>
  <c r="D656" i="22"/>
  <c r="C656" i="22"/>
  <c r="B656" i="22"/>
  <c r="A656" i="22"/>
  <c r="F655" i="22"/>
  <c r="E655" i="22"/>
  <c r="D655" i="22"/>
  <c r="C655" i="22"/>
  <c r="H655" i="22" s="1"/>
  <c r="B655" i="22"/>
  <c r="A655" i="22"/>
  <c r="F654" i="22"/>
  <c r="E654" i="22"/>
  <c r="D654" i="22"/>
  <c r="C654" i="22"/>
  <c r="B654" i="22"/>
  <c r="A654" i="22"/>
  <c r="F653" i="22"/>
  <c r="E653" i="22"/>
  <c r="D653" i="22"/>
  <c r="C653" i="22"/>
  <c r="H653" i="22" s="1"/>
  <c r="B653" i="22"/>
  <c r="A653" i="22"/>
  <c r="F652" i="22"/>
  <c r="E652" i="22"/>
  <c r="D652" i="22"/>
  <c r="C652" i="22"/>
  <c r="B652" i="22"/>
  <c r="A652" i="22"/>
  <c r="F651" i="22"/>
  <c r="E651" i="22"/>
  <c r="D651" i="22"/>
  <c r="C651" i="22"/>
  <c r="H651" i="22" s="1"/>
  <c r="B651" i="22"/>
  <c r="A651" i="22"/>
  <c r="F650" i="22"/>
  <c r="E650" i="22"/>
  <c r="D650" i="22"/>
  <c r="C650" i="22"/>
  <c r="B650" i="22"/>
  <c r="A650" i="22"/>
  <c r="F649" i="22"/>
  <c r="E649" i="22"/>
  <c r="D649" i="22"/>
  <c r="C649" i="22"/>
  <c r="H649" i="22" s="1"/>
  <c r="B649" i="22"/>
  <c r="A649" i="22"/>
  <c r="F648" i="22"/>
  <c r="E648" i="22"/>
  <c r="D648" i="22"/>
  <c r="C648" i="22"/>
  <c r="B648" i="22"/>
  <c r="A648" i="22"/>
  <c r="F647" i="22"/>
  <c r="E647" i="22"/>
  <c r="D647" i="22"/>
  <c r="C647" i="22"/>
  <c r="H647" i="22" s="1"/>
  <c r="B647" i="22"/>
  <c r="A647" i="22"/>
  <c r="F646" i="22"/>
  <c r="E646" i="22"/>
  <c r="D646" i="22"/>
  <c r="C646" i="22"/>
  <c r="B646" i="22"/>
  <c r="A646" i="22"/>
  <c r="F645" i="22"/>
  <c r="E645" i="22"/>
  <c r="D645" i="22"/>
  <c r="C645" i="22"/>
  <c r="H645" i="22" s="1"/>
  <c r="B645" i="22"/>
  <c r="A645" i="22"/>
  <c r="F644" i="22"/>
  <c r="E644" i="22"/>
  <c r="D644" i="22"/>
  <c r="C644" i="22"/>
  <c r="B644" i="22"/>
  <c r="A644" i="22"/>
  <c r="F643" i="22"/>
  <c r="E643" i="22"/>
  <c r="D643" i="22"/>
  <c r="C643" i="22"/>
  <c r="H643" i="22" s="1"/>
  <c r="B643" i="22"/>
  <c r="A643" i="22"/>
  <c r="F642" i="22"/>
  <c r="E642" i="22"/>
  <c r="D642" i="22"/>
  <c r="C642" i="22"/>
  <c r="B642" i="22"/>
  <c r="A642" i="22"/>
  <c r="F641" i="22"/>
  <c r="E641" i="22"/>
  <c r="D641" i="22"/>
  <c r="C641" i="22"/>
  <c r="H641" i="22" s="1"/>
  <c r="B641" i="22"/>
  <c r="A641" i="22"/>
  <c r="F640" i="22"/>
  <c r="E640" i="22"/>
  <c r="D640" i="22"/>
  <c r="C640" i="22"/>
  <c r="B640" i="22"/>
  <c r="A640" i="22"/>
  <c r="F639" i="22"/>
  <c r="E639" i="22"/>
  <c r="D639" i="22"/>
  <c r="C639" i="22"/>
  <c r="H639" i="22" s="1"/>
  <c r="B639" i="22"/>
  <c r="A639" i="22"/>
  <c r="F638" i="22"/>
  <c r="E638" i="22"/>
  <c r="D638" i="22"/>
  <c r="C638" i="22"/>
  <c r="B638" i="22"/>
  <c r="A638" i="22"/>
  <c r="F637" i="22"/>
  <c r="E637" i="22"/>
  <c r="D637" i="22"/>
  <c r="C637" i="22"/>
  <c r="H637" i="22" s="1"/>
  <c r="B637" i="22"/>
  <c r="A637" i="22"/>
  <c r="F636" i="22"/>
  <c r="E636" i="22"/>
  <c r="D636" i="22"/>
  <c r="C636" i="22"/>
  <c r="B636" i="22"/>
  <c r="A636" i="22"/>
  <c r="F635" i="22"/>
  <c r="E635" i="22"/>
  <c r="D635" i="22"/>
  <c r="C635" i="22"/>
  <c r="H635" i="22" s="1"/>
  <c r="B635" i="22"/>
  <c r="A635" i="22"/>
  <c r="F634" i="22"/>
  <c r="E634" i="22"/>
  <c r="D634" i="22"/>
  <c r="C634" i="22"/>
  <c r="B634" i="22"/>
  <c r="A634" i="22"/>
  <c r="F633" i="22"/>
  <c r="E633" i="22"/>
  <c r="D633" i="22"/>
  <c r="C633" i="22"/>
  <c r="H633" i="22" s="1"/>
  <c r="B633" i="22"/>
  <c r="A633" i="22"/>
  <c r="F632" i="22"/>
  <c r="E632" i="22"/>
  <c r="D632" i="22"/>
  <c r="C632" i="22"/>
  <c r="B632" i="22"/>
  <c r="A632" i="22"/>
  <c r="F631" i="22"/>
  <c r="E631" i="22"/>
  <c r="D631" i="22"/>
  <c r="C631" i="22"/>
  <c r="H631" i="22" s="1"/>
  <c r="B631" i="22"/>
  <c r="A631" i="22"/>
  <c r="F630" i="22"/>
  <c r="E630" i="22"/>
  <c r="D630" i="22"/>
  <c r="C630" i="22"/>
  <c r="B630" i="22"/>
  <c r="A630" i="22"/>
  <c r="F629" i="22"/>
  <c r="E629" i="22"/>
  <c r="D629" i="22"/>
  <c r="C629" i="22"/>
  <c r="H629" i="22" s="1"/>
  <c r="B629" i="22"/>
  <c r="A629" i="22"/>
  <c r="F628" i="22"/>
  <c r="E628" i="22"/>
  <c r="D628" i="22"/>
  <c r="C628" i="22"/>
  <c r="B628" i="22"/>
  <c r="A628" i="22"/>
  <c r="F627" i="22"/>
  <c r="E627" i="22"/>
  <c r="D627" i="22"/>
  <c r="C627" i="22"/>
  <c r="H627" i="22" s="1"/>
  <c r="B627" i="22"/>
  <c r="A627" i="22"/>
  <c r="F626" i="22"/>
  <c r="E626" i="22"/>
  <c r="D626" i="22"/>
  <c r="C626" i="22"/>
  <c r="B626" i="22"/>
  <c r="A626" i="22"/>
  <c r="F625" i="22"/>
  <c r="E625" i="22"/>
  <c r="D625" i="22"/>
  <c r="C625" i="22"/>
  <c r="H625" i="22" s="1"/>
  <c r="B625" i="22"/>
  <c r="A625" i="22"/>
  <c r="F624" i="22"/>
  <c r="E624" i="22"/>
  <c r="D624" i="22"/>
  <c r="C624" i="22"/>
  <c r="B624" i="22"/>
  <c r="A624" i="22"/>
  <c r="F623" i="22"/>
  <c r="E623" i="22"/>
  <c r="D623" i="22"/>
  <c r="C623" i="22"/>
  <c r="H623" i="22" s="1"/>
  <c r="B623" i="22"/>
  <c r="A623" i="22"/>
  <c r="F622" i="22"/>
  <c r="E622" i="22"/>
  <c r="D622" i="22"/>
  <c r="C622" i="22"/>
  <c r="B622" i="22"/>
  <c r="A622" i="22"/>
  <c r="F621" i="22"/>
  <c r="E621" i="22"/>
  <c r="D621" i="22"/>
  <c r="C621" i="22"/>
  <c r="H621" i="22" s="1"/>
  <c r="B621" i="22"/>
  <c r="A621" i="22"/>
  <c r="F620" i="22"/>
  <c r="E620" i="22"/>
  <c r="D620" i="22"/>
  <c r="C620" i="22"/>
  <c r="B620" i="22"/>
  <c r="A620" i="22"/>
  <c r="F619" i="22"/>
  <c r="E619" i="22"/>
  <c r="D619" i="22"/>
  <c r="C619" i="22"/>
  <c r="B619" i="22"/>
  <c r="A619" i="22"/>
  <c r="F618" i="22"/>
  <c r="E618" i="22"/>
  <c r="D618" i="22"/>
  <c r="C618" i="22"/>
  <c r="B618" i="22"/>
  <c r="A618" i="22"/>
  <c r="F617" i="22"/>
  <c r="E617" i="22"/>
  <c r="D617" i="22"/>
  <c r="C617" i="22"/>
  <c r="H617" i="22" s="1"/>
  <c r="B617" i="22"/>
  <c r="A617" i="22"/>
  <c r="F616" i="22"/>
  <c r="E616" i="22"/>
  <c r="D616" i="22"/>
  <c r="C616" i="22"/>
  <c r="B616" i="22"/>
  <c r="A616" i="22"/>
  <c r="F615" i="22"/>
  <c r="E615" i="22"/>
  <c r="D615" i="22"/>
  <c r="C615" i="22"/>
  <c r="H615" i="22" s="1"/>
  <c r="B615" i="22"/>
  <c r="A615" i="22"/>
  <c r="F614" i="22"/>
  <c r="E614" i="22"/>
  <c r="D614" i="22"/>
  <c r="C614" i="22"/>
  <c r="B614" i="22"/>
  <c r="A614" i="22"/>
  <c r="F613" i="22"/>
  <c r="E613" i="22"/>
  <c r="D613" i="22"/>
  <c r="C613" i="22"/>
  <c r="H613" i="22" s="1"/>
  <c r="B613" i="22"/>
  <c r="A613" i="22"/>
  <c r="F612" i="22"/>
  <c r="E612" i="22"/>
  <c r="D612" i="22"/>
  <c r="C612" i="22"/>
  <c r="B612" i="22"/>
  <c r="A612" i="22"/>
  <c r="F611" i="22"/>
  <c r="E611" i="22"/>
  <c r="D611" i="22"/>
  <c r="C611" i="22"/>
  <c r="H611" i="22" s="1"/>
  <c r="B611" i="22"/>
  <c r="A611" i="22"/>
  <c r="F610" i="22"/>
  <c r="E610" i="22"/>
  <c r="D610" i="22"/>
  <c r="C610" i="22"/>
  <c r="B610" i="22"/>
  <c r="A610" i="22"/>
  <c r="F609" i="22"/>
  <c r="E609" i="22"/>
  <c r="D609" i="22"/>
  <c r="C609" i="22"/>
  <c r="H609" i="22" s="1"/>
  <c r="B609" i="22"/>
  <c r="A609" i="22"/>
  <c r="F608" i="22"/>
  <c r="E608" i="22"/>
  <c r="D608" i="22"/>
  <c r="C608" i="22"/>
  <c r="B608" i="22"/>
  <c r="A608" i="22"/>
  <c r="F607" i="22"/>
  <c r="E607" i="22"/>
  <c r="D607" i="22"/>
  <c r="C607" i="22"/>
  <c r="B607" i="22"/>
  <c r="A607" i="22"/>
  <c r="F606" i="22"/>
  <c r="E606" i="22"/>
  <c r="D606" i="22"/>
  <c r="C606" i="22"/>
  <c r="B606" i="22"/>
  <c r="A606" i="22"/>
  <c r="F605" i="22"/>
  <c r="E605" i="22"/>
  <c r="D605" i="22"/>
  <c r="C605" i="22"/>
  <c r="B605" i="22"/>
  <c r="A605" i="22"/>
  <c r="F604" i="22"/>
  <c r="E604" i="22"/>
  <c r="D604" i="22"/>
  <c r="C604" i="22"/>
  <c r="B604" i="22"/>
  <c r="A604" i="22"/>
  <c r="F603" i="22"/>
  <c r="E603" i="22"/>
  <c r="D603" i="22"/>
  <c r="C603" i="22"/>
  <c r="B603" i="22"/>
  <c r="A603" i="22"/>
  <c r="F602" i="22"/>
  <c r="E602" i="22"/>
  <c r="D602" i="22"/>
  <c r="C602" i="22"/>
  <c r="B602" i="22"/>
  <c r="A602" i="22"/>
  <c r="F601" i="22"/>
  <c r="E601" i="22"/>
  <c r="D601" i="22"/>
  <c r="C601" i="22"/>
  <c r="B601" i="22"/>
  <c r="A601" i="22"/>
  <c r="F600" i="22"/>
  <c r="E600" i="22"/>
  <c r="D600" i="22"/>
  <c r="C600" i="22"/>
  <c r="B600" i="22"/>
  <c r="A600" i="22"/>
  <c r="F599" i="22"/>
  <c r="E599" i="22"/>
  <c r="D599" i="22"/>
  <c r="C599" i="22"/>
  <c r="B599" i="22"/>
  <c r="A599" i="22"/>
  <c r="F598" i="22"/>
  <c r="E598" i="22"/>
  <c r="D598" i="22"/>
  <c r="C598" i="22"/>
  <c r="B598" i="22"/>
  <c r="A598" i="22"/>
  <c r="F597" i="22"/>
  <c r="E597" i="22"/>
  <c r="D597" i="22"/>
  <c r="C597" i="22"/>
  <c r="B597" i="22"/>
  <c r="A597" i="22"/>
  <c r="F596" i="22"/>
  <c r="E596" i="22"/>
  <c r="D596" i="22"/>
  <c r="C596" i="22"/>
  <c r="B596" i="22"/>
  <c r="A596" i="22"/>
  <c r="F595" i="22"/>
  <c r="E595" i="22"/>
  <c r="D595" i="22"/>
  <c r="C595" i="22"/>
  <c r="B595" i="22"/>
  <c r="A595" i="22"/>
  <c r="F594" i="22"/>
  <c r="E594" i="22"/>
  <c r="D594" i="22"/>
  <c r="C594" i="22"/>
  <c r="B594" i="22"/>
  <c r="A594" i="22"/>
  <c r="F593" i="22"/>
  <c r="E593" i="22"/>
  <c r="D593" i="22"/>
  <c r="C593" i="22"/>
  <c r="B593" i="22"/>
  <c r="A593" i="22"/>
  <c r="F592" i="22"/>
  <c r="E592" i="22"/>
  <c r="D592" i="22"/>
  <c r="C592" i="22"/>
  <c r="B592" i="22"/>
  <c r="A592" i="22"/>
  <c r="F591" i="22"/>
  <c r="E591" i="22"/>
  <c r="D591" i="22"/>
  <c r="C591" i="22"/>
  <c r="B591" i="22"/>
  <c r="A591" i="22"/>
  <c r="F590" i="22"/>
  <c r="E590" i="22"/>
  <c r="D590" i="22"/>
  <c r="C590" i="22"/>
  <c r="B590" i="22"/>
  <c r="A590" i="22"/>
  <c r="F589" i="22"/>
  <c r="E589" i="22"/>
  <c r="D589" i="22"/>
  <c r="C589" i="22"/>
  <c r="B589" i="22"/>
  <c r="A589" i="22"/>
  <c r="F588" i="22"/>
  <c r="E588" i="22"/>
  <c r="D588" i="22"/>
  <c r="C588" i="22"/>
  <c r="B588" i="22"/>
  <c r="A588" i="22"/>
  <c r="F587" i="22"/>
  <c r="E587" i="22"/>
  <c r="D587" i="22"/>
  <c r="C587" i="22"/>
  <c r="B587" i="22"/>
  <c r="A587" i="22"/>
  <c r="F586" i="22"/>
  <c r="E586" i="22"/>
  <c r="D586" i="22"/>
  <c r="C586" i="22"/>
  <c r="B586" i="22"/>
  <c r="A586" i="22"/>
  <c r="F585" i="22"/>
  <c r="E585" i="22"/>
  <c r="D585" i="22"/>
  <c r="C585" i="22"/>
  <c r="B585" i="22"/>
  <c r="A585" i="22"/>
  <c r="F584" i="22"/>
  <c r="E584" i="22"/>
  <c r="D584" i="22"/>
  <c r="C584" i="22"/>
  <c r="B584" i="22"/>
  <c r="A584" i="22"/>
  <c r="F583" i="22"/>
  <c r="E583" i="22"/>
  <c r="D583" i="22"/>
  <c r="C583" i="22"/>
  <c r="B583" i="22"/>
  <c r="A583" i="22"/>
  <c r="F582" i="22"/>
  <c r="E582" i="22"/>
  <c r="D582" i="22"/>
  <c r="C582" i="22"/>
  <c r="B582" i="22"/>
  <c r="A582" i="22"/>
  <c r="F581" i="22"/>
  <c r="E581" i="22"/>
  <c r="D581" i="22"/>
  <c r="C581" i="22"/>
  <c r="B581" i="22"/>
  <c r="A581" i="22"/>
  <c r="F580" i="22"/>
  <c r="E580" i="22"/>
  <c r="D580" i="22"/>
  <c r="C580" i="22"/>
  <c r="B580" i="22"/>
  <c r="A580" i="22"/>
  <c r="F579" i="22"/>
  <c r="E579" i="22"/>
  <c r="D579" i="22"/>
  <c r="C579" i="22"/>
  <c r="B579" i="22"/>
  <c r="A579" i="22"/>
  <c r="F578" i="22"/>
  <c r="E578" i="22"/>
  <c r="D578" i="22"/>
  <c r="C578" i="22"/>
  <c r="B578" i="22"/>
  <c r="A578" i="22"/>
  <c r="F577" i="22"/>
  <c r="E577" i="22"/>
  <c r="D577" i="22"/>
  <c r="C577" i="22"/>
  <c r="B577" i="22"/>
  <c r="A577" i="22"/>
  <c r="F576" i="22"/>
  <c r="E576" i="22"/>
  <c r="D576" i="22"/>
  <c r="C576" i="22"/>
  <c r="B576" i="22"/>
  <c r="A576" i="22"/>
  <c r="F575" i="22"/>
  <c r="E575" i="22"/>
  <c r="D575" i="22"/>
  <c r="C575" i="22"/>
  <c r="B575" i="22"/>
  <c r="A575" i="22"/>
  <c r="F574" i="22"/>
  <c r="E574" i="22"/>
  <c r="D574" i="22"/>
  <c r="C574" i="22"/>
  <c r="B574" i="22"/>
  <c r="A574" i="22"/>
  <c r="F573" i="22"/>
  <c r="E573" i="22"/>
  <c r="D573" i="22"/>
  <c r="C573" i="22"/>
  <c r="B573" i="22"/>
  <c r="A573" i="22"/>
  <c r="F572" i="22"/>
  <c r="E572" i="22"/>
  <c r="D572" i="22"/>
  <c r="C572" i="22"/>
  <c r="B572" i="22"/>
  <c r="A572" i="22"/>
  <c r="F571" i="22"/>
  <c r="E571" i="22"/>
  <c r="D571" i="22"/>
  <c r="C571" i="22"/>
  <c r="B571" i="22"/>
  <c r="A571" i="22"/>
  <c r="F570" i="22"/>
  <c r="E570" i="22"/>
  <c r="D570" i="22"/>
  <c r="C570" i="22"/>
  <c r="B570" i="22"/>
  <c r="A570" i="22"/>
  <c r="F569" i="22"/>
  <c r="E569" i="22"/>
  <c r="D569" i="22"/>
  <c r="C569" i="22"/>
  <c r="B569" i="22"/>
  <c r="A569" i="22"/>
  <c r="F568" i="22"/>
  <c r="E568" i="22"/>
  <c r="D568" i="22"/>
  <c r="C568" i="22"/>
  <c r="B568" i="22"/>
  <c r="A568" i="22"/>
  <c r="F567" i="22"/>
  <c r="E567" i="22"/>
  <c r="D567" i="22"/>
  <c r="C567" i="22"/>
  <c r="B567" i="22"/>
  <c r="A567" i="22"/>
  <c r="F566" i="22"/>
  <c r="E566" i="22"/>
  <c r="D566" i="22"/>
  <c r="C566" i="22"/>
  <c r="B566" i="22"/>
  <c r="A566" i="22"/>
  <c r="F565" i="22"/>
  <c r="E565" i="22"/>
  <c r="D565" i="22"/>
  <c r="C565" i="22"/>
  <c r="B565" i="22"/>
  <c r="A565" i="22"/>
  <c r="F564" i="22"/>
  <c r="E564" i="22"/>
  <c r="D564" i="22"/>
  <c r="C564" i="22"/>
  <c r="B564" i="22"/>
  <c r="A564" i="22"/>
  <c r="F563" i="22"/>
  <c r="E563" i="22"/>
  <c r="D563" i="22"/>
  <c r="C563" i="22"/>
  <c r="B563" i="22"/>
  <c r="A563" i="22"/>
  <c r="F562" i="22"/>
  <c r="E562" i="22"/>
  <c r="D562" i="22"/>
  <c r="C562" i="22"/>
  <c r="B562" i="22"/>
  <c r="A562" i="22"/>
  <c r="F561" i="22"/>
  <c r="E561" i="22"/>
  <c r="D561" i="22"/>
  <c r="C561" i="22"/>
  <c r="B561" i="22"/>
  <c r="A561" i="22"/>
  <c r="F560" i="22"/>
  <c r="E560" i="22"/>
  <c r="D560" i="22"/>
  <c r="C560" i="22"/>
  <c r="B560" i="22"/>
  <c r="A560" i="22"/>
  <c r="F559" i="22"/>
  <c r="E559" i="22"/>
  <c r="D559" i="22"/>
  <c r="C559" i="22"/>
  <c r="B559" i="22"/>
  <c r="A559" i="22"/>
  <c r="F558" i="22"/>
  <c r="E558" i="22"/>
  <c r="D558" i="22"/>
  <c r="C558" i="22"/>
  <c r="B558" i="22"/>
  <c r="A558" i="22"/>
  <c r="F557" i="22"/>
  <c r="E557" i="22"/>
  <c r="D557" i="22"/>
  <c r="C557" i="22"/>
  <c r="B557" i="22"/>
  <c r="A557" i="22"/>
  <c r="F556" i="22"/>
  <c r="E556" i="22"/>
  <c r="D556" i="22"/>
  <c r="C556" i="22"/>
  <c r="B556" i="22"/>
  <c r="A556" i="22"/>
  <c r="F555" i="22"/>
  <c r="E555" i="22"/>
  <c r="D555" i="22"/>
  <c r="C555" i="22"/>
  <c r="B555" i="22"/>
  <c r="A555" i="22"/>
  <c r="F554" i="22"/>
  <c r="E554" i="22"/>
  <c r="D554" i="22"/>
  <c r="C554" i="22"/>
  <c r="B554" i="22"/>
  <c r="A554" i="22"/>
  <c r="F553" i="22"/>
  <c r="E553" i="22"/>
  <c r="D553" i="22"/>
  <c r="C553" i="22"/>
  <c r="B553" i="22"/>
  <c r="A553" i="22"/>
  <c r="F552" i="22"/>
  <c r="E552" i="22"/>
  <c r="D552" i="22"/>
  <c r="C552" i="22"/>
  <c r="B552" i="22"/>
  <c r="A552" i="22"/>
  <c r="F551" i="22"/>
  <c r="E551" i="22"/>
  <c r="D551" i="22"/>
  <c r="C551" i="22"/>
  <c r="B551" i="22"/>
  <c r="A551" i="22"/>
  <c r="F550" i="22"/>
  <c r="E550" i="22"/>
  <c r="D550" i="22"/>
  <c r="C550" i="22"/>
  <c r="B550" i="22"/>
  <c r="A550" i="22"/>
  <c r="F549" i="22"/>
  <c r="E549" i="22"/>
  <c r="D549" i="22"/>
  <c r="C549" i="22"/>
  <c r="B549" i="22"/>
  <c r="A549" i="22"/>
  <c r="F548" i="22"/>
  <c r="E548" i="22"/>
  <c r="D548" i="22"/>
  <c r="C548" i="22"/>
  <c r="B548" i="22"/>
  <c r="A548" i="22"/>
  <c r="F547" i="22"/>
  <c r="E547" i="22"/>
  <c r="D547" i="22"/>
  <c r="C547" i="22"/>
  <c r="B547" i="22"/>
  <c r="A547" i="22"/>
  <c r="F546" i="22"/>
  <c r="E546" i="22"/>
  <c r="D546" i="22"/>
  <c r="C546" i="22"/>
  <c r="B546" i="22"/>
  <c r="A546" i="22"/>
  <c r="F545" i="22"/>
  <c r="E545" i="22"/>
  <c r="D545" i="22"/>
  <c r="C545" i="22"/>
  <c r="B545" i="22"/>
  <c r="A545" i="22"/>
  <c r="F544" i="22"/>
  <c r="E544" i="22"/>
  <c r="D544" i="22"/>
  <c r="C544" i="22"/>
  <c r="B544" i="22"/>
  <c r="A544" i="22"/>
  <c r="F543" i="22"/>
  <c r="E543" i="22"/>
  <c r="D543" i="22"/>
  <c r="C543" i="22"/>
  <c r="B543" i="22"/>
  <c r="A543" i="22"/>
  <c r="F542" i="22"/>
  <c r="E542" i="22"/>
  <c r="D542" i="22"/>
  <c r="C542" i="22"/>
  <c r="B542" i="22"/>
  <c r="A542" i="22"/>
  <c r="F541" i="22"/>
  <c r="E541" i="22"/>
  <c r="D541" i="22"/>
  <c r="C541" i="22"/>
  <c r="B541" i="22"/>
  <c r="A541" i="22"/>
  <c r="F540" i="22"/>
  <c r="E540" i="22"/>
  <c r="D540" i="22"/>
  <c r="C540" i="22"/>
  <c r="B540" i="22"/>
  <c r="A540" i="22"/>
  <c r="F539" i="22"/>
  <c r="E539" i="22"/>
  <c r="D539" i="22"/>
  <c r="C539" i="22"/>
  <c r="B539" i="22"/>
  <c r="A539" i="22"/>
  <c r="F538" i="22"/>
  <c r="E538" i="22"/>
  <c r="D538" i="22"/>
  <c r="C538" i="22"/>
  <c r="B538" i="22"/>
  <c r="A538" i="22"/>
  <c r="F537" i="22"/>
  <c r="E537" i="22"/>
  <c r="D537" i="22"/>
  <c r="C537" i="22"/>
  <c r="B537" i="22"/>
  <c r="A537" i="22"/>
  <c r="F536" i="22"/>
  <c r="E536" i="22"/>
  <c r="D536" i="22"/>
  <c r="C536" i="22"/>
  <c r="B536" i="22"/>
  <c r="A536" i="22"/>
  <c r="F535" i="22"/>
  <c r="E535" i="22"/>
  <c r="D535" i="22"/>
  <c r="C535" i="22"/>
  <c r="B535" i="22"/>
  <c r="A535" i="22"/>
  <c r="F534" i="22"/>
  <c r="E534" i="22"/>
  <c r="D534" i="22"/>
  <c r="C534" i="22"/>
  <c r="B534" i="22"/>
  <c r="A534" i="22"/>
  <c r="F533" i="22"/>
  <c r="E533" i="22"/>
  <c r="D533" i="22"/>
  <c r="C533" i="22"/>
  <c r="B533" i="22"/>
  <c r="A533" i="22"/>
  <c r="F532" i="22"/>
  <c r="E532" i="22"/>
  <c r="D532" i="22"/>
  <c r="C532" i="22"/>
  <c r="B532" i="22"/>
  <c r="A532" i="22"/>
  <c r="F531" i="22"/>
  <c r="E531" i="22"/>
  <c r="D531" i="22"/>
  <c r="C531" i="22"/>
  <c r="B531" i="22"/>
  <c r="A531" i="22"/>
  <c r="F530" i="22"/>
  <c r="E530" i="22"/>
  <c r="D530" i="22"/>
  <c r="C530" i="22"/>
  <c r="B530" i="22"/>
  <c r="A530" i="22"/>
  <c r="F529" i="22"/>
  <c r="E529" i="22"/>
  <c r="D529" i="22"/>
  <c r="C529" i="22"/>
  <c r="B529" i="22"/>
  <c r="A529" i="22"/>
  <c r="F528" i="22"/>
  <c r="E528" i="22"/>
  <c r="D528" i="22"/>
  <c r="C528" i="22"/>
  <c r="B528" i="22"/>
  <c r="A528" i="22"/>
  <c r="F527" i="22"/>
  <c r="E527" i="22"/>
  <c r="D527" i="22"/>
  <c r="C527" i="22"/>
  <c r="B527" i="22"/>
  <c r="A527" i="22"/>
  <c r="F526" i="22"/>
  <c r="E526" i="22"/>
  <c r="D526" i="22"/>
  <c r="C526" i="22"/>
  <c r="B526" i="22"/>
  <c r="A526" i="22"/>
  <c r="F525" i="22"/>
  <c r="E525" i="22"/>
  <c r="D525" i="22"/>
  <c r="C525" i="22"/>
  <c r="B525" i="22"/>
  <c r="A525" i="22"/>
  <c r="F524" i="22"/>
  <c r="E524" i="22"/>
  <c r="D524" i="22"/>
  <c r="C524" i="22"/>
  <c r="B524" i="22"/>
  <c r="A524" i="22"/>
  <c r="F523" i="22"/>
  <c r="E523" i="22"/>
  <c r="D523" i="22"/>
  <c r="C523" i="22"/>
  <c r="B523" i="22"/>
  <c r="A523" i="22"/>
  <c r="F522" i="22"/>
  <c r="E522" i="22"/>
  <c r="D522" i="22"/>
  <c r="C522" i="22"/>
  <c r="B522" i="22"/>
  <c r="A522" i="22"/>
  <c r="F521" i="22"/>
  <c r="E521" i="22"/>
  <c r="D521" i="22"/>
  <c r="C521" i="22"/>
  <c r="B521" i="22"/>
  <c r="A521" i="22"/>
  <c r="F520" i="22"/>
  <c r="E520" i="22"/>
  <c r="D520" i="22"/>
  <c r="C520" i="22"/>
  <c r="B520" i="22"/>
  <c r="A520" i="22"/>
  <c r="F519" i="22"/>
  <c r="E519" i="22"/>
  <c r="D519" i="22"/>
  <c r="C519" i="22"/>
  <c r="B519" i="22"/>
  <c r="A519" i="22"/>
  <c r="F518" i="22"/>
  <c r="E518" i="22"/>
  <c r="D518" i="22"/>
  <c r="C518" i="22"/>
  <c r="B518" i="22"/>
  <c r="A518" i="22"/>
  <c r="F517" i="22"/>
  <c r="E517" i="22"/>
  <c r="D517" i="22"/>
  <c r="C517" i="22"/>
  <c r="B517" i="22"/>
  <c r="A517" i="22"/>
  <c r="F516" i="22"/>
  <c r="E516" i="22"/>
  <c r="D516" i="22"/>
  <c r="C516" i="22"/>
  <c r="B516" i="22"/>
  <c r="A516" i="22"/>
  <c r="F515" i="22"/>
  <c r="E515" i="22"/>
  <c r="D515" i="22"/>
  <c r="C515" i="22"/>
  <c r="B515" i="22"/>
  <c r="A515" i="22"/>
  <c r="F514" i="22"/>
  <c r="E514" i="22"/>
  <c r="D514" i="22"/>
  <c r="C514" i="22"/>
  <c r="B514" i="22"/>
  <c r="A514" i="22"/>
  <c r="F513" i="22"/>
  <c r="E513" i="22"/>
  <c r="D513" i="22"/>
  <c r="C513" i="22"/>
  <c r="B513" i="22"/>
  <c r="A513" i="22"/>
  <c r="F512" i="22"/>
  <c r="E512" i="22"/>
  <c r="D512" i="22"/>
  <c r="C512" i="22"/>
  <c r="B512" i="22"/>
  <c r="A512" i="22"/>
  <c r="F511" i="22"/>
  <c r="E511" i="22"/>
  <c r="D511" i="22"/>
  <c r="C511" i="22"/>
  <c r="B511" i="22"/>
  <c r="A511" i="22"/>
  <c r="F510" i="22"/>
  <c r="E510" i="22"/>
  <c r="D510" i="22"/>
  <c r="C510" i="22"/>
  <c r="B510" i="22"/>
  <c r="A510" i="22"/>
  <c r="F509" i="22"/>
  <c r="E509" i="22"/>
  <c r="D509" i="22"/>
  <c r="C509" i="22"/>
  <c r="B509" i="22"/>
  <c r="A509" i="22"/>
  <c r="F508" i="22"/>
  <c r="E508" i="22"/>
  <c r="D508" i="22"/>
  <c r="C508" i="22"/>
  <c r="B508" i="22"/>
  <c r="A508" i="22"/>
  <c r="F507" i="22"/>
  <c r="E507" i="22"/>
  <c r="D507" i="22"/>
  <c r="C507" i="22"/>
  <c r="B507" i="22"/>
  <c r="A507" i="22"/>
  <c r="F506" i="22"/>
  <c r="E506" i="22"/>
  <c r="D506" i="22"/>
  <c r="C506" i="22"/>
  <c r="B506" i="22"/>
  <c r="A506" i="22"/>
  <c r="F505" i="22"/>
  <c r="E505" i="22"/>
  <c r="D505" i="22"/>
  <c r="C505" i="22"/>
  <c r="B505" i="22"/>
  <c r="A505" i="22"/>
  <c r="F504" i="22"/>
  <c r="E504" i="22"/>
  <c r="D504" i="22"/>
  <c r="C504" i="22"/>
  <c r="B504" i="22"/>
  <c r="A504" i="22"/>
  <c r="F503" i="22"/>
  <c r="E503" i="22"/>
  <c r="D503" i="22"/>
  <c r="C503" i="22"/>
  <c r="B503" i="22"/>
  <c r="A503" i="22"/>
  <c r="F502" i="22"/>
  <c r="E502" i="22"/>
  <c r="D502" i="22"/>
  <c r="C502" i="22"/>
  <c r="B502" i="22"/>
  <c r="A502" i="22"/>
  <c r="F501" i="22"/>
  <c r="E501" i="22"/>
  <c r="D501" i="22"/>
  <c r="C501" i="22"/>
  <c r="B501" i="22"/>
  <c r="A501" i="22"/>
  <c r="F500" i="22"/>
  <c r="E500" i="22"/>
  <c r="D500" i="22"/>
  <c r="C500" i="22"/>
  <c r="B500" i="22"/>
  <c r="A500" i="22"/>
  <c r="F499" i="22"/>
  <c r="E499" i="22"/>
  <c r="D499" i="22"/>
  <c r="C499" i="22"/>
  <c r="B499" i="22"/>
  <c r="A499" i="22"/>
  <c r="F498" i="22"/>
  <c r="E498" i="22"/>
  <c r="D498" i="22"/>
  <c r="C498" i="22"/>
  <c r="B498" i="22"/>
  <c r="A498" i="22"/>
  <c r="F497" i="22"/>
  <c r="E497" i="22"/>
  <c r="D497" i="22"/>
  <c r="C497" i="22"/>
  <c r="B497" i="22"/>
  <c r="A497" i="22"/>
  <c r="F496" i="22"/>
  <c r="E496" i="22"/>
  <c r="D496" i="22"/>
  <c r="C496" i="22"/>
  <c r="B496" i="22"/>
  <c r="A496" i="22"/>
  <c r="F495" i="22"/>
  <c r="E495" i="22"/>
  <c r="D495" i="22"/>
  <c r="C495" i="22"/>
  <c r="B495" i="22"/>
  <c r="A495" i="22"/>
  <c r="F494" i="22"/>
  <c r="E494" i="22"/>
  <c r="D494" i="22"/>
  <c r="C494" i="22"/>
  <c r="B494" i="22"/>
  <c r="A494" i="22"/>
  <c r="F493" i="22"/>
  <c r="E493" i="22"/>
  <c r="D493" i="22"/>
  <c r="C493" i="22"/>
  <c r="B493" i="22"/>
  <c r="A493" i="22"/>
  <c r="F492" i="22"/>
  <c r="E492" i="22"/>
  <c r="D492" i="22"/>
  <c r="C492" i="22"/>
  <c r="B492" i="22"/>
  <c r="A492" i="22"/>
  <c r="F491" i="22"/>
  <c r="E491" i="22"/>
  <c r="D491" i="22"/>
  <c r="C491" i="22"/>
  <c r="B491" i="22"/>
  <c r="A491" i="22"/>
  <c r="F490" i="22"/>
  <c r="E490" i="22"/>
  <c r="D490" i="22"/>
  <c r="C490" i="22"/>
  <c r="B490" i="22"/>
  <c r="A490" i="22"/>
  <c r="F489" i="22"/>
  <c r="E489" i="22"/>
  <c r="D489" i="22"/>
  <c r="C489" i="22"/>
  <c r="B489" i="22"/>
  <c r="A489" i="22"/>
  <c r="F488" i="22"/>
  <c r="E488" i="22"/>
  <c r="D488" i="22"/>
  <c r="C488" i="22"/>
  <c r="B488" i="22"/>
  <c r="A488" i="22"/>
  <c r="F487" i="22"/>
  <c r="E487" i="22"/>
  <c r="D487" i="22"/>
  <c r="C487" i="22"/>
  <c r="B487" i="22"/>
  <c r="A487" i="22"/>
  <c r="F486" i="22"/>
  <c r="E486" i="22"/>
  <c r="D486" i="22"/>
  <c r="C486" i="22"/>
  <c r="B486" i="22"/>
  <c r="A486" i="22"/>
  <c r="F485" i="22"/>
  <c r="E485" i="22"/>
  <c r="D485" i="22"/>
  <c r="C485" i="22"/>
  <c r="B485" i="22"/>
  <c r="A485" i="22"/>
  <c r="F484" i="22"/>
  <c r="E484" i="22"/>
  <c r="D484" i="22"/>
  <c r="C484" i="22"/>
  <c r="B484" i="22"/>
  <c r="A484" i="22"/>
  <c r="F483" i="22"/>
  <c r="E483" i="22"/>
  <c r="D483" i="22"/>
  <c r="C483" i="22"/>
  <c r="B483" i="22"/>
  <c r="A483" i="22"/>
  <c r="F482" i="22"/>
  <c r="E482" i="22"/>
  <c r="D482" i="22"/>
  <c r="C482" i="22"/>
  <c r="B482" i="22"/>
  <c r="A482" i="22"/>
  <c r="F481" i="22"/>
  <c r="E481" i="22"/>
  <c r="D481" i="22"/>
  <c r="C481" i="22"/>
  <c r="B481" i="22"/>
  <c r="A481" i="22"/>
  <c r="F480" i="22"/>
  <c r="E480" i="22"/>
  <c r="D480" i="22"/>
  <c r="C480" i="22"/>
  <c r="B480" i="22"/>
  <c r="A480" i="22"/>
  <c r="F479" i="22"/>
  <c r="E479" i="22"/>
  <c r="D479" i="22"/>
  <c r="C479" i="22"/>
  <c r="B479" i="22"/>
  <c r="A479" i="22"/>
  <c r="F478" i="22"/>
  <c r="E478" i="22"/>
  <c r="D478" i="22"/>
  <c r="C478" i="22"/>
  <c r="B478" i="22"/>
  <c r="A478" i="22"/>
  <c r="F477" i="22"/>
  <c r="E477" i="22"/>
  <c r="D477" i="22"/>
  <c r="C477" i="22"/>
  <c r="B477" i="22"/>
  <c r="A477" i="22"/>
  <c r="F476" i="22"/>
  <c r="E476" i="22"/>
  <c r="D476" i="22"/>
  <c r="C476" i="22"/>
  <c r="B476" i="22"/>
  <c r="A476" i="22"/>
  <c r="F475" i="22"/>
  <c r="E475" i="22"/>
  <c r="D475" i="22"/>
  <c r="C475" i="22"/>
  <c r="B475" i="22"/>
  <c r="A475" i="22"/>
  <c r="F474" i="22"/>
  <c r="E474" i="22"/>
  <c r="D474" i="22"/>
  <c r="C474" i="22"/>
  <c r="B474" i="22"/>
  <c r="A474" i="22"/>
  <c r="F473" i="22"/>
  <c r="E473" i="22"/>
  <c r="D473" i="22"/>
  <c r="C473" i="22"/>
  <c r="B473" i="22"/>
  <c r="A473" i="22"/>
  <c r="F472" i="22"/>
  <c r="E472" i="22"/>
  <c r="D472" i="22"/>
  <c r="C472" i="22"/>
  <c r="B472" i="22"/>
  <c r="A472" i="22"/>
  <c r="F471" i="22"/>
  <c r="E471" i="22"/>
  <c r="D471" i="22"/>
  <c r="C471" i="22"/>
  <c r="B471" i="22"/>
  <c r="A471" i="22"/>
  <c r="F470" i="22"/>
  <c r="E470" i="22"/>
  <c r="D470" i="22"/>
  <c r="C470" i="22"/>
  <c r="B470" i="22"/>
  <c r="A470" i="22"/>
  <c r="F469" i="22"/>
  <c r="E469" i="22"/>
  <c r="D469" i="22"/>
  <c r="C469" i="22"/>
  <c r="B469" i="22"/>
  <c r="A469" i="22"/>
  <c r="F468" i="22"/>
  <c r="E468" i="22"/>
  <c r="D468" i="22"/>
  <c r="C468" i="22"/>
  <c r="B468" i="22"/>
  <c r="A468" i="22"/>
  <c r="F467" i="22"/>
  <c r="E467" i="22"/>
  <c r="D467" i="22"/>
  <c r="C467" i="22"/>
  <c r="B467" i="22"/>
  <c r="A467" i="22"/>
  <c r="F466" i="22"/>
  <c r="E466" i="22"/>
  <c r="D466" i="22"/>
  <c r="C466" i="22"/>
  <c r="B466" i="22"/>
  <c r="A466" i="22"/>
  <c r="F465" i="22"/>
  <c r="E465" i="22"/>
  <c r="D465" i="22"/>
  <c r="C465" i="22"/>
  <c r="B465" i="22"/>
  <c r="A465" i="22"/>
  <c r="F464" i="22"/>
  <c r="E464" i="22"/>
  <c r="D464" i="22"/>
  <c r="C464" i="22"/>
  <c r="B464" i="22"/>
  <c r="A464" i="22"/>
  <c r="F463" i="22"/>
  <c r="E463" i="22"/>
  <c r="D463" i="22"/>
  <c r="C463" i="22"/>
  <c r="B463" i="22"/>
  <c r="A463" i="22"/>
  <c r="F462" i="22"/>
  <c r="E462" i="22"/>
  <c r="D462" i="22"/>
  <c r="C462" i="22"/>
  <c r="B462" i="22"/>
  <c r="A462" i="22"/>
  <c r="F461" i="22"/>
  <c r="E461" i="22"/>
  <c r="D461" i="22"/>
  <c r="C461" i="22"/>
  <c r="B461" i="22"/>
  <c r="A461" i="22"/>
  <c r="F460" i="22"/>
  <c r="E460" i="22"/>
  <c r="D460" i="22"/>
  <c r="C460" i="22"/>
  <c r="B460" i="22"/>
  <c r="A460" i="22"/>
  <c r="F459" i="22"/>
  <c r="E459" i="22"/>
  <c r="D459" i="22"/>
  <c r="C459" i="22"/>
  <c r="B459" i="22"/>
  <c r="A459" i="22"/>
  <c r="F458" i="22"/>
  <c r="E458" i="22"/>
  <c r="D458" i="22"/>
  <c r="C458" i="22"/>
  <c r="B458" i="22"/>
  <c r="A458" i="22"/>
  <c r="F457" i="22"/>
  <c r="E457" i="22"/>
  <c r="D457" i="22"/>
  <c r="C457" i="22"/>
  <c r="B457" i="22"/>
  <c r="A457" i="22"/>
  <c r="F456" i="22"/>
  <c r="E456" i="22"/>
  <c r="D456" i="22"/>
  <c r="C456" i="22"/>
  <c r="B456" i="22"/>
  <c r="A456" i="22"/>
  <c r="F455" i="22"/>
  <c r="E455" i="22"/>
  <c r="D455" i="22"/>
  <c r="C455" i="22"/>
  <c r="B455" i="22"/>
  <c r="A455" i="22"/>
  <c r="F454" i="22"/>
  <c r="E454" i="22"/>
  <c r="D454" i="22"/>
  <c r="C454" i="22"/>
  <c r="B454" i="22"/>
  <c r="A454" i="22"/>
  <c r="F453" i="22"/>
  <c r="E453" i="22"/>
  <c r="D453" i="22"/>
  <c r="C453" i="22"/>
  <c r="B453" i="22"/>
  <c r="A453" i="22"/>
  <c r="F452" i="22"/>
  <c r="E452" i="22"/>
  <c r="D452" i="22"/>
  <c r="C452" i="22"/>
  <c r="B452" i="22"/>
  <c r="A452" i="22"/>
  <c r="F451" i="22"/>
  <c r="E451" i="22"/>
  <c r="D451" i="22"/>
  <c r="C451" i="22"/>
  <c r="B451" i="22"/>
  <c r="A451" i="22"/>
  <c r="F450" i="22"/>
  <c r="E450" i="22"/>
  <c r="D450" i="22"/>
  <c r="C450" i="22"/>
  <c r="B450" i="22"/>
  <c r="A450" i="22"/>
  <c r="F449" i="22"/>
  <c r="E449" i="22"/>
  <c r="D449" i="22"/>
  <c r="C449" i="22"/>
  <c r="B449" i="22"/>
  <c r="A449" i="22"/>
  <c r="F448" i="22"/>
  <c r="E448" i="22"/>
  <c r="D448" i="22"/>
  <c r="C448" i="22"/>
  <c r="B448" i="22"/>
  <c r="A448" i="22"/>
  <c r="F447" i="22"/>
  <c r="E447" i="22"/>
  <c r="D447" i="22"/>
  <c r="C447" i="22"/>
  <c r="B447" i="22"/>
  <c r="A447" i="22"/>
  <c r="F446" i="22"/>
  <c r="E446" i="22"/>
  <c r="D446" i="22"/>
  <c r="C446" i="22"/>
  <c r="B446" i="22"/>
  <c r="A446" i="22"/>
  <c r="F445" i="22"/>
  <c r="E445" i="22"/>
  <c r="D445" i="22"/>
  <c r="C445" i="22"/>
  <c r="B445" i="22"/>
  <c r="A445" i="22"/>
  <c r="F444" i="22"/>
  <c r="E444" i="22"/>
  <c r="D444" i="22"/>
  <c r="C444" i="22"/>
  <c r="B444" i="22"/>
  <c r="A444" i="22"/>
  <c r="F443" i="22"/>
  <c r="E443" i="22"/>
  <c r="D443" i="22"/>
  <c r="C443" i="22"/>
  <c r="B443" i="22"/>
  <c r="A443" i="22"/>
  <c r="F442" i="22"/>
  <c r="E442" i="22"/>
  <c r="D442" i="22"/>
  <c r="C442" i="22"/>
  <c r="B442" i="22"/>
  <c r="A442" i="22"/>
  <c r="F441" i="22"/>
  <c r="E441" i="22"/>
  <c r="D441" i="22"/>
  <c r="C441" i="22"/>
  <c r="B441" i="22"/>
  <c r="A441" i="22"/>
  <c r="F440" i="22"/>
  <c r="E440" i="22"/>
  <c r="D440" i="22"/>
  <c r="C440" i="22"/>
  <c r="B440" i="22"/>
  <c r="A440" i="22"/>
  <c r="F439" i="22"/>
  <c r="E439" i="22"/>
  <c r="D439" i="22"/>
  <c r="C439" i="22"/>
  <c r="B439" i="22"/>
  <c r="A439" i="22"/>
  <c r="F438" i="22"/>
  <c r="E438" i="22"/>
  <c r="D438" i="22"/>
  <c r="C438" i="22"/>
  <c r="B438" i="22"/>
  <c r="A438" i="22"/>
  <c r="F437" i="22"/>
  <c r="E437" i="22"/>
  <c r="D437" i="22"/>
  <c r="C437" i="22"/>
  <c r="B437" i="22"/>
  <c r="A437" i="22"/>
  <c r="F436" i="22"/>
  <c r="E436" i="22"/>
  <c r="D436" i="22"/>
  <c r="C436" i="22"/>
  <c r="B436" i="22"/>
  <c r="A436" i="22"/>
  <c r="F435" i="22"/>
  <c r="E435" i="22"/>
  <c r="D435" i="22"/>
  <c r="C435" i="22"/>
  <c r="B435" i="22"/>
  <c r="A435" i="22"/>
  <c r="F434" i="22"/>
  <c r="E434" i="22"/>
  <c r="D434" i="22"/>
  <c r="C434" i="22"/>
  <c r="B434" i="22"/>
  <c r="A434" i="22"/>
  <c r="F433" i="22"/>
  <c r="E433" i="22"/>
  <c r="D433" i="22"/>
  <c r="C433" i="22"/>
  <c r="B433" i="22"/>
  <c r="A433" i="22"/>
  <c r="F432" i="22"/>
  <c r="E432" i="22"/>
  <c r="D432" i="22"/>
  <c r="C432" i="22"/>
  <c r="B432" i="22"/>
  <c r="A432" i="22"/>
  <c r="F431" i="22"/>
  <c r="E431" i="22"/>
  <c r="D431" i="22"/>
  <c r="C431" i="22"/>
  <c r="B431" i="22"/>
  <c r="A431" i="22"/>
  <c r="F430" i="22"/>
  <c r="E430" i="22"/>
  <c r="D430" i="22"/>
  <c r="C430" i="22"/>
  <c r="B430" i="22"/>
  <c r="A430" i="22"/>
  <c r="F429" i="22"/>
  <c r="E429" i="22"/>
  <c r="D429" i="22"/>
  <c r="C429" i="22"/>
  <c r="B429" i="22"/>
  <c r="A429" i="22"/>
  <c r="F428" i="22"/>
  <c r="E428" i="22"/>
  <c r="D428" i="22"/>
  <c r="C428" i="22"/>
  <c r="B428" i="22"/>
  <c r="A428" i="22"/>
  <c r="F427" i="22"/>
  <c r="E427" i="22"/>
  <c r="D427" i="22"/>
  <c r="C427" i="22"/>
  <c r="B427" i="22"/>
  <c r="A427" i="22"/>
  <c r="F426" i="22"/>
  <c r="E426" i="22"/>
  <c r="D426" i="22"/>
  <c r="C426" i="22"/>
  <c r="B426" i="22"/>
  <c r="A426" i="22"/>
  <c r="F425" i="22"/>
  <c r="E425" i="22"/>
  <c r="D425" i="22"/>
  <c r="C425" i="22"/>
  <c r="B425" i="22"/>
  <c r="A425" i="22"/>
  <c r="F424" i="22"/>
  <c r="E424" i="22"/>
  <c r="D424" i="22"/>
  <c r="C424" i="22"/>
  <c r="B424" i="22"/>
  <c r="A424" i="22"/>
  <c r="F423" i="22"/>
  <c r="E423" i="22"/>
  <c r="D423" i="22"/>
  <c r="C423" i="22"/>
  <c r="B423" i="22"/>
  <c r="A423" i="22"/>
  <c r="F422" i="22"/>
  <c r="E422" i="22"/>
  <c r="D422" i="22"/>
  <c r="C422" i="22"/>
  <c r="B422" i="22"/>
  <c r="A422" i="22"/>
  <c r="F421" i="22"/>
  <c r="E421" i="22"/>
  <c r="D421" i="22"/>
  <c r="C421" i="22"/>
  <c r="B421" i="22"/>
  <c r="A421" i="22"/>
  <c r="F420" i="22"/>
  <c r="E420" i="22"/>
  <c r="D420" i="22"/>
  <c r="C420" i="22"/>
  <c r="B420" i="22"/>
  <c r="A420" i="22"/>
  <c r="F419" i="22"/>
  <c r="E419" i="22"/>
  <c r="D419" i="22"/>
  <c r="C419" i="22"/>
  <c r="B419" i="22"/>
  <c r="A419" i="22"/>
  <c r="F418" i="22"/>
  <c r="E418" i="22"/>
  <c r="D418" i="22"/>
  <c r="C418" i="22"/>
  <c r="B418" i="22"/>
  <c r="A418" i="22"/>
  <c r="F417" i="22"/>
  <c r="E417" i="22"/>
  <c r="D417" i="22"/>
  <c r="C417" i="22"/>
  <c r="B417" i="22"/>
  <c r="A417" i="22"/>
  <c r="F416" i="22"/>
  <c r="E416" i="22"/>
  <c r="D416" i="22"/>
  <c r="C416" i="22"/>
  <c r="B416" i="22"/>
  <c r="A416" i="22"/>
  <c r="F415" i="22"/>
  <c r="E415" i="22"/>
  <c r="D415" i="22"/>
  <c r="C415" i="22"/>
  <c r="B415" i="22"/>
  <c r="A415" i="22"/>
  <c r="F414" i="22"/>
  <c r="E414" i="22"/>
  <c r="D414" i="22"/>
  <c r="C414" i="22"/>
  <c r="B414" i="22"/>
  <c r="A414" i="22"/>
  <c r="F413" i="22"/>
  <c r="E413" i="22"/>
  <c r="D413" i="22"/>
  <c r="C413" i="22"/>
  <c r="B413" i="22"/>
  <c r="A413" i="22"/>
  <c r="F412" i="22"/>
  <c r="E412" i="22"/>
  <c r="D412" i="22"/>
  <c r="C412" i="22"/>
  <c r="B412" i="22"/>
  <c r="A412" i="22"/>
  <c r="F411" i="22"/>
  <c r="E411" i="22"/>
  <c r="D411" i="22"/>
  <c r="C411" i="22"/>
  <c r="B411" i="22"/>
  <c r="A411" i="22"/>
  <c r="F410" i="22"/>
  <c r="E410" i="22"/>
  <c r="D410" i="22"/>
  <c r="C410" i="22"/>
  <c r="B410" i="22"/>
  <c r="A410" i="22"/>
  <c r="F409" i="22"/>
  <c r="E409" i="22"/>
  <c r="D409" i="22"/>
  <c r="C409" i="22"/>
  <c r="B409" i="22"/>
  <c r="A409" i="22"/>
  <c r="F408" i="22"/>
  <c r="E408" i="22"/>
  <c r="D408" i="22"/>
  <c r="C408" i="22"/>
  <c r="B408" i="22"/>
  <c r="A408" i="22"/>
  <c r="F407" i="22"/>
  <c r="E407" i="22"/>
  <c r="D407" i="22"/>
  <c r="C407" i="22"/>
  <c r="B407" i="22"/>
  <c r="A407" i="22"/>
  <c r="F406" i="22"/>
  <c r="E406" i="22"/>
  <c r="D406" i="22"/>
  <c r="C406" i="22"/>
  <c r="B406" i="22"/>
  <c r="A406" i="22"/>
  <c r="F405" i="22"/>
  <c r="E405" i="22"/>
  <c r="D405" i="22"/>
  <c r="C405" i="22"/>
  <c r="B405" i="22"/>
  <c r="A405" i="22"/>
  <c r="F404" i="22"/>
  <c r="E404" i="22"/>
  <c r="D404" i="22"/>
  <c r="C404" i="22"/>
  <c r="B404" i="22"/>
  <c r="A404" i="22"/>
  <c r="F403" i="22"/>
  <c r="E403" i="22"/>
  <c r="D403" i="22"/>
  <c r="C403" i="22"/>
  <c r="B403" i="22"/>
  <c r="A403" i="22"/>
  <c r="F402" i="22"/>
  <c r="E402" i="22"/>
  <c r="D402" i="22"/>
  <c r="C402" i="22"/>
  <c r="B402" i="22"/>
  <c r="A402" i="22"/>
  <c r="F401" i="22"/>
  <c r="E401" i="22"/>
  <c r="D401" i="22"/>
  <c r="C401" i="22"/>
  <c r="B401" i="22"/>
  <c r="A401" i="22"/>
  <c r="F400" i="22"/>
  <c r="E400" i="22"/>
  <c r="D400" i="22"/>
  <c r="C400" i="22"/>
  <c r="B400" i="22"/>
  <c r="A400" i="22"/>
  <c r="F399" i="22"/>
  <c r="E399" i="22"/>
  <c r="D399" i="22"/>
  <c r="C399" i="22"/>
  <c r="B399" i="22"/>
  <c r="A399" i="22"/>
  <c r="F398" i="22"/>
  <c r="E398" i="22"/>
  <c r="D398" i="22"/>
  <c r="C398" i="22"/>
  <c r="B398" i="22"/>
  <c r="A398" i="22"/>
  <c r="F397" i="22"/>
  <c r="E397" i="22"/>
  <c r="D397" i="22"/>
  <c r="C397" i="22"/>
  <c r="B397" i="22"/>
  <c r="A397" i="22"/>
  <c r="F396" i="22"/>
  <c r="E396" i="22"/>
  <c r="D396" i="22"/>
  <c r="C396" i="22"/>
  <c r="B396" i="22"/>
  <c r="A396" i="22"/>
  <c r="F395" i="22"/>
  <c r="E395" i="22"/>
  <c r="D395" i="22"/>
  <c r="C395" i="22"/>
  <c r="B395" i="22"/>
  <c r="A395" i="22"/>
  <c r="F394" i="22"/>
  <c r="E394" i="22"/>
  <c r="D394" i="22"/>
  <c r="C394" i="22"/>
  <c r="B394" i="22"/>
  <c r="A394" i="22"/>
  <c r="F393" i="22"/>
  <c r="E393" i="22"/>
  <c r="D393" i="22"/>
  <c r="C393" i="22"/>
  <c r="B393" i="22"/>
  <c r="A393" i="22"/>
  <c r="F392" i="22"/>
  <c r="E392" i="22"/>
  <c r="D392" i="22"/>
  <c r="C392" i="22"/>
  <c r="B392" i="22"/>
  <c r="A392" i="22"/>
  <c r="F391" i="22"/>
  <c r="E391" i="22"/>
  <c r="D391" i="22"/>
  <c r="C391" i="22"/>
  <c r="B391" i="22"/>
  <c r="A391" i="22"/>
  <c r="F390" i="22"/>
  <c r="E390" i="22"/>
  <c r="D390" i="22"/>
  <c r="C390" i="22"/>
  <c r="B390" i="22"/>
  <c r="A390" i="22"/>
  <c r="F389" i="22"/>
  <c r="E389" i="22"/>
  <c r="D389" i="22"/>
  <c r="C389" i="22"/>
  <c r="B389" i="22"/>
  <c r="A389" i="22"/>
  <c r="F388" i="22"/>
  <c r="E388" i="22"/>
  <c r="D388" i="22"/>
  <c r="C388" i="22"/>
  <c r="B388" i="22"/>
  <c r="A388" i="22"/>
  <c r="F387" i="22"/>
  <c r="E387" i="22"/>
  <c r="D387" i="22"/>
  <c r="C387" i="22"/>
  <c r="B387" i="22"/>
  <c r="A387" i="22"/>
  <c r="F386" i="22"/>
  <c r="E386" i="22"/>
  <c r="D386" i="22"/>
  <c r="C386" i="22"/>
  <c r="B386" i="22"/>
  <c r="A386" i="22"/>
  <c r="F385" i="22"/>
  <c r="E385" i="22"/>
  <c r="D385" i="22"/>
  <c r="C385" i="22"/>
  <c r="B385" i="22"/>
  <c r="A385" i="22"/>
  <c r="F384" i="22"/>
  <c r="E384" i="22"/>
  <c r="D384" i="22"/>
  <c r="C384" i="22"/>
  <c r="B384" i="22"/>
  <c r="A384" i="22"/>
  <c r="F383" i="22"/>
  <c r="E383" i="22"/>
  <c r="D383" i="22"/>
  <c r="C383" i="22"/>
  <c r="B383" i="22"/>
  <c r="A383" i="22"/>
  <c r="F382" i="22"/>
  <c r="E382" i="22"/>
  <c r="D382" i="22"/>
  <c r="C382" i="22"/>
  <c r="B382" i="22"/>
  <c r="A382" i="22"/>
  <c r="F381" i="22"/>
  <c r="E381" i="22"/>
  <c r="D381" i="22"/>
  <c r="C381" i="22"/>
  <c r="B381" i="22"/>
  <c r="A381" i="22"/>
  <c r="F380" i="22"/>
  <c r="E380" i="22"/>
  <c r="D380" i="22"/>
  <c r="C380" i="22"/>
  <c r="B380" i="22"/>
  <c r="A380" i="22"/>
  <c r="F379" i="22"/>
  <c r="E379" i="22"/>
  <c r="D379" i="22"/>
  <c r="C379" i="22"/>
  <c r="B379" i="22"/>
  <c r="A379" i="22"/>
  <c r="F378" i="22"/>
  <c r="E378" i="22"/>
  <c r="D378" i="22"/>
  <c r="C378" i="22"/>
  <c r="B378" i="22"/>
  <c r="A378" i="22"/>
  <c r="F377" i="22"/>
  <c r="E377" i="22"/>
  <c r="D377" i="22"/>
  <c r="C377" i="22"/>
  <c r="B377" i="22"/>
  <c r="A377" i="22"/>
  <c r="F376" i="22"/>
  <c r="E376" i="22"/>
  <c r="D376" i="22"/>
  <c r="C376" i="22"/>
  <c r="B376" i="22"/>
  <c r="A376" i="22"/>
  <c r="F375" i="22"/>
  <c r="E375" i="22"/>
  <c r="D375" i="22"/>
  <c r="C375" i="22"/>
  <c r="B375" i="22"/>
  <c r="A375" i="22"/>
  <c r="F374" i="22"/>
  <c r="E374" i="22"/>
  <c r="D374" i="22"/>
  <c r="C374" i="22"/>
  <c r="B374" i="22"/>
  <c r="A374" i="22"/>
  <c r="F373" i="22"/>
  <c r="E373" i="22"/>
  <c r="D373" i="22"/>
  <c r="C373" i="22"/>
  <c r="B373" i="22"/>
  <c r="A373" i="22"/>
  <c r="F372" i="22"/>
  <c r="E372" i="22"/>
  <c r="D372" i="22"/>
  <c r="C372" i="22"/>
  <c r="B372" i="22"/>
  <c r="A372" i="22"/>
  <c r="F371" i="22"/>
  <c r="E371" i="22"/>
  <c r="D371" i="22"/>
  <c r="C371" i="22"/>
  <c r="B371" i="22"/>
  <c r="A371" i="22"/>
  <c r="F370" i="22"/>
  <c r="E370" i="22"/>
  <c r="D370" i="22"/>
  <c r="C370" i="22"/>
  <c r="B370" i="22"/>
  <c r="A370" i="22"/>
  <c r="F369" i="22"/>
  <c r="E369" i="22"/>
  <c r="D369" i="22"/>
  <c r="C369" i="22"/>
  <c r="B369" i="22"/>
  <c r="A369" i="22"/>
  <c r="F368" i="22"/>
  <c r="E368" i="22"/>
  <c r="D368" i="22"/>
  <c r="C368" i="22"/>
  <c r="B368" i="22"/>
  <c r="A368" i="22"/>
  <c r="F367" i="22"/>
  <c r="E367" i="22"/>
  <c r="D367" i="22"/>
  <c r="C367" i="22"/>
  <c r="B367" i="22"/>
  <c r="A367" i="22"/>
  <c r="F366" i="22"/>
  <c r="E366" i="22"/>
  <c r="D366" i="22"/>
  <c r="C366" i="22"/>
  <c r="B366" i="22"/>
  <c r="A366" i="22"/>
  <c r="F365" i="22"/>
  <c r="E365" i="22"/>
  <c r="D365" i="22"/>
  <c r="C365" i="22"/>
  <c r="B365" i="22"/>
  <c r="A365" i="22"/>
  <c r="F364" i="22"/>
  <c r="E364" i="22"/>
  <c r="D364" i="22"/>
  <c r="C364" i="22"/>
  <c r="B364" i="22"/>
  <c r="A364" i="22"/>
  <c r="F363" i="22"/>
  <c r="E363" i="22"/>
  <c r="D363" i="22"/>
  <c r="C363" i="22"/>
  <c r="B363" i="22"/>
  <c r="A363" i="22"/>
  <c r="F362" i="22"/>
  <c r="E362" i="22"/>
  <c r="D362" i="22"/>
  <c r="C362" i="22"/>
  <c r="B362" i="22"/>
  <c r="A362" i="22"/>
  <c r="F361" i="22"/>
  <c r="E361" i="22"/>
  <c r="D361" i="22"/>
  <c r="C361" i="22"/>
  <c r="B361" i="22"/>
  <c r="A361" i="22"/>
  <c r="F360" i="22"/>
  <c r="E360" i="22"/>
  <c r="D360" i="22"/>
  <c r="C360" i="22"/>
  <c r="B360" i="22"/>
  <c r="A360" i="22"/>
  <c r="F359" i="22"/>
  <c r="E359" i="22"/>
  <c r="D359" i="22"/>
  <c r="C359" i="22"/>
  <c r="B359" i="22"/>
  <c r="A359" i="22"/>
  <c r="F358" i="22"/>
  <c r="E358" i="22"/>
  <c r="D358" i="22"/>
  <c r="C358" i="22"/>
  <c r="B358" i="22"/>
  <c r="A358" i="22"/>
  <c r="F357" i="22"/>
  <c r="E357" i="22"/>
  <c r="D357" i="22"/>
  <c r="C357" i="22"/>
  <c r="B357" i="22"/>
  <c r="A357" i="22"/>
  <c r="F356" i="22"/>
  <c r="E356" i="22"/>
  <c r="D356" i="22"/>
  <c r="C356" i="22"/>
  <c r="B356" i="22"/>
  <c r="A356" i="22"/>
  <c r="F355" i="22"/>
  <c r="E355" i="22"/>
  <c r="D355" i="22"/>
  <c r="C355" i="22"/>
  <c r="B355" i="22"/>
  <c r="A355" i="22"/>
  <c r="F354" i="22"/>
  <c r="E354" i="22"/>
  <c r="D354" i="22"/>
  <c r="C354" i="22"/>
  <c r="B354" i="22"/>
  <c r="A354" i="22"/>
  <c r="F353" i="22"/>
  <c r="E353" i="22"/>
  <c r="D353" i="22"/>
  <c r="C353" i="22"/>
  <c r="B353" i="22"/>
  <c r="A353" i="22"/>
  <c r="F352" i="22"/>
  <c r="E352" i="22"/>
  <c r="D352" i="22"/>
  <c r="C352" i="22"/>
  <c r="B352" i="22"/>
  <c r="A352" i="22"/>
  <c r="F351" i="22"/>
  <c r="E351" i="22"/>
  <c r="D351" i="22"/>
  <c r="C351" i="22"/>
  <c r="B351" i="22"/>
  <c r="A351" i="22"/>
  <c r="F350" i="22"/>
  <c r="E350" i="22"/>
  <c r="D350" i="22"/>
  <c r="C350" i="22"/>
  <c r="B350" i="22"/>
  <c r="A350" i="22"/>
  <c r="F349" i="22"/>
  <c r="E349" i="22"/>
  <c r="D349" i="22"/>
  <c r="C349" i="22"/>
  <c r="B349" i="22"/>
  <c r="A349" i="22"/>
  <c r="F348" i="22"/>
  <c r="E348" i="22"/>
  <c r="D348" i="22"/>
  <c r="C348" i="22"/>
  <c r="B348" i="22"/>
  <c r="A348" i="22"/>
  <c r="F347" i="22"/>
  <c r="E347" i="22"/>
  <c r="D347" i="22"/>
  <c r="C347" i="22"/>
  <c r="B347" i="22"/>
  <c r="A347" i="22"/>
  <c r="F346" i="22"/>
  <c r="E346" i="22"/>
  <c r="D346" i="22"/>
  <c r="C346" i="22"/>
  <c r="B346" i="22"/>
  <c r="A346" i="22"/>
  <c r="F345" i="22"/>
  <c r="E345" i="22"/>
  <c r="D345" i="22"/>
  <c r="C345" i="22"/>
  <c r="B345" i="22"/>
  <c r="A345" i="22"/>
  <c r="F344" i="22"/>
  <c r="E344" i="22"/>
  <c r="D344" i="22"/>
  <c r="C344" i="22"/>
  <c r="B344" i="22"/>
  <c r="A344" i="22"/>
  <c r="F343" i="22"/>
  <c r="E343" i="22"/>
  <c r="D343" i="22"/>
  <c r="C343" i="22"/>
  <c r="B343" i="22"/>
  <c r="A343" i="22"/>
  <c r="F342" i="22"/>
  <c r="E342" i="22"/>
  <c r="D342" i="22"/>
  <c r="C342" i="22"/>
  <c r="B342" i="22"/>
  <c r="A342" i="22"/>
  <c r="F341" i="22"/>
  <c r="E341" i="22"/>
  <c r="D341" i="22"/>
  <c r="C341" i="22"/>
  <c r="B341" i="22"/>
  <c r="A341" i="22"/>
  <c r="F340" i="22"/>
  <c r="E340" i="22"/>
  <c r="D340" i="22"/>
  <c r="C340" i="22"/>
  <c r="B340" i="22"/>
  <c r="A340" i="22"/>
  <c r="F339" i="22"/>
  <c r="E339" i="22"/>
  <c r="D339" i="22"/>
  <c r="C339" i="22"/>
  <c r="B339" i="22"/>
  <c r="A339" i="22"/>
  <c r="F338" i="22"/>
  <c r="E338" i="22"/>
  <c r="D338" i="22"/>
  <c r="C338" i="22"/>
  <c r="B338" i="22"/>
  <c r="A338" i="22"/>
  <c r="F337" i="22"/>
  <c r="E337" i="22"/>
  <c r="D337" i="22"/>
  <c r="C337" i="22"/>
  <c r="H337" i="22" s="1"/>
  <c r="B337" i="22"/>
  <c r="A337" i="22"/>
  <c r="F336" i="22"/>
  <c r="E336" i="22"/>
  <c r="D336" i="22"/>
  <c r="C336" i="22"/>
  <c r="B336" i="22"/>
  <c r="A336" i="22"/>
  <c r="F335" i="22"/>
  <c r="E335" i="22"/>
  <c r="D335" i="22"/>
  <c r="C335" i="22"/>
  <c r="H335" i="22" s="1"/>
  <c r="B335" i="22"/>
  <c r="A335" i="22"/>
  <c r="F334" i="22"/>
  <c r="E334" i="22"/>
  <c r="D334" i="22"/>
  <c r="C334" i="22"/>
  <c r="B334" i="22"/>
  <c r="A334" i="22"/>
  <c r="F333" i="22"/>
  <c r="E333" i="22"/>
  <c r="D333" i="22"/>
  <c r="C333" i="22"/>
  <c r="H333" i="22" s="1"/>
  <c r="B333" i="22"/>
  <c r="A333" i="22"/>
  <c r="F332" i="22"/>
  <c r="E332" i="22"/>
  <c r="D332" i="22"/>
  <c r="C332" i="22"/>
  <c r="B332" i="22"/>
  <c r="A332" i="22"/>
  <c r="F331" i="22"/>
  <c r="E331" i="22"/>
  <c r="D331" i="22"/>
  <c r="C331" i="22"/>
  <c r="H331" i="22" s="1"/>
  <c r="B331" i="22"/>
  <c r="A331" i="22"/>
  <c r="F330" i="22"/>
  <c r="E330" i="22"/>
  <c r="D330" i="22"/>
  <c r="C330" i="22"/>
  <c r="B330" i="22"/>
  <c r="A330" i="22"/>
  <c r="F329" i="22"/>
  <c r="E329" i="22"/>
  <c r="D329" i="22"/>
  <c r="C329" i="22"/>
  <c r="H329" i="22" s="1"/>
  <c r="B329" i="22"/>
  <c r="A329" i="22"/>
  <c r="F328" i="22"/>
  <c r="E328" i="22"/>
  <c r="D328" i="22"/>
  <c r="C328" i="22"/>
  <c r="B328" i="22"/>
  <c r="A328" i="22"/>
  <c r="F327" i="22"/>
  <c r="E327" i="22"/>
  <c r="D327" i="22"/>
  <c r="C327" i="22"/>
  <c r="H327" i="22" s="1"/>
  <c r="B327" i="22"/>
  <c r="A327" i="22"/>
  <c r="F326" i="22"/>
  <c r="E326" i="22"/>
  <c r="D326" i="22"/>
  <c r="C326" i="22"/>
  <c r="B326" i="22"/>
  <c r="A326" i="22"/>
  <c r="F325" i="22"/>
  <c r="E325" i="22"/>
  <c r="D325" i="22"/>
  <c r="C325" i="22"/>
  <c r="B325" i="22"/>
  <c r="A325" i="22"/>
  <c r="F324" i="22"/>
  <c r="E324" i="22"/>
  <c r="D324" i="22"/>
  <c r="C324" i="22"/>
  <c r="B324" i="22"/>
  <c r="A324" i="22"/>
  <c r="F323" i="22"/>
  <c r="E323" i="22"/>
  <c r="D323" i="22"/>
  <c r="C323" i="22"/>
  <c r="H323" i="22" s="1"/>
  <c r="B323" i="22"/>
  <c r="A323" i="22"/>
  <c r="F322" i="22"/>
  <c r="E322" i="22"/>
  <c r="D322" i="22"/>
  <c r="C322" i="22"/>
  <c r="B322" i="22"/>
  <c r="A322" i="22"/>
  <c r="F321" i="22"/>
  <c r="E321" i="22"/>
  <c r="D321" i="22"/>
  <c r="C321" i="22"/>
  <c r="B321" i="22"/>
  <c r="A321" i="22"/>
  <c r="F320" i="22"/>
  <c r="E320" i="22"/>
  <c r="D320" i="22"/>
  <c r="C320" i="22"/>
  <c r="B320" i="22"/>
  <c r="A320" i="22"/>
  <c r="F319" i="22"/>
  <c r="E319" i="22"/>
  <c r="D319" i="22"/>
  <c r="C319" i="22"/>
  <c r="H319" i="22" s="1"/>
  <c r="B319" i="22"/>
  <c r="A319" i="22"/>
  <c r="F318" i="22"/>
  <c r="E318" i="22"/>
  <c r="D318" i="22"/>
  <c r="C318" i="22"/>
  <c r="B318" i="22"/>
  <c r="A318" i="22"/>
  <c r="F317" i="22"/>
  <c r="E317" i="22"/>
  <c r="D317" i="22"/>
  <c r="C317" i="22"/>
  <c r="B317" i="22"/>
  <c r="A317" i="22"/>
  <c r="F316" i="22"/>
  <c r="E316" i="22"/>
  <c r="D316" i="22"/>
  <c r="C316" i="22"/>
  <c r="B316" i="22"/>
  <c r="A316" i="22"/>
  <c r="F315" i="22"/>
  <c r="E315" i="22"/>
  <c r="D315" i="22"/>
  <c r="C315" i="22"/>
  <c r="H315" i="22" s="1"/>
  <c r="B315" i="22"/>
  <c r="A315" i="22"/>
  <c r="F314" i="22"/>
  <c r="E314" i="22"/>
  <c r="D314" i="22"/>
  <c r="C314" i="22"/>
  <c r="B314" i="22"/>
  <c r="A314" i="22"/>
  <c r="F313" i="22"/>
  <c r="E313" i="22"/>
  <c r="D313" i="22"/>
  <c r="C313" i="22"/>
  <c r="B313" i="22"/>
  <c r="A313" i="22"/>
  <c r="F312" i="22"/>
  <c r="E312" i="22"/>
  <c r="D312" i="22"/>
  <c r="C312" i="22"/>
  <c r="B312" i="22"/>
  <c r="A312" i="22"/>
  <c r="F311" i="22"/>
  <c r="E311" i="22"/>
  <c r="D311" i="22"/>
  <c r="C311" i="22"/>
  <c r="H311" i="22" s="1"/>
  <c r="B311" i="22"/>
  <c r="A311" i="22"/>
  <c r="F310" i="22"/>
  <c r="E310" i="22"/>
  <c r="D310" i="22"/>
  <c r="C310" i="22"/>
  <c r="B310" i="22"/>
  <c r="A310" i="22"/>
  <c r="F309" i="22"/>
  <c r="E309" i="22"/>
  <c r="D309" i="22"/>
  <c r="C309" i="22"/>
  <c r="B309" i="22"/>
  <c r="A309" i="22"/>
  <c r="F308" i="22"/>
  <c r="E308" i="22"/>
  <c r="D308" i="22"/>
  <c r="C308" i="22"/>
  <c r="B308" i="22"/>
  <c r="A308" i="22"/>
  <c r="F307" i="22"/>
  <c r="E307" i="22"/>
  <c r="D307" i="22"/>
  <c r="C307" i="22"/>
  <c r="H307" i="22" s="1"/>
  <c r="B307" i="22"/>
  <c r="A307" i="22"/>
  <c r="F306" i="22"/>
  <c r="E306" i="22"/>
  <c r="D306" i="22"/>
  <c r="C306" i="22"/>
  <c r="B306" i="22"/>
  <c r="A306" i="22"/>
  <c r="F305" i="22"/>
  <c r="E305" i="22"/>
  <c r="D305" i="22"/>
  <c r="C305" i="22"/>
  <c r="B305" i="22"/>
  <c r="A305" i="22"/>
  <c r="F304" i="22"/>
  <c r="E304" i="22"/>
  <c r="D304" i="22"/>
  <c r="C304" i="22"/>
  <c r="B304" i="22"/>
  <c r="A304" i="22"/>
  <c r="F303" i="22"/>
  <c r="E303" i="22"/>
  <c r="D303" i="22"/>
  <c r="C303" i="22"/>
  <c r="H303" i="22" s="1"/>
  <c r="B303" i="22"/>
  <c r="A303" i="22"/>
  <c r="F302" i="22"/>
  <c r="E302" i="22"/>
  <c r="D302" i="22"/>
  <c r="C302" i="22"/>
  <c r="B302" i="22"/>
  <c r="A302" i="22"/>
  <c r="F301" i="22"/>
  <c r="E301" i="22"/>
  <c r="D301" i="22"/>
  <c r="C301" i="22"/>
  <c r="B301" i="22"/>
  <c r="A301" i="22"/>
  <c r="F300" i="22"/>
  <c r="E300" i="22"/>
  <c r="D300" i="22"/>
  <c r="C300" i="22"/>
  <c r="B300" i="22"/>
  <c r="A300" i="22"/>
  <c r="F299" i="22"/>
  <c r="E299" i="22"/>
  <c r="D299" i="22"/>
  <c r="C299" i="22"/>
  <c r="H299" i="22" s="1"/>
  <c r="B299" i="22"/>
  <c r="A299" i="22"/>
  <c r="F298" i="22"/>
  <c r="E298" i="22"/>
  <c r="D298" i="22"/>
  <c r="C298" i="22"/>
  <c r="B298" i="22"/>
  <c r="A298" i="22"/>
  <c r="F297" i="22"/>
  <c r="E297" i="22"/>
  <c r="D297" i="22"/>
  <c r="C297" i="22"/>
  <c r="B297" i="22"/>
  <c r="A297" i="22"/>
  <c r="F296" i="22"/>
  <c r="E296" i="22"/>
  <c r="D296" i="22"/>
  <c r="C296" i="22"/>
  <c r="B296" i="22"/>
  <c r="A296" i="22"/>
  <c r="F295" i="22"/>
  <c r="E295" i="22"/>
  <c r="D295" i="22"/>
  <c r="C295" i="22"/>
  <c r="H295" i="22" s="1"/>
  <c r="B295" i="22"/>
  <c r="A295" i="22"/>
  <c r="F294" i="22"/>
  <c r="E294" i="22"/>
  <c r="D294" i="22"/>
  <c r="C294" i="22"/>
  <c r="B294" i="22"/>
  <c r="A294" i="22"/>
  <c r="F293" i="22"/>
  <c r="E293" i="22"/>
  <c r="D293" i="22"/>
  <c r="C293" i="22"/>
  <c r="B293" i="22"/>
  <c r="A293" i="22"/>
  <c r="F292" i="22"/>
  <c r="E292" i="22"/>
  <c r="D292" i="22"/>
  <c r="C292" i="22"/>
  <c r="B292" i="22"/>
  <c r="A292" i="22"/>
  <c r="F291" i="22"/>
  <c r="E291" i="22"/>
  <c r="D291" i="22"/>
  <c r="C291" i="22"/>
  <c r="H291" i="22" s="1"/>
  <c r="B291" i="22"/>
  <c r="A291" i="22"/>
  <c r="F290" i="22"/>
  <c r="E290" i="22"/>
  <c r="D290" i="22"/>
  <c r="C290" i="22"/>
  <c r="B290" i="22"/>
  <c r="A290" i="22"/>
  <c r="F289" i="22"/>
  <c r="E289" i="22"/>
  <c r="D289" i="22"/>
  <c r="C289" i="22"/>
  <c r="B289" i="22"/>
  <c r="A289" i="22"/>
  <c r="F288" i="22"/>
  <c r="E288" i="22"/>
  <c r="D288" i="22"/>
  <c r="C288" i="22"/>
  <c r="B288" i="22"/>
  <c r="A288" i="22"/>
  <c r="F287" i="22"/>
  <c r="E287" i="22"/>
  <c r="D287" i="22"/>
  <c r="C287" i="22"/>
  <c r="H287" i="22" s="1"/>
  <c r="B287" i="22"/>
  <c r="A287" i="22"/>
  <c r="F286" i="22"/>
  <c r="E286" i="22"/>
  <c r="D286" i="22"/>
  <c r="C286" i="22"/>
  <c r="B286" i="22"/>
  <c r="A286" i="22"/>
  <c r="F285" i="22"/>
  <c r="E285" i="22"/>
  <c r="D285" i="22"/>
  <c r="C285" i="22"/>
  <c r="B285" i="22"/>
  <c r="A285" i="22"/>
  <c r="F284" i="22"/>
  <c r="E284" i="22"/>
  <c r="D284" i="22"/>
  <c r="C284" i="22"/>
  <c r="B284" i="22"/>
  <c r="A284" i="22"/>
  <c r="F283" i="22"/>
  <c r="E283" i="22"/>
  <c r="D283" i="22"/>
  <c r="C283" i="22"/>
  <c r="H283" i="22" s="1"/>
  <c r="B283" i="22"/>
  <c r="A283" i="22"/>
  <c r="F282" i="22"/>
  <c r="E282" i="22"/>
  <c r="D282" i="22"/>
  <c r="C282" i="22"/>
  <c r="B282" i="22"/>
  <c r="A282" i="22"/>
  <c r="F281" i="22"/>
  <c r="E281" i="22"/>
  <c r="D281" i="22"/>
  <c r="C281" i="22"/>
  <c r="B281" i="22"/>
  <c r="A281" i="22"/>
  <c r="F280" i="22"/>
  <c r="E280" i="22"/>
  <c r="D280" i="22"/>
  <c r="C280" i="22"/>
  <c r="B280" i="22"/>
  <c r="A280" i="22"/>
  <c r="F279" i="22"/>
  <c r="E279" i="22"/>
  <c r="D279" i="22"/>
  <c r="C279" i="22"/>
  <c r="H279" i="22" s="1"/>
  <c r="B279" i="22"/>
  <c r="A279" i="22"/>
  <c r="F278" i="22"/>
  <c r="E278" i="22"/>
  <c r="D278" i="22"/>
  <c r="C278" i="22"/>
  <c r="B278" i="22"/>
  <c r="A278" i="22"/>
  <c r="F277" i="22"/>
  <c r="E277" i="22"/>
  <c r="D277" i="22"/>
  <c r="C277" i="22"/>
  <c r="B277" i="22"/>
  <c r="A277" i="22"/>
  <c r="F276" i="22"/>
  <c r="E276" i="22"/>
  <c r="D276" i="22"/>
  <c r="C276" i="22"/>
  <c r="B276" i="22"/>
  <c r="A276" i="22"/>
  <c r="F275" i="22"/>
  <c r="E275" i="22"/>
  <c r="D275" i="22"/>
  <c r="C275" i="22"/>
  <c r="H275" i="22" s="1"/>
  <c r="B275" i="22"/>
  <c r="A275" i="22"/>
  <c r="F274" i="22"/>
  <c r="E274" i="22"/>
  <c r="D274" i="22"/>
  <c r="C274" i="22"/>
  <c r="B274" i="22"/>
  <c r="A274" i="22"/>
  <c r="F273" i="22"/>
  <c r="E273" i="22"/>
  <c r="D273" i="22"/>
  <c r="C273" i="22"/>
  <c r="B273" i="22"/>
  <c r="A273" i="22"/>
  <c r="F272" i="22"/>
  <c r="E272" i="22"/>
  <c r="D272" i="22"/>
  <c r="C272" i="22"/>
  <c r="B272" i="22"/>
  <c r="A272" i="22"/>
  <c r="F271" i="22"/>
  <c r="E271" i="22"/>
  <c r="D271" i="22"/>
  <c r="C271" i="22"/>
  <c r="H271" i="22" s="1"/>
  <c r="B271" i="22"/>
  <c r="A271" i="22"/>
  <c r="F270" i="22"/>
  <c r="E270" i="22"/>
  <c r="D270" i="22"/>
  <c r="C270" i="22"/>
  <c r="B270" i="22"/>
  <c r="A270" i="22"/>
  <c r="F269" i="22"/>
  <c r="E269" i="22"/>
  <c r="D269" i="22"/>
  <c r="C269" i="22"/>
  <c r="B269" i="22"/>
  <c r="A269" i="22"/>
  <c r="F268" i="22"/>
  <c r="E268" i="22"/>
  <c r="D268" i="22"/>
  <c r="C268" i="22"/>
  <c r="B268" i="22"/>
  <c r="A268" i="22"/>
  <c r="F267" i="22"/>
  <c r="E267" i="22"/>
  <c r="D267" i="22"/>
  <c r="C267" i="22"/>
  <c r="H267" i="22" s="1"/>
  <c r="B267" i="22"/>
  <c r="A267" i="22"/>
  <c r="F266" i="22"/>
  <c r="E266" i="22"/>
  <c r="D266" i="22"/>
  <c r="C266" i="22"/>
  <c r="B266" i="22"/>
  <c r="A266" i="22"/>
  <c r="F265" i="22"/>
  <c r="E265" i="22"/>
  <c r="D265" i="22"/>
  <c r="C265" i="22"/>
  <c r="B265" i="22"/>
  <c r="A265" i="22"/>
  <c r="F264" i="22"/>
  <c r="E264" i="22"/>
  <c r="D264" i="22"/>
  <c r="C264" i="22"/>
  <c r="B264" i="22"/>
  <c r="A264" i="22"/>
  <c r="F263" i="22"/>
  <c r="E263" i="22"/>
  <c r="D263" i="22"/>
  <c r="C263" i="22"/>
  <c r="H263" i="22" s="1"/>
  <c r="B263" i="22"/>
  <c r="A263" i="22"/>
  <c r="F262" i="22"/>
  <c r="E262" i="22"/>
  <c r="D262" i="22"/>
  <c r="C262" i="22"/>
  <c r="B262" i="22"/>
  <c r="A262" i="22"/>
  <c r="F261" i="22"/>
  <c r="E261" i="22"/>
  <c r="D261" i="22"/>
  <c r="C261" i="22"/>
  <c r="B261" i="22"/>
  <c r="A261" i="22"/>
  <c r="F260" i="22"/>
  <c r="E260" i="22"/>
  <c r="D260" i="22"/>
  <c r="C260" i="22"/>
  <c r="B260" i="22"/>
  <c r="A260" i="22"/>
  <c r="F259" i="22"/>
  <c r="E259" i="22"/>
  <c r="D259" i="22"/>
  <c r="C259" i="22"/>
  <c r="H259" i="22" s="1"/>
  <c r="B259" i="22"/>
  <c r="A259" i="22"/>
  <c r="F258" i="22"/>
  <c r="E258" i="22"/>
  <c r="D258" i="22"/>
  <c r="C258" i="22"/>
  <c r="B258" i="22"/>
  <c r="A258" i="22"/>
  <c r="F257" i="22"/>
  <c r="E257" i="22"/>
  <c r="D257" i="22"/>
  <c r="C257" i="22"/>
  <c r="B257" i="22"/>
  <c r="A257" i="22"/>
  <c r="F256" i="22"/>
  <c r="E256" i="22"/>
  <c r="D256" i="22"/>
  <c r="C256" i="22"/>
  <c r="B256" i="22"/>
  <c r="A256" i="22"/>
  <c r="F255" i="22"/>
  <c r="E255" i="22"/>
  <c r="D255" i="22"/>
  <c r="C255" i="22"/>
  <c r="H255" i="22" s="1"/>
  <c r="B255" i="22"/>
  <c r="A255" i="22"/>
  <c r="F254" i="22"/>
  <c r="E254" i="22"/>
  <c r="D254" i="22"/>
  <c r="C254" i="22"/>
  <c r="B254" i="22"/>
  <c r="A254" i="22"/>
  <c r="F253" i="22"/>
  <c r="E253" i="22"/>
  <c r="D253" i="22"/>
  <c r="C253" i="22"/>
  <c r="B253" i="22"/>
  <c r="A253" i="22"/>
  <c r="F252" i="22"/>
  <c r="E252" i="22"/>
  <c r="D252" i="22"/>
  <c r="C252" i="22"/>
  <c r="B252" i="22"/>
  <c r="A252" i="22"/>
  <c r="F251" i="22"/>
  <c r="E251" i="22"/>
  <c r="D251" i="22"/>
  <c r="C251" i="22"/>
  <c r="H251" i="22" s="1"/>
  <c r="B251" i="22"/>
  <c r="A251" i="22"/>
  <c r="F250" i="22"/>
  <c r="E250" i="22"/>
  <c r="D250" i="22"/>
  <c r="C250" i="22"/>
  <c r="B250" i="22"/>
  <c r="A250" i="22"/>
  <c r="F249" i="22"/>
  <c r="E249" i="22"/>
  <c r="D249" i="22"/>
  <c r="C249" i="22"/>
  <c r="B249" i="22"/>
  <c r="A249" i="22"/>
  <c r="F248" i="22"/>
  <c r="E248" i="22"/>
  <c r="D248" i="22"/>
  <c r="C248" i="22"/>
  <c r="B248" i="22"/>
  <c r="A248" i="22"/>
  <c r="F247" i="22"/>
  <c r="E247" i="22"/>
  <c r="D247" i="22"/>
  <c r="C247" i="22"/>
  <c r="H247" i="22" s="1"/>
  <c r="B247" i="22"/>
  <c r="A247" i="22"/>
  <c r="F246" i="22"/>
  <c r="E246" i="22"/>
  <c r="D246" i="22"/>
  <c r="C246" i="22"/>
  <c r="B246" i="22"/>
  <c r="A246" i="22"/>
  <c r="F245" i="22"/>
  <c r="E245" i="22"/>
  <c r="D245" i="22"/>
  <c r="C245" i="22"/>
  <c r="B245" i="22"/>
  <c r="A245" i="22"/>
  <c r="F244" i="22"/>
  <c r="E244" i="22"/>
  <c r="D244" i="22"/>
  <c r="C244" i="22"/>
  <c r="B244" i="22"/>
  <c r="A244" i="22"/>
  <c r="F243" i="22"/>
  <c r="E243" i="22"/>
  <c r="D243" i="22"/>
  <c r="C243" i="22"/>
  <c r="H243" i="22" s="1"/>
  <c r="B243" i="22"/>
  <c r="A243" i="22"/>
  <c r="F242" i="22"/>
  <c r="E242" i="22"/>
  <c r="D242" i="22"/>
  <c r="C242" i="22"/>
  <c r="B242" i="22"/>
  <c r="A242" i="22"/>
  <c r="F241" i="22"/>
  <c r="E241" i="22"/>
  <c r="D241" i="22"/>
  <c r="C241" i="22"/>
  <c r="B241" i="22"/>
  <c r="A241" i="22"/>
  <c r="F240" i="22"/>
  <c r="E240" i="22"/>
  <c r="D240" i="22"/>
  <c r="C240" i="22"/>
  <c r="B240" i="22"/>
  <c r="A240" i="22"/>
  <c r="F239" i="22"/>
  <c r="E239" i="22"/>
  <c r="D239" i="22"/>
  <c r="C239" i="22"/>
  <c r="H239" i="22" s="1"/>
  <c r="B239" i="22"/>
  <c r="A239" i="22"/>
  <c r="F238" i="22"/>
  <c r="E238" i="22"/>
  <c r="D238" i="22"/>
  <c r="C238" i="22"/>
  <c r="B238" i="22"/>
  <c r="A238" i="22"/>
  <c r="F237" i="22"/>
  <c r="E237" i="22"/>
  <c r="D237" i="22"/>
  <c r="C237" i="22"/>
  <c r="H237" i="22" s="1"/>
  <c r="B237" i="22"/>
  <c r="A237" i="22"/>
  <c r="F236" i="22"/>
  <c r="E236" i="22"/>
  <c r="D236" i="22"/>
  <c r="C236" i="22"/>
  <c r="B236" i="22"/>
  <c r="A236" i="22"/>
  <c r="F235" i="22"/>
  <c r="E235" i="22"/>
  <c r="D235" i="22"/>
  <c r="C235" i="22"/>
  <c r="H235" i="22" s="1"/>
  <c r="B235" i="22"/>
  <c r="A235" i="22"/>
  <c r="F234" i="22"/>
  <c r="E234" i="22"/>
  <c r="D234" i="22"/>
  <c r="C234" i="22"/>
  <c r="B234" i="22"/>
  <c r="A234" i="22"/>
  <c r="F233" i="22"/>
  <c r="E233" i="22"/>
  <c r="D233" i="22"/>
  <c r="C233" i="22"/>
  <c r="H233" i="22" s="1"/>
  <c r="B233" i="22"/>
  <c r="A233" i="22"/>
  <c r="F232" i="22"/>
  <c r="E232" i="22"/>
  <c r="D232" i="22"/>
  <c r="C232" i="22"/>
  <c r="B232" i="22"/>
  <c r="A232" i="22"/>
  <c r="F231" i="22"/>
  <c r="E231" i="22"/>
  <c r="D231" i="22"/>
  <c r="C231" i="22"/>
  <c r="H231" i="22" s="1"/>
  <c r="B231" i="22"/>
  <c r="A231" i="22"/>
  <c r="F230" i="22"/>
  <c r="E230" i="22"/>
  <c r="D230" i="22"/>
  <c r="C230" i="22"/>
  <c r="B230" i="22"/>
  <c r="A230" i="22"/>
  <c r="F229" i="22"/>
  <c r="E229" i="22"/>
  <c r="D229" i="22"/>
  <c r="C229" i="22"/>
  <c r="H229" i="22" s="1"/>
  <c r="B229" i="22"/>
  <c r="A229" i="22"/>
  <c r="F228" i="22"/>
  <c r="E228" i="22"/>
  <c r="D228" i="22"/>
  <c r="C228" i="22"/>
  <c r="B228" i="22"/>
  <c r="A228" i="22"/>
  <c r="F227" i="22"/>
  <c r="E227" i="22"/>
  <c r="D227" i="22"/>
  <c r="C227" i="22"/>
  <c r="H227" i="22" s="1"/>
  <c r="B227" i="22"/>
  <c r="A227" i="22"/>
  <c r="F226" i="22"/>
  <c r="E226" i="22"/>
  <c r="D226" i="22"/>
  <c r="C226" i="22"/>
  <c r="B226" i="22"/>
  <c r="A226" i="22"/>
  <c r="F225" i="22"/>
  <c r="E225" i="22"/>
  <c r="D225" i="22"/>
  <c r="C225" i="22"/>
  <c r="H225" i="22" s="1"/>
  <c r="B225" i="22"/>
  <c r="A225" i="22"/>
  <c r="F224" i="22"/>
  <c r="E224" i="22"/>
  <c r="D224" i="22"/>
  <c r="C224" i="22"/>
  <c r="B224" i="22"/>
  <c r="A224" i="22"/>
  <c r="F223" i="22"/>
  <c r="E223" i="22"/>
  <c r="D223" i="22"/>
  <c r="C223" i="22"/>
  <c r="H223" i="22" s="1"/>
  <c r="B223" i="22"/>
  <c r="A223" i="22"/>
  <c r="F222" i="22"/>
  <c r="E222" i="22"/>
  <c r="D222" i="22"/>
  <c r="C222" i="22"/>
  <c r="B222" i="22"/>
  <c r="A222" i="22"/>
  <c r="F221" i="22"/>
  <c r="E221" i="22"/>
  <c r="D221" i="22"/>
  <c r="C221" i="22"/>
  <c r="H221" i="22" s="1"/>
  <c r="B221" i="22"/>
  <c r="A221" i="22"/>
  <c r="F220" i="22"/>
  <c r="E220" i="22"/>
  <c r="D220" i="22"/>
  <c r="C220" i="22"/>
  <c r="B220" i="22"/>
  <c r="A220" i="22"/>
  <c r="F219" i="22"/>
  <c r="E219" i="22"/>
  <c r="D219" i="22"/>
  <c r="C219" i="22"/>
  <c r="H219" i="22" s="1"/>
  <c r="B219" i="22"/>
  <c r="A219" i="22"/>
  <c r="F218" i="22"/>
  <c r="E218" i="22"/>
  <c r="D218" i="22"/>
  <c r="C218" i="22"/>
  <c r="B218" i="22"/>
  <c r="A218" i="22"/>
  <c r="F217" i="22"/>
  <c r="E217" i="22"/>
  <c r="D217" i="22"/>
  <c r="C217" i="22"/>
  <c r="H217" i="22" s="1"/>
  <c r="B217" i="22"/>
  <c r="A217" i="22"/>
  <c r="F216" i="22"/>
  <c r="E216" i="22"/>
  <c r="D216" i="22"/>
  <c r="C216" i="22"/>
  <c r="B216" i="22"/>
  <c r="A216" i="22"/>
  <c r="F215" i="22"/>
  <c r="E215" i="22"/>
  <c r="D215" i="22"/>
  <c r="C215" i="22"/>
  <c r="H215" i="22" s="1"/>
  <c r="B215" i="22"/>
  <c r="A215" i="22"/>
  <c r="F214" i="22"/>
  <c r="E214" i="22"/>
  <c r="D214" i="22"/>
  <c r="C214" i="22"/>
  <c r="B214" i="22"/>
  <c r="A214" i="22"/>
  <c r="F213" i="22"/>
  <c r="E213" i="22"/>
  <c r="D213" i="22"/>
  <c r="C213" i="22"/>
  <c r="H213" i="22" s="1"/>
  <c r="B213" i="22"/>
  <c r="A213" i="22"/>
  <c r="F212" i="22"/>
  <c r="E212" i="22"/>
  <c r="D212" i="22"/>
  <c r="C212" i="22"/>
  <c r="B212" i="22"/>
  <c r="A212" i="22"/>
  <c r="F211" i="22"/>
  <c r="E211" i="22"/>
  <c r="D211" i="22"/>
  <c r="C211" i="22"/>
  <c r="H211" i="22" s="1"/>
  <c r="B211" i="22"/>
  <c r="A211" i="22"/>
  <c r="F210" i="22"/>
  <c r="E210" i="22"/>
  <c r="D210" i="22"/>
  <c r="C210" i="22"/>
  <c r="B210" i="22"/>
  <c r="A210" i="22"/>
  <c r="F209" i="22"/>
  <c r="E209" i="22"/>
  <c r="D209" i="22"/>
  <c r="C209" i="22"/>
  <c r="H209" i="22" s="1"/>
  <c r="B209" i="22"/>
  <c r="A209" i="22"/>
  <c r="F208" i="22"/>
  <c r="E208" i="22"/>
  <c r="D208" i="22"/>
  <c r="C208" i="22"/>
  <c r="B208" i="22"/>
  <c r="A208" i="22"/>
  <c r="F207" i="22"/>
  <c r="E207" i="22"/>
  <c r="D207" i="22"/>
  <c r="C207" i="22"/>
  <c r="H207" i="22" s="1"/>
  <c r="B207" i="22"/>
  <c r="A207" i="22"/>
  <c r="F206" i="22"/>
  <c r="E206" i="22"/>
  <c r="D206" i="22"/>
  <c r="C206" i="22"/>
  <c r="B206" i="22"/>
  <c r="A206" i="22"/>
  <c r="F205" i="22"/>
  <c r="E205" i="22"/>
  <c r="D205" i="22"/>
  <c r="C205" i="22"/>
  <c r="H205" i="22" s="1"/>
  <c r="B205" i="22"/>
  <c r="A205" i="22"/>
  <c r="F204" i="22"/>
  <c r="E204" i="22"/>
  <c r="D204" i="22"/>
  <c r="C204" i="22"/>
  <c r="B204" i="22"/>
  <c r="A204" i="22"/>
  <c r="F203" i="22"/>
  <c r="E203" i="22"/>
  <c r="D203" i="22"/>
  <c r="C203" i="22"/>
  <c r="H203" i="22" s="1"/>
  <c r="B203" i="22"/>
  <c r="A203" i="22"/>
  <c r="F202" i="22"/>
  <c r="E202" i="22"/>
  <c r="D202" i="22"/>
  <c r="C202" i="22"/>
  <c r="B202" i="22"/>
  <c r="A202" i="22"/>
  <c r="F201" i="22"/>
  <c r="E201" i="22"/>
  <c r="D201" i="22"/>
  <c r="C201" i="22"/>
  <c r="H201" i="22" s="1"/>
  <c r="B201" i="22"/>
  <c r="A201" i="22"/>
  <c r="F200" i="22"/>
  <c r="E200" i="22"/>
  <c r="D200" i="22"/>
  <c r="C200" i="22"/>
  <c r="B200" i="22"/>
  <c r="A200" i="22"/>
  <c r="F199" i="22"/>
  <c r="E199" i="22"/>
  <c r="D199" i="22"/>
  <c r="C199" i="22"/>
  <c r="H199" i="22" s="1"/>
  <c r="B199" i="22"/>
  <c r="A199" i="22"/>
  <c r="F198" i="22"/>
  <c r="E198" i="22"/>
  <c r="D198" i="22"/>
  <c r="C198" i="22"/>
  <c r="B198" i="22"/>
  <c r="A198" i="22"/>
  <c r="F197" i="22"/>
  <c r="E197" i="22"/>
  <c r="D197" i="22"/>
  <c r="C197" i="22"/>
  <c r="H197" i="22" s="1"/>
  <c r="B197" i="22"/>
  <c r="A197" i="22"/>
  <c r="F196" i="22"/>
  <c r="E196" i="22"/>
  <c r="D196" i="22"/>
  <c r="C196" i="22"/>
  <c r="B196" i="22"/>
  <c r="A196" i="22"/>
  <c r="F195" i="22"/>
  <c r="E195" i="22"/>
  <c r="D195" i="22"/>
  <c r="C195" i="22"/>
  <c r="H195" i="22" s="1"/>
  <c r="B195" i="22"/>
  <c r="A195" i="22"/>
  <c r="F194" i="22"/>
  <c r="E194" i="22"/>
  <c r="D194" i="22"/>
  <c r="C194" i="22"/>
  <c r="B194" i="22"/>
  <c r="A194" i="22"/>
  <c r="F193" i="22"/>
  <c r="E193" i="22"/>
  <c r="D193" i="22"/>
  <c r="C193" i="22"/>
  <c r="H193" i="22" s="1"/>
  <c r="B193" i="22"/>
  <c r="A193" i="22"/>
  <c r="F192" i="22"/>
  <c r="E192" i="22"/>
  <c r="D192" i="22"/>
  <c r="C192" i="22"/>
  <c r="B192" i="22"/>
  <c r="A192" i="22"/>
  <c r="F191" i="22"/>
  <c r="E191" i="22"/>
  <c r="D191" i="22"/>
  <c r="C191" i="22"/>
  <c r="H191" i="22" s="1"/>
  <c r="B191" i="22"/>
  <c r="A191" i="22"/>
  <c r="F190" i="22"/>
  <c r="E190" i="22"/>
  <c r="D190" i="22"/>
  <c r="C190" i="22"/>
  <c r="B190" i="22"/>
  <c r="A190" i="22"/>
  <c r="F189" i="22"/>
  <c r="E189" i="22"/>
  <c r="D189" i="22"/>
  <c r="C189" i="22"/>
  <c r="H189" i="22" s="1"/>
  <c r="B189" i="22"/>
  <c r="A189" i="22"/>
  <c r="F188" i="22"/>
  <c r="E188" i="22"/>
  <c r="D188" i="22"/>
  <c r="C188" i="22"/>
  <c r="B188" i="22"/>
  <c r="A188" i="22"/>
  <c r="F187" i="22"/>
  <c r="E187" i="22"/>
  <c r="D187" i="22"/>
  <c r="C187" i="22"/>
  <c r="H187" i="22" s="1"/>
  <c r="B187" i="22"/>
  <c r="A187" i="22"/>
  <c r="F186" i="22"/>
  <c r="E186" i="22"/>
  <c r="D186" i="22"/>
  <c r="C186" i="22"/>
  <c r="B186" i="22"/>
  <c r="A186" i="22"/>
  <c r="F185" i="22"/>
  <c r="E185" i="22"/>
  <c r="D185" i="22"/>
  <c r="C185" i="22"/>
  <c r="H185" i="22" s="1"/>
  <c r="B185" i="22"/>
  <c r="A185" i="22"/>
  <c r="F184" i="22"/>
  <c r="E184" i="22"/>
  <c r="D184" i="22"/>
  <c r="C184" i="22"/>
  <c r="B184" i="22"/>
  <c r="A184" i="22"/>
  <c r="F183" i="22"/>
  <c r="E183" i="22"/>
  <c r="D183" i="22"/>
  <c r="C183" i="22"/>
  <c r="H183" i="22" s="1"/>
  <c r="B183" i="22"/>
  <c r="A183" i="22"/>
  <c r="F182" i="22"/>
  <c r="E182" i="22"/>
  <c r="D182" i="22"/>
  <c r="C182" i="22"/>
  <c r="B182" i="22"/>
  <c r="A182" i="22"/>
  <c r="F181" i="22"/>
  <c r="E181" i="22"/>
  <c r="D181" i="22"/>
  <c r="C181" i="22"/>
  <c r="H181" i="22" s="1"/>
  <c r="B181" i="22"/>
  <c r="A181" i="22"/>
  <c r="F180" i="22"/>
  <c r="E180" i="22"/>
  <c r="D180" i="22"/>
  <c r="C180" i="22"/>
  <c r="B180" i="22"/>
  <c r="A180" i="22"/>
  <c r="F179" i="22"/>
  <c r="E179" i="22"/>
  <c r="D179" i="22"/>
  <c r="C179" i="22"/>
  <c r="H179" i="22" s="1"/>
  <c r="B179" i="22"/>
  <c r="A179" i="22"/>
  <c r="F178" i="22"/>
  <c r="E178" i="22"/>
  <c r="D178" i="22"/>
  <c r="C178" i="22"/>
  <c r="B178" i="22"/>
  <c r="A178" i="22"/>
  <c r="F177" i="22"/>
  <c r="E177" i="22"/>
  <c r="D177" i="22"/>
  <c r="C177" i="22"/>
  <c r="H177" i="22" s="1"/>
  <c r="B177" i="22"/>
  <c r="A177" i="22"/>
  <c r="F176" i="22"/>
  <c r="E176" i="22"/>
  <c r="D176" i="22"/>
  <c r="C176" i="22"/>
  <c r="B176" i="22"/>
  <c r="A176" i="22"/>
  <c r="F175" i="22"/>
  <c r="E175" i="22"/>
  <c r="D175" i="22"/>
  <c r="C175" i="22"/>
  <c r="H175" i="22" s="1"/>
  <c r="B175" i="22"/>
  <c r="A175" i="22"/>
  <c r="F174" i="22"/>
  <c r="E174" i="22"/>
  <c r="D174" i="22"/>
  <c r="C174" i="22"/>
  <c r="B174" i="22"/>
  <c r="A174" i="22"/>
  <c r="F173" i="22"/>
  <c r="E173" i="22"/>
  <c r="D173" i="22"/>
  <c r="C173" i="22"/>
  <c r="H173" i="22" s="1"/>
  <c r="B173" i="22"/>
  <c r="A173" i="22"/>
  <c r="F172" i="22"/>
  <c r="E172" i="22"/>
  <c r="D172" i="22"/>
  <c r="C172" i="22"/>
  <c r="B172" i="22"/>
  <c r="A172" i="22"/>
  <c r="F171" i="22"/>
  <c r="E171" i="22"/>
  <c r="D171" i="22"/>
  <c r="C171" i="22"/>
  <c r="H171" i="22" s="1"/>
  <c r="B171" i="22"/>
  <c r="A171" i="22"/>
  <c r="F170" i="22"/>
  <c r="E170" i="22"/>
  <c r="D170" i="22"/>
  <c r="C170" i="22"/>
  <c r="B170" i="22"/>
  <c r="A170" i="22"/>
  <c r="F169" i="22"/>
  <c r="E169" i="22"/>
  <c r="D169" i="22"/>
  <c r="C169" i="22"/>
  <c r="H169" i="22" s="1"/>
  <c r="B169" i="22"/>
  <c r="A169" i="22"/>
  <c r="F168" i="22"/>
  <c r="E168" i="22"/>
  <c r="D168" i="22"/>
  <c r="C168" i="22"/>
  <c r="B168" i="22"/>
  <c r="A168" i="22"/>
  <c r="F167" i="22"/>
  <c r="E167" i="22"/>
  <c r="D167" i="22"/>
  <c r="C167" i="22"/>
  <c r="H167" i="22" s="1"/>
  <c r="B167" i="22"/>
  <c r="A167" i="22"/>
  <c r="F166" i="22"/>
  <c r="E166" i="22"/>
  <c r="D166" i="22"/>
  <c r="C166" i="22"/>
  <c r="B166" i="22"/>
  <c r="A166" i="22"/>
  <c r="F165" i="22"/>
  <c r="E165" i="22"/>
  <c r="D165" i="22"/>
  <c r="C165" i="22"/>
  <c r="H165" i="22" s="1"/>
  <c r="B165" i="22"/>
  <c r="A165" i="22"/>
  <c r="F164" i="22"/>
  <c r="E164" i="22"/>
  <c r="D164" i="22"/>
  <c r="C164" i="22"/>
  <c r="B164" i="22"/>
  <c r="A164" i="22"/>
  <c r="F163" i="22"/>
  <c r="E163" i="22"/>
  <c r="D163" i="22"/>
  <c r="C163" i="22"/>
  <c r="H163" i="22" s="1"/>
  <c r="B163" i="22"/>
  <c r="A163" i="22"/>
  <c r="F162" i="22"/>
  <c r="E162" i="22"/>
  <c r="D162" i="22"/>
  <c r="C162" i="22"/>
  <c r="B162" i="22"/>
  <c r="A162" i="22"/>
  <c r="F161" i="22"/>
  <c r="E161" i="22"/>
  <c r="D161" i="22"/>
  <c r="C161" i="22"/>
  <c r="H161" i="22" s="1"/>
  <c r="B161" i="22"/>
  <c r="A161" i="22"/>
  <c r="F160" i="22"/>
  <c r="E160" i="22"/>
  <c r="D160" i="22"/>
  <c r="C160" i="22"/>
  <c r="B160" i="22"/>
  <c r="A160" i="22"/>
  <c r="F159" i="22"/>
  <c r="E159" i="22"/>
  <c r="D159" i="22"/>
  <c r="C159" i="22"/>
  <c r="H159" i="22" s="1"/>
  <c r="B159" i="22"/>
  <c r="A159" i="22"/>
  <c r="F158" i="22"/>
  <c r="E158" i="22"/>
  <c r="D158" i="22"/>
  <c r="C158" i="22"/>
  <c r="B158" i="22"/>
  <c r="A158" i="22"/>
  <c r="F157" i="22"/>
  <c r="E157" i="22"/>
  <c r="D157" i="22"/>
  <c r="C157" i="22"/>
  <c r="H157" i="22" s="1"/>
  <c r="B157" i="22"/>
  <c r="A157" i="22"/>
  <c r="F156" i="22"/>
  <c r="E156" i="22"/>
  <c r="D156" i="22"/>
  <c r="C156" i="22"/>
  <c r="B156" i="22"/>
  <c r="A156" i="22"/>
  <c r="F155" i="22"/>
  <c r="E155" i="22"/>
  <c r="D155" i="22"/>
  <c r="C155" i="22"/>
  <c r="H155" i="22" s="1"/>
  <c r="B155" i="22"/>
  <c r="A155" i="22"/>
  <c r="F154" i="22"/>
  <c r="E154" i="22"/>
  <c r="D154" i="22"/>
  <c r="C154" i="22"/>
  <c r="B154" i="22"/>
  <c r="A154" i="22"/>
  <c r="F153" i="22"/>
  <c r="E153" i="22"/>
  <c r="D153" i="22"/>
  <c r="C153" i="22"/>
  <c r="H153" i="22" s="1"/>
  <c r="B153" i="22"/>
  <c r="A153" i="22"/>
  <c r="F152" i="22"/>
  <c r="E152" i="22"/>
  <c r="D152" i="22"/>
  <c r="C152" i="22"/>
  <c r="B152" i="22"/>
  <c r="A152" i="22"/>
  <c r="F151" i="22"/>
  <c r="E151" i="22"/>
  <c r="D151" i="22"/>
  <c r="C151" i="22"/>
  <c r="H151" i="22" s="1"/>
  <c r="B151" i="22"/>
  <c r="A151" i="22"/>
  <c r="F150" i="22"/>
  <c r="E150" i="22"/>
  <c r="D150" i="22"/>
  <c r="C150" i="22"/>
  <c r="B150" i="22"/>
  <c r="A150" i="22"/>
  <c r="F149" i="22"/>
  <c r="E149" i="22"/>
  <c r="D149" i="22"/>
  <c r="C149" i="22"/>
  <c r="H149" i="22" s="1"/>
  <c r="B149" i="22"/>
  <c r="A149" i="22"/>
  <c r="F148" i="22"/>
  <c r="E148" i="22"/>
  <c r="D148" i="22"/>
  <c r="C148" i="22"/>
  <c r="B148" i="22"/>
  <c r="A148" i="22"/>
  <c r="F147" i="22"/>
  <c r="E147" i="22"/>
  <c r="D147" i="22"/>
  <c r="C147" i="22"/>
  <c r="H147" i="22" s="1"/>
  <c r="B147" i="22"/>
  <c r="A147" i="22"/>
  <c r="F146" i="22"/>
  <c r="E146" i="22"/>
  <c r="D146" i="22"/>
  <c r="C146" i="22"/>
  <c r="B146" i="22"/>
  <c r="A146" i="22"/>
  <c r="F145" i="22"/>
  <c r="E145" i="22"/>
  <c r="D145" i="22"/>
  <c r="C145" i="22"/>
  <c r="H145" i="22" s="1"/>
  <c r="B145" i="22"/>
  <c r="A145" i="22"/>
  <c r="F144" i="22"/>
  <c r="E144" i="22"/>
  <c r="D144" i="22"/>
  <c r="C144" i="22"/>
  <c r="B144" i="22"/>
  <c r="A144" i="22"/>
  <c r="F143" i="22"/>
  <c r="E143" i="22"/>
  <c r="D143" i="22"/>
  <c r="C143" i="22"/>
  <c r="H143" i="22" s="1"/>
  <c r="B143" i="22"/>
  <c r="A143" i="22"/>
  <c r="F142" i="22"/>
  <c r="E142" i="22"/>
  <c r="D142" i="22"/>
  <c r="C142" i="22"/>
  <c r="B142" i="22"/>
  <c r="A142" i="22"/>
  <c r="F141" i="22"/>
  <c r="E141" i="22"/>
  <c r="D141" i="22"/>
  <c r="C141" i="22"/>
  <c r="H141" i="22" s="1"/>
  <c r="B141" i="22"/>
  <c r="A141" i="22"/>
  <c r="F140" i="22"/>
  <c r="E140" i="22"/>
  <c r="D140" i="22"/>
  <c r="C140" i="22"/>
  <c r="B140" i="22"/>
  <c r="A140" i="22"/>
  <c r="F139" i="22"/>
  <c r="E139" i="22"/>
  <c r="D139" i="22"/>
  <c r="C139" i="22"/>
  <c r="H139" i="22" s="1"/>
  <c r="B139" i="22"/>
  <c r="A139" i="22"/>
  <c r="F138" i="22"/>
  <c r="E138" i="22"/>
  <c r="D138" i="22"/>
  <c r="C138" i="22"/>
  <c r="B138" i="22"/>
  <c r="A138" i="22"/>
  <c r="F137" i="22"/>
  <c r="E137" i="22"/>
  <c r="D137" i="22"/>
  <c r="C137" i="22"/>
  <c r="H137" i="22" s="1"/>
  <c r="B137" i="22"/>
  <c r="A137" i="22"/>
  <c r="F136" i="22"/>
  <c r="E136" i="22"/>
  <c r="D136" i="22"/>
  <c r="C136" i="22"/>
  <c r="B136" i="22"/>
  <c r="A136" i="22"/>
  <c r="F135" i="22"/>
  <c r="E135" i="22"/>
  <c r="D135" i="22"/>
  <c r="C135" i="22"/>
  <c r="H135" i="22" s="1"/>
  <c r="B135" i="22"/>
  <c r="A135" i="22"/>
  <c r="F134" i="22"/>
  <c r="E134" i="22"/>
  <c r="D134" i="22"/>
  <c r="C134" i="22"/>
  <c r="B134" i="22"/>
  <c r="A134" i="22"/>
  <c r="F133" i="22"/>
  <c r="E133" i="22"/>
  <c r="D133" i="22"/>
  <c r="C133" i="22"/>
  <c r="H133" i="22" s="1"/>
  <c r="B133" i="22"/>
  <c r="A133" i="22"/>
  <c r="F132" i="22"/>
  <c r="E132" i="22"/>
  <c r="D132" i="22"/>
  <c r="C132" i="22"/>
  <c r="B132" i="22"/>
  <c r="A132" i="22"/>
  <c r="F131" i="22"/>
  <c r="E131" i="22"/>
  <c r="D131" i="22"/>
  <c r="C131" i="22"/>
  <c r="H131" i="22" s="1"/>
  <c r="B131" i="22"/>
  <c r="A131" i="22"/>
  <c r="F130" i="22"/>
  <c r="E130" i="22"/>
  <c r="D130" i="22"/>
  <c r="C130" i="22"/>
  <c r="B130" i="22"/>
  <c r="A130" i="22"/>
  <c r="F129" i="22"/>
  <c r="E129" i="22"/>
  <c r="D129" i="22"/>
  <c r="C129" i="22"/>
  <c r="H129" i="22" s="1"/>
  <c r="B129" i="22"/>
  <c r="A129" i="22"/>
  <c r="F128" i="22"/>
  <c r="E128" i="22"/>
  <c r="D128" i="22"/>
  <c r="C128" i="22"/>
  <c r="B128" i="22"/>
  <c r="A128" i="22"/>
  <c r="F127" i="22"/>
  <c r="E127" i="22"/>
  <c r="D127" i="22"/>
  <c r="C127" i="22"/>
  <c r="H127" i="22" s="1"/>
  <c r="B127" i="22"/>
  <c r="A127" i="22"/>
  <c r="F126" i="22"/>
  <c r="E126" i="22"/>
  <c r="D126" i="22"/>
  <c r="C126" i="22"/>
  <c r="B126" i="22"/>
  <c r="A126" i="22"/>
  <c r="F125" i="22"/>
  <c r="E125" i="22"/>
  <c r="D125" i="22"/>
  <c r="C125" i="22"/>
  <c r="H125" i="22" s="1"/>
  <c r="B125" i="22"/>
  <c r="A125" i="22"/>
  <c r="F124" i="22"/>
  <c r="E124" i="22"/>
  <c r="D124" i="22"/>
  <c r="C124" i="22"/>
  <c r="B124" i="22"/>
  <c r="A124" i="22"/>
  <c r="F123" i="22"/>
  <c r="E123" i="22"/>
  <c r="D123" i="22"/>
  <c r="C123" i="22"/>
  <c r="H123" i="22" s="1"/>
  <c r="B123" i="22"/>
  <c r="A123" i="22"/>
  <c r="F122" i="22"/>
  <c r="E122" i="22"/>
  <c r="D122" i="22"/>
  <c r="C122" i="22"/>
  <c r="B122" i="22"/>
  <c r="A122" i="22"/>
  <c r="F121" i="22"/>
  <c r="E121" i="22"/>
  <c r="D121" i="22"/>
  <c r="C121" i="22"/>
  <c r="H121" i="22" s="1"/>
  <c r="B121" i="22"/>
  <c r="A121" i="22"/>
  <c r="F120" i="22"/>
  <c r="E120" i="22"/>
  <c r="D120" i="22"/>
  <c r="C120" i="22"/>
  <c r="B120" i="22"/>
  <c r="A120" i="22"/>
  <c r="F119" i="22"/>
  <c r="E119" i="22"/>
  <c r="D119" i="22"/>
  <c r="C119" i="22"/>
  <c r="H119" i="22" s="1"/>
  <c r="B119" i="22"/>
  <c r="A119" i="22"/>
  <c r="F118" i="22"/>
  <c r="E118" i="22"/>
  <c r="D118" i="22"/>
  <c r="C118" i="22"/>
  <c r="B118" i="22"/>
  <c r="A118" i="22"/>
  <c r="F117" i="22"/>
  <c r="E117" i="22"/>
  <c r="D117" i="22"/>
  <c r="C117" i="22"/>
  <c r="H117" i="22" s="1"/>
  <c r="B117" i="22"/>
  <c r="A117" i="22"/>
  <c r="F116" i="22"/>
  <c r="E116" i="22"/>
  <c r="D116" i="22"/>
  <c r="C116" i="22"/>
  <c r="B116" i="22"/>
  <c r="A116" i="22"/>
  <c r="F115" i="22"/>
  <c r="E115" i="22"/>
  <c r="D115" i="22"/>
  <c r="C115" i="22"/>
  <c r="H115" i="22" s="1"/>
  <c r="B115" i="22"/>
  <c r="A115" i="22"/>
  <c r="F114" i="22"/>
  <c r="E114" i="22"/>
  <c r="D114" i="22"/>
  <c r="C114" i="22"/>
  <c r="B114" i="22"/>
  <c r="A114" i="22"/>
  <c r="F113" i="22"/>
  <c r="E113" i="22"/>
  <c r="D113" i="22"/>
  <c r="C113" i="22"/>
  <c r="H113" i="22" s="1"/>
  <c r="B113" i="22"/>
  <c r="A113" i="22"/>
  <c r="F112" i="22"/>
  <c r="E112" i="22"/>
  <c r="D112" i="22"/>
  <c r="C112" i="22"/>
  <c r="B112" i="22"/>
  <c r="A112" i="22"/>
  <c r="F111" i="22"/>
  <c r="E111" i="22"/>
  <c r="D111" i="22"/>
  <c r="C111" i="22"/>
  <c r="H111" i="22" s="1"/>
  <c r="B111" i="22"/>
  <c r="A111" i="22"/>
  <c r="F110" i="22"/>
  <c r="E110" i="22"/>
  <c r="D110" i="22"/>
  <c r="C110" i="22"/>
  <c r="B110" i="22"/>
  <c r="A110" i="22"/>
  <c r="F109" i="22"/>
  <c r="E109" i="22"/>
  <c r="D109" i="22"/>
  <c r="C109" i="22"/>
  <c r="H109" i="22" s="1"/>
  <c r="B109" i="22"/>
  <c r="A109" i="22"/>
  <c r="F108" i="22"/>
  <c r="E108" i="22"/>
  <c r="D108" i="22"/>
  <c r="C108" i="22"/>
  <c r="B108" i="22"/>
  <c r="A108" i="22"/>
  <c r="F107" i="22"/>
  <c r="E107" i="22"/>
  <c r="D107" i="22"/>
  <c r="C107" i="22"/>
  <c r="H107" i="22" s="1"/>
  <c r="B107" i="22"/>
  <c r="A107" i="22"/>
  <c r="F106" i="22"/>
  <c r="E106" i="22"/>
  <c r="D106" i="22"/>
  <c r="C106" i="22"/>
  <c r="B106" i="22"/>
  <c r="A106" i="22"/>
  <c r="F105" i="22"/>
  <c r="E105" i="22"/>
  <c r="D105" i="22"/>
  <c r="C105" i="22"/>
  <c r="H105" i="22" s="1"/>
  <c r="B105" i="22"/>
  <c r="A105" i="22"/>
  <c r="F104" i="22"/>
  <c r="E104" i="22"/>
  <c r="D104" i="22"/>
  <c r="C104" i="22"/>
  <c r="B104" i="22"/>
  <c r="A104" i="22"/>
  <c r="F103" i="22"/>
  <c r="E103" i="22"/>
  <c r="D103" i="22"/>
  <c r="C103" i="22"/>
  <c r="H103" i="22" s="1"/>
  <c r="B103" i="22"/>
  <c r="A103" i="22"/>
  <c r="F102" i="22"/>
  <c r="E102" i="22"/>
  <c r="D102" i="22"/>
  <c r="C102" i="22"/>
  <c r="B102" i="22"/>
  <c r="A102" i="22"/>
  <c r="F101" i="22"/>
  <c r="E101" i="22"/>
  <c r="D101" i="22"/>
  <c r="C101" i="22"/>
  <c r="H101" i="22" s="1"/>
  <c r="B101" i="22"/>
  <c r="A101" i="22"/>
  <c r="F100" i="22"/>
  <c r="E100" i="22"/>
  <c r="D100" i="22"/>
  <c r="C100" i="22"/>
  <c r="B100" i="22"/>
  <c r="A100" i="22"/>
  <c r="F99" i="22"/>
  <c r="E99" i="22"/>
  <c r="D99" i="22"/>
  <c r="C99" i="22"/>
  <c r="H99" i="22" s="1"/>
  <c r="B99" i="22"/>
  <c r="A99" i="22"/>
  <c r="F98" i="22"/>
  <c r="E98" i="22"/>
  <c r="D98" i="22"/>
  <c r="C98" i="22"/>
  <c r="B98" i="22"/>
  <c r="A98" i="22"/>
  <c r="F97" i="22"/>
  <c r="E97" i="22"/>
  <c r="D97" i="22"/>
  <c r="C97" i="22"/>
  <c r="H97" i="22" s="1"/>
  <c r="B97" i="22"/>
  <c r="A97" i="22"/>
  <c r="F96" i="22"/>
  <c r="E96" i="22"/>
  <c r="D96" i="22"/>
  <c r="C96" i="22"/>
  <c r="B96" i="22"/>
  <c r="A96" i="22"/>
  <c r="F95" i="22"/>
  <c r="E95" i="22"/>
  <c r="D95" i="22"/>
  <c r="C95" i="22"/>
  <c r="H95" i="22" s="1"/>
  <c r="B95" i="22"/>
  <c r="A95" i="22"/>
  <c r="F94" i="22"/>
  <c r="E94" i="22"/>
  <c r="D94" i="22"/>
  <c r="C94" i="22"/>
  <c r="B94" i="22"/>
  <c r="A94" i="22"/>
  <c r="F93" i="22"/>
  <c r="E93" i="22"/>
  <c r="D93" i="22"/>
  <c r="C93" i="22"/>
  <c r="H93" i="22" s="1"/>
  <c r="B93" i="22"/>
  <c r="A93" i="22"/>
  <c r="F92" i="22"/>
  <c r="E92" i="22"/>
  <c r="D92" i="22"/>
  <c r="C92" i="22"/>
  <c r="B92" i="22"/>
  <c r="A92" i="22"/>
  <c r="F91" i="22"/>
  <c r="E91" i="22"/>
  <c r="D91" i="22"/>
  <c r="C91" i="22"/>
  <c r="H91" i="22" s="1"/>
  <c r="B91" i="22"/>
  <c r="A91" i="22"/>
  <c r="F90" i="22"/>
  <c r="E90" i="22"/>
  <c r="D90" i="22"/>
  <c r="C90" i="22"/>
  <c r="B90" i="22"/>
  <c r="A90" i="22"/>
  <c r="F89" i="22"/>
  <c r="E89" i="22"/>
  <c r="D89" i="22"/>
  <c r="C89" i="22"/>
  <c r="H89" i="22" s="1"/>
  <c r="B89" i="22"/>
  <c r="A89" i="22"/>
  <c r="F88" i="22"/>
  <c r="E88" i="22"/>
  <c r="D88" i="22"/>
  <c r="C88" i="22"/>
  <c r="B88" i="22"/>
  <c r="A88" i="22"/>
  <c r="F87" i="22"/>
  <c r="E87" i="22"/>
  <c r="D87" i="22"/>
  <c r="C87" i="22"/>
  <c r="H87" i="22" s="1"/>
  <c r="B87" i="22"/>
  <c r="A87" i="22"/>
  <c r="F86" i="22"/>
  <c r="E86" i="22"/>
  <c r="D86" i="22"/>
  <c r="C86" i="22"/>
  <c r="B86" i="22"/>
  <c r="A86" i="22"/>
  <c r="F85" i="22"/>
  <c r="E85" i="22"/>
  <c r="D85" i="22"/>
  <c r="C85" i="22"/>
  <c r="H85" i="22" s="1"/>
  <c r="B85" i="22"/>
  <c r="A85" i="22"/>
  <c r="F84" i="22"/>
  <c r="E84" i="22"/>
  <c r="D84" i="22"/>
  <c r="C84" i="22"/>
  <c r="B84" i="22"/>
  <c r="A84" i="22"/>
  <c r="F83" i="22"/>
  <c r="E83" i="22"/>
  <c r="D83" i="22"/>
  <c r="C83" i="22"/>
  <c r="H83" i="22" s="1"/>
  <c r="B83" i="22"/>
  <c r="A83" i="22"/>
  <c r="F82" i="22"/>
  <c r="E82" i="22"/>
  <c r="D82" i="22"/>
  <c r="C82" i="22"/>
  <c r="B82" i="22"/>
  <c r="A82" i="22"/>
  <c r="F81" i="22"/>
  <c r="E81" i="22"/>
  <c r="D81" i="22"/>
  <c r="C81" i="22"/>
  <c r="H81" i="22" s="1"/>
  <c r="B81" i="22"/>
  <c r="A81" i="22"/>
  <c r="F80" i="22"/>
  <c r="E80" i="22"/>
  <c r="D80" i="22"/>
  <c r="C80" i="22"/>
  <c r="B80" i="22"/>
  <c r="A80" i="22"/>
  <c r="F79" i="22"/>
  <c r="E79" i="22"/>
  <c r="D79" i="22"/>
  <c r="C79" i="22"/>
  <c r="H79" i="22" s="1"/>
  <c r="B79" i="22"/>
  <c r="A79" i="22"/>
  <c r="F78" i="22"/>
  <c r="E78" i="22"/>
  <c r="D78" i="22"/>
  <c r="C78" i="22"/>
  <c r="B78" i="22"/>
  <c r="A78" i="22"/>
  <c r="F77" i="22"/>
  <c r="E77" i="22"/>
  <c r="D77" i="22"/>
  <c r="C77" i="22"/>
  <c r="H77" i="22" s="1"/>
  <c r="B77" i="22"/>
  <c r="A77" i="22"/>
  <c r="F76" i="22"/>
  <c r="E76" i="22"/>
  <c r="D76" i="22"/>
  <c r="C76" i="22"/>
  <c r="B76" i="22"/>
  <c r="A76" i="22"/>
  <c r="F75" i="22"/>
  <c r="E75" i="22"/>
  <c r="D75" i="22"/>
  <c r="C75" i="22"/>
  <c r="H75" i="22" s="1"/>
  <c r="B75" i="22"/>
  <c r="A75" i="22"/>
  <c r="F74" i="22"/>
  <c r="E74" i="22"/>
  <c r="D74" i="22"/>
  <c r="C74" i="22"/>
  <c r="B74" i="22"/>
  <c r="A74" i="22"/>
  <c r="F73" i="22"/>
  <c r="E73" i="22"/>
  <c r="D73" i="22"/>
  <c r="C73" i="22"/>
  <c r="H73" i="22" s="1"/>
  <c r="B73" i="22"/>
  <c r="A73" i="22"/>
  <c r="F72" i="22"/>
  <c r="E72" i="22"/>
  <c r="D72" i="22"/>
  <c r="C72" i="22"/>
  <c r="B72" i="22"/>
  <c r="A72" i="22"/>
  <c r="F71" i="22"/>
  <c r="E71" i="22"/>
  <c r="D71" i="22"/>
  <c r="C71" i="22"/>
  <c r="H71" i="22" s="1"/>
  <c r="B71" i="22"/>
  <c r="A71" i="22"/>
  <c r="F70" i="22"/>
  <c r="E70" i="22"/>
  <c r="D70" i="22"/>
  <c r="C70" i="22"/>
  <c r="B70" i="22"/>
  <c r="A70" i="22"/>
  <c r="F69" i="22"/>
  <c r="E69" i="22"/>
  <c r="D69" i="22"/>
  <c r="C69" i="22"/>
  <c r="H69" i="22" s="1"/>
  <c r="B69" i="22"/>
  <c r="A69" i="22"/>
  <c r="F68" i="22"/>
  <c r="E68" i="22"/>
  <c r="D68" i="22"/>
  <c r="C68" i="22"/>
  <c r="B68" i="22"/>
  <c r="A68" i="22"/>
  <c r="F67" i="22"/>
  <c r="E67" i="22"/>
  <c r="D67" i="22"/>
  <c r="C67" i="22"/>
  <c r="H67" i="22" s="1"/>
  <c r="B67" i="22"/>
  <c r="A67" i="22"/>
  <c r="F66" i="22"/>
  <c r="E66" i="22"/>
  <c r="D66" i="22"/>
  <c r="C66" i="22"/>
  <c r="B66" i="22"/>
  <c r="A66" i="22"/>
  <c r="F65" i="22"/>
  <c r="E65" i="22"/>
  <c r="D65" i="22"/>
  <c r="C65" i="22"/>
  <c r="H65" i="22" s="1"/>
  <c r="B65" i="22"/>
  <c r="A65" i="22"/>
  <c r="F64" i="22"/>
  <c r="E64" i="22"/>
  <c r="D64" i="22"/>
  <c r="C64" i="22"/>
  <c r="B64" i="22"/>
  <c r="A64" i="22"/>
  <c r="F63" i="22"/>
  <c r="E63" i="22"/>
  <c r="D63" i="22"/>
  <c r="C63" i="22"/>
  <c r="H63" i="22" s="1"/>
  <c r="B63" i="22"/>
  <c r="A63" i="22"/>
  <c r="F62" i="22"/>
  <c r="E62" i="22"/>
  <c r="D62" i="22"/>
  <c r="C62" i="22"/>
  <c r="B62" i="22"/>
  <c r="A62" i="22"/>
  <c r="F61" i="22"/>
  <c r="E61" i="22"/>
  <c r="D61" i="22"/>
  <c r="C61" i="22"/>
  <c r="H61" i="22" s="1"/>
  <c r="B61" i="22"/>
  <c r="A61" i="22"/>
  <c r="F60" i="22"/>
  <c r="E60" i="22"/>
  <c r="D60" i="22"/>
  <c r="C60" i="22"/>
  <c r="B60" i="22"/>
  <c r="A60" i="22"/>
  <c r="F59" i="22"/>
  <c r="E59" i="22"/>
  <c r="D59" i="22"/>
  <c r="C59" i="22"/>
  <c r="H59" i="22" s="1"/>
  <c r="B59" i="22"/>
  <c r="A59" i="22"/>
  <c r="F58" i="22"/>
  <c r="E58" i="22"/>
  <c r="D58" i="22"/>
  <c r="C58" i="22"/>
  <c r="B58" i="22"/>
  <c r="A58" i="22"/>
  <c r="F57" i="22"/>
  <c r="E57" i="22"/>
  <c r="D57" i="22"/>
  <c r="C57" i="22"/>
  <c r="H57" i="22" s="1"/>
  <c r="B57" i="22"/>
  <c r="A57" i="22"/>
  <c r="F56" i="22"/>
  <c r="E56" i="22"/>
  <c r="D56" i="22"/>
  <c r="C56" i="22"/>
  <c r="B56" i="22"/>
  <c r="A56" i="22"/>
  <c r="F55" i="22"/>
  <c r="E55" i="22"/>
  <c r="D55" i="22"/>
  <c r="C55" i="22"/>
  <c r="H55" i="22" s="1"/>
  <c r="B55" i="22"/>
  <c r="A55" i="22"/>
  <c r="F54" i="22"/>
  <c r="E54" i="22"/>
  <c r="D54" i="22"/>
  <c r="C54" i="22"/>
  <c r="B54" i="22"/>
  <c r="A54" i="22"/>
  <c r="F53" i="22"/>
  <c r="E53" i="22"/>
  <c r="D53" i="22"/>
  <c r="C53" i="22"/>
  <c r="H53" i="22" s="1"/>
  <c r="B53" i="22"/>
  <c r="A53" i="22"/>
  <c r="F52" i="22"/>
  <c r="E52" i="22"/>
  <c r="D52" i="22"/>
  <c r="C52" i="22"/>
  <c r="B52" i="22"/>
  <c r="A52" i="22"/>
  <c r="F51" i="22"/>
  <c r="E51" i="22"/>
  <c r="D51" i="22"/>
  <c r="C51" i="22"/>
  <c r="H51" i="22" s="1"/>
  <c r="B51" i="22"/>
  <c r="A51" i="22"/>
  <c r="F50" i="22"/>
  <c r="E50" i="22"/>
  <c r="D50" i="22"/>
  <c r="C50" i="22"/>
  <c r="B50" i="22"/>
  <c r="A50" i="22"/>
  <c r="F49" i="22"/>
  <c r="E49" i="22"/>
  <c r="D49" i="22"/>
  <c r="C49" i="22"/>
  <c r="H49" i="22" s="1"/>
  <c r="B49" i="22"/>
  <c r="A49" i="22"/>
  <c r="F48" i="22"/>
  <c r="E48" i="22"/>
  <c r="D48" i="22"/>
  <c r="C48" i="22"/>
  <c r="B48" i="22"/>
  <c r="A48" i="22"/>
  <c r="F47" i="22"/>
  <c r="E47" i="22"/>
  <c r="D47" i="22"/>
  <c r="C47" i="22"/>
  <c r="H47" i="22" s="1"/>
  <c r="B47" i="22"/>
  <c r="A47" i="22"/>
  <c r="F46" i="22"/>
  <c r="E46" i="22"/>
  <c r="D46" i="22"/>
  <c r="C46" i="22"/>
  <c r="B46" i="22"/>
  <c r="A46" i="22"/>
  <c r="F45" i="22"/>
  <c r="E45" i="22"/>
  <c r="D45" i="22"/>
  <c r="C45" i="22"/>
  <c r="H45" i="22" s="1"/>
  <c r="B45" i="22"/>
  <c r="A45" i="22"/>
  <c r="F44" i="22"/>
  <c r="E44" i="22"/>
  <c r="D44" i="22"/>
  <c r="C44" i="22"/>
  <c r="B44" i="22"/>
  <c r="A44" i="22"/>
  <c r="F43" i="22"/>
  <c r="E43" i="22"/>
  <c r="D43" i="22"/>
  <c r="C43" i="22"/>
  <c r="H43" i="22" s="1"/>
  <c r="B43" i="22"/>
  <c r="A43" i="22"/>
  <c r="F42" i="22"/>
  <c r="E42" i="22"/>
  <c r="D42" i="22"/>
  <c r="C42" i="22"/>
  <c r="B42" i="22"/>
  <c r="A42" i="22"/>
  <c r="F41" i="22"/>
  <c r="E41" i="22"/>
  <c r="D41" i="22"/>
  <c r="C41" i="22"/>
  <c r="H41" i="22" s="1"/>
  <c r="B41" i="22"/>
  <c r="A41" i="22"/>
  <c r="F40" i="22"/>
  <c r="E40" i="22"/>
  <c r="D40" i="22"/>
  <c r="C40" i="22"/>
  <c r="B40" i="22"/>
  <c r="A40" i="22"/>
  <c r="F39" i="22"/>
  <c r="E39" i="22"/>
  <c r="D39" i="22"/>
  <c r="C39" i="22"/>
  <c r="H39" i="22" s="1"/>
  <c r="B39" i="22"/>
  <c r="A39" i="22"/>
  <c r="F38" i="22"/>
  <c r="E38" i="22"/>
  <c r="D38" i="22"/>
  <c r="C38" i="22"/>
  <c r="B38" i="22"/>
  <c r="A38" i="22"/>
  <c r="F37" i="22"/>
  <c r="E37" i="22"/>
  <c r="D37" i="22"/>
  <c r="C37" i="22"/>
  <c r="H37" i="22" s="1"/>
  <c r="B37" i="22"/>
  <c r="A37" i="22"/>
  <c r="F36" i="22"/>
  <c r="E36" i="22"/>
  <c r="D36" i="22"/>
  <c r="C36" i="22"/>
  <c r="B36" i="22"/>
  <c r="A36" i="22"/>
  <c r="F35" i="22"/>
  <c r="E35" i="22"/>
  <c r="D35" i="22"/>
  <c r="C35" i="22"/>
  <c r="H35" i="22" s="1"/>
  <c r="B35" i="22"/>
  <c r="A35" i="22"/>
  <c r="F34" i="22"/>
  <c r="E34" i="22"/>
  <c r="D34" i="22"/>
  <c r="C34" i="22"/>
  <c r="B34" i="22"/>
  <c r="A34" i="22"/>
  <c r="F33" i="22"/>
  <c r="E33" i="22"/>
  <c r="D33" i="22"/>
  <c r="C33" i="22"/>
  <c r="H33" i="22" s="1"/>
  <c r="B33" i="22"/>
  <c r="A33" i="22"/>
  <c r="F32" i="22"/>
  <c r="E32" i="22"/>
  <c r="D32" i="22"/>
  <c r="C32" i="22"/>
  <c r="B32" i="22"/>
  <c r="A32" i="22"/>
  <c r="F31" i="22"/>
  <c r="E31" i="22"/>
  <c r="D31" i="22"/>
  <c r="C31" i="22"/>
  <c r="H31" i="22" s="1"/>
  <c r="B31" i="22"/>
  <c r="A31" i="22"/>
  <c r="F30" i="22"/>
  <c r="E30" i="22"/>
  <c r="D30" i="22"/>
  <c r="C30" i="22"/>
  <c r="B30" i="22"/>
  <c r="A30" i="22"/>
  <c r="F29" i="22"/>
  <c r="E29" i="22"/>
  <c r="D29" i="22"/>
  <c r="C29" i="22"/>
  <c r="H29" i="22" s="1"/>
  <c r="B29" i="22"/>
  <c r="A29" i="22"/>
  <c r="F28" i="22"/>
  <c r="E28" i="22"/>
  <c r="D28" i="22"/>
  <c r="C28" i="22"/>
  <c r="B28" i="22"/>
  <c r="A28" i="22"/>
  <c r="F27" i="22"/>
  <c r="E27" i="22"/>
  <c r="D27" i="22"/>
  <c r="C27" i="22"/>
  <c r="H27" i="22" s="1"/>
  <c r="B27" i="22"/>
  <c r="A27" i="22"/>
  <c r="F26" i="22"/>
  <c r="E26" i="22"/>
  <c r="D26" i="22"/>
  <c r="C26" i="22"/>
  <c r="B26" i="22"/>
  <c r="A26" i="22"/>
  <c r="F25" i="22"/>
  <c r="E25" i="22"/>
  <c r="D25" i="22"/>
  <c r="C25" i="22"/>
  <c r="H25" i="22" s="1"/>
  <c r="B25" i="22"/>
  <c r="A25" i="22"/>
  <c r="F24" i="22"/>
  <c r="E24" i="22"/>
  <c r="D24" i="22"/>
  <c r="C24" i="22"/>
  <c r="B24" i="22"/>
  <c r="A24" i="22"/>
  <c r="F23" i="22"/>
  <c r="E23" i="22"/>
  <c r="D23" i="22"/>
  <c r="C23" i="22"/>
  <c r="H23" i="22" s="1"/>
  <c r="B23" i="22"/>
  <c r="A23" i="22"/>
  <c r="F22" i="22"/>
  <c r="E22" i="22"/>
  <c r="D22" i="22"/>
  <c r="C22" i="22"/>
  <c r="B22" i="22"/>
  <c r="A22" i="22"/>
  <c r="F21" i="22"/>
  <c r="E21" i="22"/>
  <c r="D21" i="22"/>
  <c r="C21" i="22"/>
  <c r="H21" i="22" s="1"/>
  <c r="B21" i="22"/>
  <c r="A21" i="22"/>
  <c r="F20" i="22"/>
  <c r="E20" i="22"/>
  <c r="D20" i="22"/>
  <c r="C20" i="22"/>
  <c r="B20" i="22"/>
  <c r="A20" i="22"/>
  <c r="F19" i="22"/>
  <c r="E19" i="22"/>
  <c r="D19" i="22"/>
  <c r="C19" i="22"/>
  <c r="H19" i="22" s="1"/>
  <c r="B19" i="22"/>
  <c r="A19" i="22"/>
  <c r="F18" i="22"/>
  <c r="E18" i="22"/>
  <c r="D18" i="22"/>
  <c r="C18" i="22"/>
  <c r="B18" i="22"/>
  <c r="A18" i="22"/>
  <c r="F17" i="22"/>
  <c r="E17" i="22"/>
  <c r="D17" i="22"/>
  <c r="C17" i="22"/>
  <c r="H17" i="22" s="1"/>
  <c r="B17" i="22"/>
  <c r="A17" i="22"/>
  <c r="F16" i="22"/>
  <c r="E16" i="22"/>
  <c r="D16" i="22"/>
  <c r="C16" i="22"/>
  <c r="B16" i="22"/>
  <c r="A16" i="22"/>
  <c r="F15" i="22"/>
  <c r="E15" i="22"/>
  <c r="D15" i="22"/>
  <c r="C15" i="22"/>
  <c r="H15" i="22" s="1"/>
  <c r="B15" i="22"/>
  <c r="A15" i="22"/>
  <c r="F14" i="22"/>
  <c r="E14" i="22"/>
  <c r="D14" i="22"/>
  <c r="C14" i="22"/>
  <c r="B14" i="22"/>
  <c r="A14" i="22"/>
  <c r="F13" i="22"/>
  <c r="E13" i="22"/>
  <c r="D13" i="22"/>
  <c r="C13" i="22"/>
  <c r="H13" i="22" s="1"/>
  <c r="B13" i="22"/>
  <c r="A13" i="22"/>
  <c r="F12" i="22"/>
  <c r="E12" i="22"/>
  <c r="D12" i="22"/>
  <c r="C12" i="22"/>
  <c r="B12" i="22"/>
  <c r="A12" i="22"/>
  <c r="F11" i="22"/>
  <c r="E11" i="22"/>
  <c r="D11" i="22"/>
  <c r="C11" i="22"/>
  <c r="H11" i="22" s="1"/>
  <c r="B11" i="22"/>
  <c r="A11" i="22"/>
  <c r="F10" i="22"/>
  <c r="E10" i="22"/>
  <c r="D10" i="22"/>
  <c r="C10" i="22"/>
  <c r="B10" i="22"/>
  <c r="A10" i="22"/>
  <c r="F9" i="22"/>
  <c r="E9" i="22"/>
  <c r="D9" i="22"/>
  <c r="C9" i="22"/>
  <c r="H9" i="22" s="1"/>
  <c r="B9" i="22"/>
  <c r="A9" i="22"/>
  <c r="F8" i="22"/>
  <c r="E8" i="22"/>
  <c r="D8" i="22"/>
  <c r="C8" i="22"/>
  <c r="B8" i="22"/>
  <c r="A8" i="22"/>
  <c r="F7" i="22"/>
  <c r="E7" i="22"/>
  <c r="D7" i="22"/>
  <c r="C7" i="22"/>
  <c r="B7" i="22"/>
  <c r="A7" i="22"/>
  <c r="E3" i="22"/>
  <c r="D3" i="22"/>
  <c r="C3" i="22"/>
  <c r="B3" i="22"/>
  <c r="A3" i="22"/>
  <c r="F1002" i="21"/>
  <c r="E1002" i="21"/>
  <c r="D1002" i="21"/>
  <c r="C1002" i="21"/>
  <c r="B1002" i="21"/>
  <c r="A1002" i="21"/>
  <c r="F1001" i="21"/>
  <c r="E1001" i="21"/>
  <c r="D1001" i="21"/>
  <c r="C1001" i="21"/>
  <c r="B1001" i="21"/>
  <c r="A1001" i="21"/>
  <c r="F1000" i="21"/>
  <c r="E1000" i="21"/>
  <c r="D1000" i="21"/>
  <c r="C1000" i="21"/>
  <c r="B1000" i="21"/>
  <c r="H1001" i="21" s="1"/>
  <c r="A1000" i="21"/>
  <c r="F999" i="21"/>
  <c r="E999" i="21"/>
  <c r="D999" i="21"/>
  <c r="C999" i="21"/>
  <c r="B999" i="21"/>
  <c r="A999" i="21"/>
  <c r="F998" i="21"/>
  <c r="E998" i="21"/>
  <c r="D998" i="21"/>
  <c r="C998" i="21"/>
  <c r="B998" i="21"/>
  <c r="A998" i="21"/>
  <c r="F997" i="21"/>
  <c r="E997" i="21"/>
  <c r="D997" i="21"/>
  <c r="C997" i="21"/>
  <c r="B997" i="21"/>
  <c r="A997" i="21"/>
  <c r="F996" i="21"/>
  <c r="E996" i="21"/>
  <c r="D996" i="21"/>
  <c r="C996" i="21"/>
  <c r="B996" i="21"/>
  <c r="H997" i="21" s="1"/>
  <c r="A996" i="21"/>
  <c r="F995" i="21"/>
  <c r="E995" i="21"/>
  <c r="D995" i="21"/>
  <c r="C995" i="21"/>
  <c r="B995" i="21"/>
  <c r="A995" i="21"/>
  <c r="F994" i="21"/>
  <c r="E994" i="21"/>
  <c r="D994" i="21"/>
  <c r="C994" i="21"/>
  <c r="B994" i="21"/>
  <c r="A994" i="21"/>
  <c r="F993" i="21"/>
  <c r="E993" i="21"/>
  <c r="D993" i="21"/>
  <c r="C993" i="21"/>
  <c r="B993" i="21"/>
  <c r="A993" i="21"/>
  <c r="F992" i="21"/>
  <c r="E992" i="21"/>
  <c r="D992" i="21"/>
  <c r="C992" i="21"/>
  <c r="B992" i="21"/>
  <c r="H993" i="21" s="1"/>
  <c r="A992" i="21"/>
  <c r="F991" i="21"/>
  <c r="E991" i="21"/>
  <c r="D991" i="21"/>
  <c r="C991" i="21"/>
  <c r="B991" i="21"/>
  <c r="A991" i="21"/>
  <c r="F990" i="21"/>
  <c r="E990" i="21"/>
  <c r="D990" i="21"/>
  <c r="C990" i="21"/>
  <c r="B990" i="21"/>
  <c r="A990" i="21"/>
  <c r="F989" i="21"/>
  <c r="E989" i="21"/>
  <c r="D989" i="21"/>
  <c r="C989" i="21"/>
  <c r="B989" i="21"/>
  <c r="A989" i="21"/>
  <c r="F988" i="21"/>
  <c r="E988" i="21"/>
  <c r="D988" i="21"/>
  <c r="C988" i="21"/>
  <c r="B988" i="21"/>
  <c r="H989" i="21" s="1"/>
  <c r="A988" i="21"/>
  <c r="F987" i="21"/>
  <c r="E987" i="21"/>
  <c r="D987" i="21"/>
  <c r="C987" i="21"/>
  <c r="B987" i="21"/>
  <c r="A987" i="21"/>
  <c r="F986" i="21"/>
  <c r="E986" i="21"/>
  <c r="D986" i="21"/>
  <c r="C986" i="21"/>
  <c r="B986" i="21"/>
  <c r="A986" i="21"/>
  <c r="F985" i="21"/>
  <c r="E985" i="21"/>
  <c r="D985" i="21"/>
  <c r="C985" i="21"/>
  <c r="B985" i="21"/>
  <c r="A985" i="21"/>
  <c r="F984" i="21"/>
  <c r="E984" i="21"/>
  <c r="D984" i="21"/>
  <c r="C984" i="21"/>
  <c r="B984" i="21"/>
  <c r="H985" i="21" s="1"/>
  <c r="A984" i="21"/>
  <c r="F983" i="21"/>
  <c r="E983" i="21"/>
  <c r="D983" i="21"/>
  <c r="C983" i="21"/>
  <c r="B983" i="21"/>
  <c r="A983" i="21"/>
  <c r="F982" i="21"/>
  <c r="E982" i="21"/>
  <c r="D982" i="21"/>
  <c r="C982" i="21"/>
  <c r="B982" i="21"/>
  <c r="A982" i="21"/>
  <c r="F981" i="21"/>
  <c r="E981" i="21"/>
  <c r="D981" i="21"/>
  <c r="C981" i="21"/>
  <c r="B981" i="21"/>
  <c r="A981" i="21"/>
  <c r="F980" i="21"/>
  <c r="E980" i="21"/>
  <c r="D980" i="21"/>
  <c r="C980" i="21"/>
  <c r="B980" i="21"/>
  <c r="H981" i="21" s="1"/>
  <c r="A980" i="21"/>
  <c r="F979" i="21"/>
  <c r="E979" i="21"/>
  <c r="D979" i="21"/>
  <c r="C979" i="21"/>
  <c r="B979" i="21"/>
  <c r="A979" i="21"/>
  <c r="F978" i="21"/>
  <c r="E978" i="21"/>
  <c r="D978" i="21"/>
  <c r="C978" i="21"/>
  <c r="B978" i="21"/>
  <c r="A978" i="21"/>
  <c r="F977" i="21"/>
  <c r="E977" i="21"/>
  <c r="D977" i="21"/>
  <c r="C977" i="21"/>
  <c r="B977" i="21"/>
  <c r="A977" i="21"/>
  <c r="F976" i="21"/>
  <c r="E976" i="21"/>
  <c r="D976" i="21"/>
  <c r="C976" i="21"/>
  <c r="B976" i="21"/>
  <c r="H977" i="21" s="1"/>
  <c r="A976" i="21"/>
  <c r="F975" i="21"/>
  <c r="E975" i="21"/>
  <c r="D975" i="21"/>
  <c r="C975" i="21"/>
  <c r="B975" i="21"/>
  <c r="A975" i="21"/>
  <c r="F974" i="21"/>
  <c r="E974" i="21"/>
  <c r="D974" i="21"/>
  <c r="C974" i="21"/>
  <c r="B974" i="21"/>
  <c r="H975" i="21" s="1"/>
  <c r="A974" i="21"/>
  <c r="F973" i="21"/>
  <c r="E973" i="21"/>
  <c r="D973" i="21"/>
  <c r="C973" i="21"/>
  <c r="B973" i="21"/>
  <c r="A973" i="21"/>
  <c r="F972" i="21"/>
  <c r="E972" i="21"/>
  <c r="D972" i="21"/>
  <c r="C972" i="21"/>
  <c r="B972" i="21"/>
  <c r="H973" i="21" s="1"/>
  <c r="A972" i="21"/>
  <c r="F971" i="21"/>
  <c r="E971" i="21"/>
  <c r="D971" i="21"/>
  <c r="C971" i="21"/>
  <c r="B971" i="21"/>
  <c r="A971" i="21"/>
  <c r="F970" i="21"/>
  <c r="E970" i="21"/>
  <c r="D970" i="21"/>
  <c r="C970" i="21"/>
  <c r="B970" i="21"/>
  <c r="A970" i="21"/>
  <c r="F969" i="21"/>
  <c r="E969" i="21"/>
  <c r="D969" i="21"/>
  <c r="C969" i="21"/>
  <c r="B969" i="21"/>
  <c r="A969" i="21"/>
  <c r="F968" i="21"/>
  <c r="E968" i="21"/>
  <c r="D968" i="21"/>
  <c r="C968" i="21"/>
  <c r="B968" i="21"/>
  <c r="H969" i="21" s="1"/>
  <c r="A968" i="21"/>
  <c r="F967" i="21"/>
  <c r="E967" i="21"/>
  <c r="D967" i="21"/>
  <c r="C967" i="21"/>
  <c r="B967" i="21"/>
  <c r="A967" i="21"/>
  <c r="F966" i="21"/>
  <c r="E966" i="21"/>
  <c r="D966" i="21"/>
  <c r="C966" i="21"/>
  <c r="B966" i="21"/>
  <c r="A966" i="21"/>
  <c r="F965" i="21"/>
  <c r="E965" i="21"/>
  <c r="D965" i="21"/>
  <c r="C965" i="21"/>
  <c r="B965" i="21"/>
  <c r="A965" i="21"/>
  <c r="F964" i="21"/>
  <c r="E964" i="21"/>
  <c r="D964" i="21"/>
  <c r="C964" i="21"/>
  <c r="B964" i="21"/>
  <c r="H965" i="21" s="1"/>
  <c r="A964" i="21"/>
  <c r="F963" i="21"/>
  <c r="E963" i="21"/>
  <c r="D963" i="21"/>
  <c r="C963" i="21"/>
  <c r="B963" i="21"/>
  <c r="A963" i="21"/>
  <c r="F962" i="21"/>
  <c r="E962" i="21"/>
  <c r="D962" i="21"/>
  <c r="C962" i="21"/>
  <c r="B962" i="21"/>
  <c r="A962" i="21"/>
  <c r="F961" i="21"/>
  <c r="E961" i="21"/>
  <c r="D961" i="21"/>
  <c r="C961" i="21"/>
  <c r="B961" i="21"/>
  <c r="A961" i="21"/>
  <c r="F960" i="21"/>
  <c r="E960" i="21"/>
  <c r="D960" i="21"/>
  <c r="C960" i="21"/>
  <c r="B960" i="21"/>
  <c r="H961" i="21" s="1"/>
  <c r="A960" i="21"/>
  <c r="F959" i="21"/>
  <c r="E959" i="21"/>
  <c r="D959" i="21"/>
  <c r="C959" i="21"/>
  <c r="B959" i="21"/>
  <c r="A959" i="21"/>
  <c r="F958" i="21"/>
  <c r="E958" i="21"/>
  <c r="D958" i="21"/>
  <c r="C958" i="21"/>
  <c r="B958" i="21"/>
  <c r="A958" i="21"/>
  <c r="F957" i="21"/>
  <c r="E957" i="21"/>
  <c r="D957" i="21"/>
  <c r="C957" i="21"/>
  <c r="B957" i="21"/>
  <c r="A957" i="21"/>
  <c r="F956" i="21"/>
  <c r="E956" i="21"/>
  <c r="D956" i="21"/>
  <c r="C956" i="21"/>
  <c r="B956" i="21"/>
  <c r="H957" i="21" s="1"/>
  <c r="A956" i="21"/>
  <c r="F955" i="21"/>
  <c r="E955" i="21"/>
  <c r="D955" i="21"/>
  <c r="C955" i="21"/>
  <c r="B955" i="21"/>
  <c r="A955" i="21"/>
  <c r="F954" i="21"/>
  <c r="E954" i="21"/>
  <c r="D954" i="21"/>
  <c r="C954" i="21"/>
  <c r="B954" i="21"/>
  <c r="A954" i="21"/>
  <c r="F953" i="21"/>
  <c r="E953" i="21"/>
  <c r="D953" i="21"/>
  <c r="C953" i="21"/>
  <c r="B953" i="21"/>
  <c r="A953" i="21"/>
  <c r="F952" i="21"/>
  <c r="E952" i="21"/>
  <c r="D952" i="21"/>
  <c r="C952" i="21"/>
  <c r="B952" i="21"/>
  <c r="H953" i="21" s="1"/>
  <c r="A952" i="21"/>
  <c r="F951" i="21"/>
  <c r="E951" i="21"/>
  <c r="D951" i="21"/>
  <c r="C951" i="21"/>
  <c r="B951" i="21"/>
  <c r="A951" i="21"/>
  <c r="F950" i="21"/>
  <c r="E950" i="21"/>
  <c r="D950" i="21"/>
  <c r="C950" i="21"/>
  <c r="B950" i="21"/>
  <c r="A950" i="21"/>
  <c r="F949" i="21"/>
  <c r="E949" i="21"/>
  <c r="D949" i="21"/>
  <c r="C949" i="21"/>
  <c r="B949" i="21"/>
  <c r="A949" i="21"/>
  <c r="F948" i="21"/>
  <c r="E948" i="21"/>
  <c r="D948" i="21"/>
  <c r="C948" i="21"/>
  <c r="B948" i="21"/>
  <c r="H949" i="21" s="1"/>
  <c r="A948" i="21"/>
  <c r="F947" i="21"/>
  <c r="E947" i="21"/>
  <c r="D947" i="21"/>
  <c r="C947" i="21"/>
  <c r="B947" i="21"/>
  <c r="A947" i="21"/>
  <c r="F946" i="21"/>
  <c r="E946" i="21"/>
  <c r="D946" i="21"/>
  <c r="C946" i="21"/>
  <c r="B946" i="21"/>
  <c r="A946" i="21"/>
  <c r="F945" i="21"/>
  <c r="E945" i="21"/>
  <c r="D945" i="21"/>
  <c r="C945" i="21"/>
  <c r="B945" i="21"/>
  <c r="A945" i="21"/>
  <c r="F944" i="21"/>
  <c r="E944" i="21"/>
  <c r="D944" i="21"/>
  <c r="C944" i="21"/>
  <c r="B944" i="21"/>
  <c r="H945" i="21" s="1"/>
  <c r="A944" i="21"/>
  <c r="F943" i="21"/>
  <c r="E943" i="21"/>
  <c r="D943" i="21"/>
  <c r="C943" i="21"/>
  <c r="B943" i="21"/>
  <c r="A943" i="21"/>
  <c r="F942" i="21"/>
  <c r="E942" i="21"/>
  <c r="D942" i="21"/>
  <c r="C942" i="21"/>
  <c r="B942" i="21"/>
  <c r="H943" i="21" s="1"/>
  <c r="A942" i="21"/>
  <c r="F941" i="21"/>
  <c r="E941" i="21"/>
  <c r="D941" i="21"/>
  <c r="C941" i="21"/>
  <c r="B941" i="21"/>
  <c r="A941" i="21"/>
  <c r="F940" i="21"/>
  <c r="E940" i="21"/>
  <c r="D940" i="21"/>
  <c r="C940" i="21"/>
  <c r="B940" i="21"/>
  <c r="H941" i="21" s="1"/>
  <c r="A940" i="21"/>
  <c r="F939" i="21"/>
  <c r="E939" i="21"/>
  <c r="D939" i="21"/>
  <c r="C939" i="21"/>
  <c r="B939" i="21"/>
  <c r="A939" i="21"/>
  <c r="F938" i="21"/>
  <c r="E938" i="21"/>
  <c r="D938" i="21"/>
  <c r="C938" i="21"/>
  <c r="B938" i="21"/>
  <c r="A938" i="21"/>
  <c r="F937" i="21"/>
  <c r="E937" i="21"/>
  <c r="D937" i="21"/>
  <c r="C937" i="21"/>
  <c r="B937" i="21"/>
  <c r="A937" i="21"/>
  <c r="F936" i="21"/>
  <c r="E936" i="21"/>
  <c r="D936" i="21"/>
  <c r="C936" i="21"/>
  <c r="B936" i="21"/>
  <c r="H937" i="21" s="1"/>
  <c r="A936" i="21"/>
  <c r="F935" i="21"/>
  <c r="E935" i="21"/>
  <c r="D935" i="21"/>
  <c r="C935" i="21"/>
  <c r="B935" i="21"/>
  <c r="A935" i="21"/>
  <c r="F934" i="21"/>
  <c r="E934" i="21"/>
  <c r="D934" i="21"/>
  <c r="C934" i="21"/>
  <c r="B934" i="21"/>
  <c r="A934" i="21"/>
  <c r="F933" i="21"/>
  <c r="E933" i="21"/>
  <c r="D933" i="21"/>
  <c r="C933" i="21"/>
  <c r="B933" i="21"/>
  <c r="A933" i="21"/>
  <c r="F932" i="21"/>
  <c r="E932" i="21"/>
  <c r="D932" i="21"/>
  <c r="C932" i="21"/>
  <c r="B932" i="21"/>
  <c r="H933" i="21" s="1"/>
  <c r="A932" i="21"/>
  <c r="F931" i="21"/>
  <c r="E931" i="21"/>
  <c r="D931" i="21"/>
  <c r="C931" i="21"/>
  <c r="B931" i="21"/>
  <c r="A931" i="21"/>
  <c r="F930" i="21"/>
  <c r="E930" i="21"/>
  <c r="D930" i="21"/>
  <c r="C930" i="21"/>
  <c r="B930" i="21"/>
  <c r="A930" i="21"/>
  <c r="F929" i="21"/>
  <c r="E929" i="21"/>
  <c r="D929" i="21"/>
  <c r="C929" i="21"/>
  <c r="B929" i="21"/>
  <c r="A929" i="21"/>
  <c r="F928" i="21"/>
  <c r="E928" i="21"/>
  <c r="D928" i="21"/>
  <c r="C928" i="21"/>
  <c r="B928" i="21"/>
  <c r="H929" i="21" s="1"/>
  <c r="A928" i="21"/>
  <c r="F927" i="21"/>
  <c r="E927" i="21"/>
  <c r="D927" i="21"/>
  <c r="C927" i="21"/>
  <c r="B927" i="21"/>
  <c r="A927" i="21"/>
  <c r="F926" i="21"/>
  <c r="E926" i="21"/>
  <c r="D926" i="21"/>
  <c r="C926" i="21"/>
  <c r="B926" i="21"/>
  <c r="A926" i="21"/>
  <c r="F925" i="21"/>
  <c r="E925" i="21"/>
  <c r="D925" i="21"/>
  <c r="C925" i="21"/>
  <c r="B925" i="21"/>
  <c r="A925" i="21"/>
  <c r="F924" i="21"/>
  <c r="E924" i="21"/>
  <c r="D924" i="21"/>
  <c r="C924" i="21"/>
  <c r="B924" i="21"/>
  <c r="H925" i="21" s="1"/>
  <c r="A924" i="21"/>
  <c r="F923" i="21"/>
  <c r="E923" i="21"/>
  <c r="D923" i="21"/>
  <c r="C923" i="21"/>
  <c r="B923" i="21"/>
  <c r="A923" i="21"/>
  <c r="F922" i="21"/>
  <c r="E922" i="21"/>
  <c r="D922" i="21"/>
  <c r="C922" i="21"/>
  <c r="B922" i="21"/>
  <c r="A922" i="21"/>
  <c r="F921" i="21"/>
  <c r="E921" i="21"/>
  <c r="D921" i="21"/>
  <c r="C921" i="21"/>
  <c r="B921" i="21"/>
  <c r="A921" i="21"/>
  <c r="F920" i="21"/>
  <c r="E920" i="21"/>
  <c r="D920" i="21"/>
  <c r="C920" i="21"/>
  <c r="B920" i="21"/>
  <c r="H921" i="21" s="1"/>
  <c r="A920" i="21"/>
  <c r="F919" i="21"/>
  <c r="E919" i="21"/>
  <c r="D919" i="21"/>
  <c r="C919" i="21"/>
  <c r="B919" i="21"/>
  <c r="A919" i="21"/>
  <c r="F918" i="21"/>
  <c r="E918" i="21"/>
  <c r="D918" i="21"/>
  <c r="C918" i="21"/>
  <c r="B918" i="21"/>
  <c r="A918" i="21"/>
  <c r="F917" i="21"/>
  <c r="E917" i="21"/>
  <c r="D917" i="21"/>
  <c r="C917" i="21"/>
  <c r="B917" i="21"/>
  <c r="A917" i="21"/>
  <c r="F916" i="21"/>
  <c r="E916" i="21"/>
  <c r="D916" i="21"/>
  <c r="C916" i="21"/>
  <c r="B916" i="21"/>
  <c r="A916" i="21"/>
  <c r="F915" i="21"/>
  <c r="E915" i="21"/>
  <c r="D915" i="21"/>
  <c r="C915" i="21"/>
  <c r="B915" i="21"/>
  <c r="A915" i="21"/>
  <c r="F914" i="21"/>
  <c r="E914" i="21"/>
  <c r="D914" i="21"/>
  <c r="C914" i="21"/>
  <c r="B914" i="21"/>
  <c r="A914" i="21"/>
  <c r="F913" i="21"/>
  <c r="E913" i="21"/>
  <c r="D913" i="21"/>
  <c r="C913" i="21"/>
  <c r="B913" i="21"/>
  <c r="A913" i="21"/>
  <c r="F912" i="21"/>
  <c r="E912" i="21"/>
  <c r="D912" i="21"/>
  <c r="C912" i="21"/>
  <c r="B912" i="21"/>
  <c r="A912" i="21"/>
  <c r="F911" i="21"/>
  <c r="E911" i="21"/>
  <c r="D911" i="21"/>
  <c r="C911" i="21"/>
  <c r="B911" i="21"/>
  <c r="A911" i="21"/>
  <c r="F910" i="21"/>
  <c r="E910" i="21"/>
  <c r="D910" i="21"/>
  <c r="C910" i="21"/>
  <c r="B910" i="21"/>
  <c r="A910" i="21"/>
  <c r="F909" i="21"/>
  <c r="E909" i="21"/>
  <c r="D909" i="21"/>
  <c r="C909" i="21"/>
  <c r="B909" i="21"/>
  <c r="A909" i="21"/>
  <c r="F908" i="21"/>
  <c r="E908" i="21"/>
  <c r="D908" i="21"/>
  <c r="C908" i="21"/>
  <c r="B908" i="21"/>
  <c r="A908" i="21"/>
  <c r="F907" i="21"/>
  <c r="E907" i="21"/>
  <c r="D907" i="21"/>
  <c r="C907" i="21"/>
  <c r="B907" i="21"/>
  <c r="A907" i="21"/>
  <c r="F906" i="21"/>
  <c r="E906" i="21"/>
  <c r="D906" i="21"/>
  <c r="C906" i="21"/>
  <c r="B906" i="21"/>
  <c r="A906" i="21"/>
  <c r="F905" i="21"/>
  <c r="E905" i="21"/>
  <c r="D905" i="21"/>
  <c r="C905" i="21"/>
  <c r="B905" i="21"/>
  <c r="A905" i="21"/>
  <c r="F904" i="21"/>
  <c r="E904" i="21"/>
  <c r="D904" i="21"/>
  <c r="C904" i="21"/>
  <c r="B904" i="21"/>
  <c r="A904" i="21"/>
  <c r="F903" i="21"/>
  <c r="E903" i="21"/>
  <c r="D903" i="21"/>
  <c r="C903" i="21"/>
  <c r="B903" i="21"/>
  <c r="A903" i="21"/>
  <c r="F902" i="21"/>
  <c r="E902" i="21"/>
  <c r="D902" i="21"/>
  <c r="C902" i="21"/>
  <c r="B902" i="21"/>
  <c r="A902" i="21"/>
  <c r="F901" i="21"/>
  <c r="E901" i="21"/>
  <c r="D901" i="21"/>
  <c r="C901" i="21"/>
  <c r="B901" i="21"/>
  <c r="A901" i="21"/>
  <c r="F900" i="21"/>
  <c r="E900" i="21"/>
  <c r="D900" i="21"/>
  <c r="C900" i="21"/>
  <c r="B900" i="21"/>
  <c r="A900" i="21"/>
  <c r="F899" i="21"/>
  <c r="E899" i="21"/>
  <c r="D899" i="21"/>
  <c r="C899" i="21"/>
  <c r="B899" i="21"/>
  <c r="A899" i="21"/>
  <c r="F898" i="21"/>
  <c r="E898" i="21"/>
  <c r="D898" i="21"/>
  <c r="C898" i="21"/>
  <c r="B898" i="21"/>
  <c r="A898" i="21"/>
  <c r="F897" i="21"/>
  <c r="E897" i="21"/>
  <c r="D897" i="21"/>
  <c r="C897" i="21"/>
  <c r="B897" i="21"/>
  <c r="A897" i="21"/>
  <c r="F896" i="21"/>
  <c r="E896" i="21"/>
  <c r="D896" i="21"/>
  <c r="C896" i="21"/>
  <c r="B896" i="21"/>
  <c r="A896" i="21"/>
  <c r="F895" i="21"/>
  <c r="E895" i="21"/>
  <c r="D895" i="21"/>
  <c r="C895" i="21"/>
  <c r="B895" i="21"/>
  <c r="A895" i="21"/>
  <c r="F894" i="21"/>
  <c r="E894" i="21"/>
  <c r="D894" i="21"/>
  <c r="C894" i="21"/>
  <c r="B894" i="21"/>
  <c r="A894" i="21"/>
  <c r="F893" i="21"/>
  <c r="E893" i="21"/>
  <c r="D893" i="21"/>
  <c r="C893" i="21"/>
  <c r="B893" i="21"/>
  <c r="A893" i="21"/>
  <c r="F892" i="21"/>
  <c r="E892" i="21"/>
  <c r="D892" i="21"/>
  <c r="C892" i="21"/>
  <c r="B892" i="21"/>
  <c r="A892" i="21"/>
  <c r="F891" i="21"/>
  <c r="E891" i="21"/>
  <c r="D891" i="21"/>
  <c r="C891" i="21"/>
  <c r="B891" i="21"/>
  <c r="A891" i="21"/>
  <c r="F890" i="21"/>
  <c r="E890" i="21"/>
  <c r="D890" i="21"/>
  <c r="C890" i="21"/>
  <c r="B890" i="21"/>
  <c r="A890" i="21"/>
  <c r="F889" i="21"/>
  <c r="E889" i="21"/>
  <c r="D889" i="21"/>
  <c r="C889" i="21"/>
  <c r="B889" i="21"/>
  <c r="A889" i="21"/>
  <c r="F888" i="21"/>
  <c r="E888" i="21"/>
  <c r="D888" i="21"/>
  <c r="C888" i="21"/>
  <c r="B888" i="21"/>
  <c r="A888" i="21"/>
  <c r="F887" i="21"/>
  <c r="E887" i="21"/>
  <c r="D887" i="21"/>
  <c r="C887" i="21"/>
  <c r="B887" i="21"/>
  <c r="A887" i="21"/>
  <c r="F886" i="21"/>
  <c r="E886" i="21"/>
  <c r="D886" i="21"/>
  <c r="C886" i="21"/>
  <c r="B886" i="21"/>
  <c r="A886" i="21"/>
  <c r="F885" i="21"/>
  <c r="E885" i="21"/>
  <c r="D885" i="21"/>
  <c r="C885" i="21"/>
  <c r="B885" i="21"/>
  <c r="A885" i="21"/>
  <c r="F884" i="21"/>
  <c r="E884" i="21"/>
  <c r="D884" i="21"/>
  <c r="C884" i="21"/>
  <c r="B884" i="21"/>
  <c r="A884" i="21"/>
  <c r="F883" i="21"/>
  <c r="E883" i="21"/>
  <c r="D883" i="21"/>
  <c r="C883" i="21"/>
  <c r="B883" i="21"/>
  <c r="A883" i="21"/>
  <c r="F882" i="21"/>
  <c r="E882" i="21"/>
  <c r="D882" i="21"/>
  <c r="C882" i="21"/>
  <c r="B882" i="21"/>
  <c r="A882" i="21"/>
  <c r="F881" i="21"/>
  <c r="E881" i="21"/>
  <c r="D881" i="21"/>
  <c r="C881" i="21"/>
  <c r="B881" i="21"/>
  <c r="A881" i="21"/>
  <c r="F880" i="21"/>
  <c r="E880" i="21"/>
  <c r="D880" i="21"/>
  <c r="C880" i="21"/>
  <c r="B880" i="21"/>
  <c r="A880" i="21"/>
  <c r="F879" i="21"/>
  <c r="E879" i="21"/>
  <c r="D879" i="21"/>
  <c r="C879" i="21"/>
  <c r="B879" i="21"/>
  <c r="A879" i="21"/>
  <c r="F878" i="21"/>
  <c r="E878" i="21"/>
  <c r="D878" i="21"/>
  <c r="C878" i="21"/>
  <c r="B878" i="21"/>
  <c r="A878" i="21"/>
  <c r="F877" i="21"/>
  <c r="E877" i="21"/>
  <c r="D877" i="21"/>
  <c r="C877" i="21"/>
  <c r="B877" i="21"/>
  <c r="A877" i="21"/>
  <c r="F876" i="21"/>
  <c r="E876" i="21"/>
  <c r="D876" i="21"/>
  <c r="C876" i="21"/>
  <c r="B876" i="21"/>
  <c r="G877" i="21" s="1"/>
  <c r="A876" i="21"/>
  <c r="F875" i="21"/>
  <c r="E875" i="21"/>
  <c r="D875" i="21"/>
  <c r="C875" i="21"/>
  <c r="B875" i="21"/>
  <c r="A875" i="21"/>
  <c r="F874" i="21"/>
  <c r="E874" i="21"/>
  <c r="D874" i="21"/>
  <c r="C874" i="21"/>
  <c r="B874" i="21"/>
  <c r="A874" i="21"/>
  <c r="F873" i="21"/>
  <c r="E873" i="21"/>
  <c r="D873" i="21"/>
  <c r="C873" i="21"/>
  <c r="B873" i="21"/>
  <c r="A873" i="21"/>
  <c r="F872" i="21"/>
  <c r="E872" i="21"/>
  <c r="D872" i="21"/>
  <c r="C872" i="21"/>
  <c r="B872" i="21"/>
  <c r="A872" i="21"/>
  <c r="F871" i="21"/>
  <c r="E871" i="21"/>
  <c r="D871" i="21"/>
  <c r="C871" i="21"/>
  <c r="B871" i="21"/>
  <c r="A871" i="21"/>
  <c r="F870" i="21"/>
  <c r="E870" i="21"/>
  <c r="D870" i="21"/>
  <c r="C870" i="21"/>
  <c r="B870" i="21"/>
  <c r="A870" i="21"/>
  <c r="F869" i="21"/>
  <c r="E869" i="21"/>
  <c r="D869" i="21"/>
  <c r="C869" i="21"/>
  <c r="B869" i="21"/>
  <c r="A869" i="21"/>
  <c r="F868" i="21"/>
  <c r="E868" i="21"/>
  <c r="D868" i="21"/>
  <c r="C868" i="21"/>
  <c r="B868" i="21"/>
  <c r="A868" i="21"/>
  <c r="F867" i="21"/>
  <c r="E867" i="21"/>
  <c r="D867" i="21"/>
  <c r="C867" i="21"/>
  <c r="B867" i="21"/>
  <c r="A867" i="21"/>
  <c r="F866" i="21"/>
  <c r="E866" i="21"/>
  <c r="D866" i="21"/>
  <c r="C866" i="21"/>
  <c r="B866" i="21"/>
  <c r="A866" i="21"/>
  <c r="F865" i="21"/>
  <c r="E865" i="21"/>
  <c r="D865" i="21"/>
  <c r="C865" i="21"/>
  <c r="B865" i="21"/>
  <c r="A865" i="21"/>
  <c r="F864" i="21"/>
  <c r="E864" i="21"/>
  <c r="D864" i="21"/>
  <c r="C864" i="21"/>
  <c r="B864" i="21"/>
  <c r="A864" i="21"/>
  <c r="F863" i="21"/>
  <c r="E863" i="21"/>
  <c r="D863" i="21"/>
  <c r="C863" i="21"/>
  <c r="B863" i="21"/>
  <c r="A863" i="21"/>
  <c r="F862" i="21"/>
  <c r="E862" i="21"/>
  <c r="D862" i="21"/>
  <c r="C862" i="21"/>
  <c r="B862" i="21"/>
  <c r="A862" i="21"/>
  <c r="F861" i="21"/>
  <c r="E861" i="21"/>
  <c r="D861" i="21"/>
  <c r="C861" i="21"/>
  <c r="B861" i="21"/>
  <c r="A861" i="21"/>
  <c r="F860" i="21"/>
  <c r="E860" i="21"/>
  <c r="D860" i="21"/>
  <c r="C860" i="21"/>
  <c r="B860" i="21"/>
  <c r="G861" i="21" s="1"/>
  <c r="A860" i="21"/>
  <c r="F859" i="21"/>
  <c r="E859" i="21"/>
  <c r="D859" i="21"/>
  <c r="C859" i="21"/>
  <c r="B859" i="21"/>
  <c r="A859" i="21"/>
  <c r="F858" i="21"/>
  <c r="E858" i="21"/>
  <c r="D858" i="21"/>
  <c r="C858" i="21"/>
  <c r="B858" i="21"/>
  <c r="A858" i="21"/>
  <c r="F857" i="21"/>
  <c r="E857" i="21"/>
  <c r="D857" i="21"/>
  <c r="C857" i="21"/>
  <c r="B857" i="21"/>
  <c r="A857" i="21"/>
  <c r="F856" i="21"/>
  <c r="E856" i="21"/>
  <c r="D856" i="21"/>
  <c r="C856" i="21"/>
  <c r="B856" i="21"/>
  <c r="G857" i="21" s="1"/>
  <c r="A856" i="21"/>
  <c r="F855" i="21"/>
  <c r="E855" i="21"/>
  <c r="D855" i="21"/>
  <c r="C855" i="21"/>
  <c r="B855" i="21"/>
  <c r="A855" i="21"/>
  <c r="F854" i="21"/>
  <c r="E854" i="21"/>
  <c r="D854" i="21"/>
  <c r="C854" i="21"/>
  <c r="B854" i="21"/>
  <c r="A854" i="21"/>
  <c r="F853" i="21"/>
  <c r="E853" i="21"/>
  <c r="D853" i="21"/>
  <c r="C853" i="21"/>
  <c r="B853" i="21"/>
  <c r="A853" i="21"/>
  <c r="F852" i="21"/>
  <c r="E852" i="21"/>
  <c r="D852" i="21"/>
  <c r="C852" i="21"/>
  <c r="B852" i="21"/>
  <c r="A852" i="21"/>
  <c r="F851" i="21"/>
  <c r="E851" i="21"/>
  <c r="D851" i="21"/>
  <c r="C851" i="21"/>
  <c r="B851" i="21"/>
  <c r="A851" i="21"/>
  <c r="F850" i="21"/>
  <c r="E850" i="21"/>
  <c r="D850" i="21"/>
  <c r="C850" i="21"/>
  <c r="B850" i="21"/>
  <c r="A850" i="21"/>
  <c r="F849" i="21"/>
  <c r="E849" i="21"/>
  <c r="D849" i="21"/>
  <c r="C849" i="21"/>
  <c r="B849" i="21"/>
  <c r="A849" i="21"/>
  <c r="F848" i="21"/>
  <c r="E848" i="21"/>
  <c r="D848" i="21"/>
  <c r="C848" i="21"/>
  <c r="B848" i="21"/>
  <c r="A848" i="21"/>
  <c r="F847" i="21"/>
  <c r="E847" i="21"/>
  <c r="D847" i="21"/>
  <c r="C847" i="21"/>
  <c r="B847" i="21"/>
  <c r="A847" i="21"/>
  <c r="F846" i="21"/>
  <c r="E846" i="21"/>
  <c r="D846" i="21"/>
  <c r="C846" i="21"/>
  <c r="B846" i="21"/>
  <c r="A846" i="21"/>
  <c r="F845" i="21"/>
  <c r="E845" i="21"/>
  <c r="D845" i="21"/>
  <c r="C845" i="21"/>
  <c r="B845" i="21"/>
  <c r="A845" i="21"/>
  <c r="F844" i="21"/>
  <c r="E844" i="21"/>
  <c r="D844" i="21"/>
  <c r="C844" i="21"/>
  <c r="B844" i="21"/>
  <c r="G845" i="21" s="1"/>
  <c r="A844" i="21"/>
  <c r="F843" i="21"/>
  <c r="E843" i="21"/>
  <c r="D843" i="21"/>
  <c r="C843" i="21"/>
  <c r="B843" i="21"/>
  <c r="A843" i="21"/>
  <c r="F842" i="21"/>
  <c r="E842" i="21"/>
  <c r="D842" i="21"/>
  <c r="C842" i="21"/>
  <c r="B842" i="21"/>
  <c r="A842" i="21"/>
  <c r="F841" i="21"/>
  <c r="E841" i="21"/>
  <c r="D841" i="21"/>
  <c r="C841" i="21"/>
  <c r="B841" i="21"/>
  <c r="A841" i="21"/>
  <c r="F840" i="21"/>
  <c r="E840" i="21"/>
  <c r="D840" i="21"/>
  <c r="C840" i="21"/>
  <c r="B840" i="21"/>
  <c r="A840" i="21"/>
  <c r="F839" i="21"/>
  <c r="E839" i="21"/>
  <c r="D839" i="21"/>
  <c r="C839" i="21"/>
  <c r="B839" i="21"/>
  <c r="A839" i="21"/>
  <c r="F838" i="21"/>
  <c r="E838" i="21"/>
  <c r="D838" i="21"/>
  <c r="C838" i="21"/>
  <c r="B838" i="21"/>
  <c r="A838" i="21"/>
  <c r="F837" i="21"/>
  <c r="E837" i="21"/>
  <c r="D837" i="21"/>
  <c r="C837" i="21"/>
  <c r="B837" i="21"/>
  <c r="A837" i="21"/>
  <c r="F836" i="21"/>
  <c r="E836" i="21"/>
  <c r="D836" i="21"/>
  <c r="C836" i="21"/>
  <c r="B836" i="21"/>
  <c r="A836" i="21"/>
  <c r="F835" i="21"/>
  <c r="E835" i="21"/>
  <c r="D835" i="21"/>
  <c r="C835" i="21"/>
  <c r="B835" i="21"/>
  <c r="A835" i="21"/>
  <c r="F834" i="21"/>
  <c r="E834" i="21"/>
  <c r="D834" i="21"/>
  <c r="C834" i="21"/>
  <c r="B834" i="21"/>
  <c r="A834" i="21"/>
  <c r="F833" i="21"/>
  <c r="E833" i="21"/>
  <c r="D833" i="21"/>
  <c r="H834" i="21" s="1"/>
  <c r="C833" i="21"/>
  <c r="B833" i="21"/>
  <c r="A833" i="21"/>
  <c r="F832" i="21"/>
  <c r="E832" i="21"/>
  <c r="D832" i="21"/>
  <c r="C832" i="21"/>
  <c r="B832" i="21"/>
  <c r="A832" i="21"/>
  <c r="F831" i="21"/>
  <c r="E831" i="21"/>
  <c r="D831" i="21"/>
  <c r="C831" i="21"/>
  <c r="B831" i="21"/>
  <c r="A831" i="21"/>
  <c r="F830" i="21"/>
  <c r="E830" i="21"/>
  <c r="D830" i="21"/>
  <c r="C830" i="21"/>
  <c r="B830" i="21"/>
  <c r="A830" i="21"/>
  <c r="F829" i="21"/>
  <c r="E829" i="21"/>
  <c r="D829" i="21"/>
  <c r="C829" i="21"/>
  <c r="B829" i="21"/>
  <c r="A829" i="21"/>
  <c r="F828" i="21"/>
  <c r="E828" i="21"/>
  <c r="D828" i="21"/>
  <c r="C828" i="21"/>
  <c r="B828" i="21"/>
  <c r="G829" i="21" s="1"/>
  <c r="A828" i="21"/>
  <c r="F827" i="21"/>
  <c r="E827" i="21"/>
  <c r="D827" i="21"/>
  <c r="C827" i="21"/>
  <c r="B827" i="21"/>
  <c r="A827" i="21"/>
  <c r="F826" i="21"/>
  <c r="E826" i="21"/>
  <c r="D826" i="21"/>
  <c r="C826" i="21"/>
  <c r="B826" i="21"/>
  <c r="A826" i="21"/>
  <c r="F825" i="21"/>
  <c r="E825" i="21"/>
  <c r="D825" i="21"/>
  <c r="C825" i="21"/>
  <c r="B825" i="21"/>
  <c r="A825" i="21"/>
  <c r="F824" i="21"/>
  <c r="E824" i="21"/>
  <c r="D824" i="21"/>
  <c r="C824" i="21"/>
  <c r="B824" i="21"/>
  <c r="A824" i="21"/>
  <c r="F823" i="21"/>
  <c r="E823" i="21"/>
  <c r="D823" i="21"/>
  <c r="C823" i="21"/>
  <c r="B823" i="21"/>
  <c r="A823" i="21"/>
  <c r="F822" i="21"/>
  <c r="E822" i="21"/>
  <c r="D822" i="21"/>
  <c r="C822" i="21"/>
  <c r="B822" i="21"/>
  <c r="A822" i="21"/>
  <c r="F821" i="21"/>
  <c r="E821" i="21"/>
  <c r="D821" i="21"/>
  <c r="C821" i="21"/>
  <c r="B821" i="21"/>
  <c r="A821" i="21"/>
  <c r="F820" i="21"/>
  <c r="E820" i="21"/>
  <c r="D820" i="21"/>
  <c r="C820" i="21"/>
  <c r="B820" i="21"/>
  <c r="G821" i="21" s="1"/>
  <c r="A820" i="21"/>
  <c r="F819" i="21"/>
  <c r="E819" i="21"/>
  <c r="D819" i="21"/>
  <c r="C819" i="21"/>
  <c r="B819" i="21"/>
  <c r="A819" i="21"/>
  <c r="F818" i="21"/>
  <c r="E818" i="21"/>
  <c r="D818" i="21"/>
  <c r="C818" i="21"/>
  <c r="B818" i="21"/>
  <c r="A818" i="21"/>
  <c r="F817" i="21"/>
  <c r="E817" i="21"/>
  <c r="H818" i="21" s="1"/>
  <c r="D817" i="21"/>
  <c r="C817" i="21"/>
  <c r="B817" i="21"/>
  <c r="A817" i="21"/>
  <c r="F816" i="21"/>
  <c r="E816" i="21"/>
  <c r="D816" i="21"/>
  <c r="C816" i="21"/>
  <c r="B816" i="21"/>
  <c r="A816" i="21"/>
  <c r="F815" i="21"/>
  <c r="E815" i="21"/>
  <c r="D815" i="21"/>
  <c r="C815" i="21"/>
  <c r="B815" i="21"/>
  <c r="A815" i="21"/>
  <c r="F814" i="21"/>
  <c r="E814" i="21"/>
  <c r="D814" i="21"/>
  <c r="C814" i="21"/>
  <c r="B814" i="21"/>
  <c r="A814" i="21"/>
  <c r="F813" i="21"/>
  <c r="E813" i="21"/>
  <c r="D813" i="21"/>
  <c r="C813" i="21"/>
  <c r="B813" i="21"/>
  <c r="A813" i="21"/>
  <c r="F812" i="21"/>
  <c r="E812" i="21"/>
  <c r="D812" i="21"/>
  <c r="C812" i="21"/>
  <c r="B812" i="21"/>
  <c r="A812" i="21"/>
  <c r="F811" i="21"/>
  <c r="E811" i="21"/>
  <c r="D811" i="21"/>
  <c r="C811" i="21"/>
  <c r="B811" i="21"/>
  <c r="A811" i="21"/>
  <c r="F810" i="21"/>
  <c r="E810" i="21"/>
  <c r="D810" i="21"/>
  <c r="C810" i="21"/>
  <c r="B810" i="21"/>
  <c r="A810" i="21"/>
  <c r="F809" i="21"/>
  <c r="E809" i="21"/>
  <c r="D809" i="21"/>
  <c r="C809" i="21"/>
  <c r="B809" i="21"/>
  <c r="A809" i="21"/>
  <c r="F808" i="21"/>
  <c r="E808" i="21"/>
  <c r="D808" i="21"/>
  <c r="C808" i="21"/>
  <c r="B808" i="21"/>
  <c r="A808" i="21"/>
  <c r="F807" i="21"/>
  <c r="E807" i="21"/>
  <c r="D807" i="21"/>
  <c r="C807" i="21"/>
  <c r="B807" i="21"/>
  <c r="A807" i="21"/>
  <c r="F806" i="21"/>
  <c r="E806" i="21"/>
  <c r="D806" i="21"/>
  <c r="C806" i="21"/>
  <c r="B806" i="21"/>
  <c r="A806" i="21"/>
  <c r="F805" i="21"/>
  <c r="E805" i="21"/>
  <c r="D805" i="21"/>
  <c r="C805" i="21"/>
  <c r="B805" i="21"/>
  <c r="A805" i="21"/>
  <c r="F804" i="21"/>
  <c r="E804" i="21"/>
  <c r="D804" i="21"/>
  <c r="C804" i="21"/>
  <c r="B804" i="21"/>
  <c r="A804" i="21"/>
  <c r="F803" i="21"/>
  <c r="E803" i="21"/>
  <c r="D803" i="21"/>
  <c r="C803" i="21"/>
  <c r="B803" i="21"/>
  <c r="A803" i="21"/>
  <c r="F802" i="21"/>
  <c r="E802" i="21"/>
  <c r="D802" i="21"/>
  <c r="C802" i="21"/>
  <c r="B802" i="21"/>
  <c r="A802" i="21"/>
  <c r="F801" i="21"/>
  <c r="E801" i="21"/>
  <c r="D801" i="21"/>
  <c r="C801" i="21"/>
  <c r="B801" i="21"/>
  <c r="A801" i="21"/>
  <c r="F800" i="21"/>
  <c r="E800" i="21"/>
  <c r="D800" i="21"/>
  <c r="C800" i="21"/>
  <c r="B800" i="21"/>
  <c r="A800" i="21"/>
  <c r="F799" i="21"/>
  <c r="E799" i="21"/>
  <c r="D799" i="21"/>
  <c r="C799" i="21"/>
  <c r="B799" i="21"/>
  <c r="A799" i="21"/>
  <c r="F798" i="21"/>
  <c r="E798" i="21"/>
  <c r="D798" i="21"/>
  <c r="C798" i="21"/>
  <c r="B798" i="21"/>
  <c r="A798" i="21"/>
  <c r="F797" i="21"/>
  <c r="E797" i="21"/>
  <c r="D797" i="21"/>
  <c r="C797" i="21"/>
  <c r="B797" i="21"/>
  <c r="A797" i="21"/>
  <c r="F796" i="21"/>
  <c r="E796" i="21"/>
  <c r="D796" i="21"/>
  <c r="C796" i="21"/>
  <c r="B796" i="21"/>
  <c r="A796" i="21"/>
  <c r="F795" i="21"/>
  <c r="E795" i="21"/>
  <c r="D795" i="21"/>
  <c r="C795" i="21"/>
  <c r="B795" i="21"/>
  <c r="A795" i="21"/>
  <c r="F794" i="21"/>
  <c r="E794" i="21"/>
  <c r="D794" i="21"/>
  <c r="C794" i="21"/>
  <c r="B794" i="21"/>
  <c r="A794" i="21"/>
  <c r="F793" i="21"/>
  <c r="E793" i="21"/>
  <c r="D793" i="21"/>
  <c r="C793" i="21"/>
  <c r="B793" i="21"/>
  <c r="A793" i="21"/>
  <c r="F792" i="21"/>
  <c r="E792" i="21"/>
  <c r="D792" i="21"/>
  <c r="C792" i="21"/>
  <c r="B792" i="21"/>
  <c r="A792" i="21"/>
  <c r="F791" i="21"/>
  <c r="E791" i="21"/>
  <c r="D791" i="21"/>
  <c r="C791" i="21"/>
  <c r="B791" i="21"/>
  <c r="A791" i="21"/>
  <c r="F790" i="21"/>
  <c r="E790" i="21"/>
  <c r="D790" i="21"/>
  <c r="C790" i="21"/>
  <c r="B790" i="21"/>
  <c r="A790" i="21"/>
  <c r="F789" i="21"/>
  <c r="E789" i="21"/>
  <c r="D789" i="21"/>
  <c r="C789" i="21"/>
  <c r="B789" i="21"/>
  <c r="A789" i="21"/>
  <c r="F788" i="21"/>
  <c r="E788" i="21"/>
  <c r="D788" i="21"/>
  <c r="C788" i="21"/>
  <c r="B788" i="21"/>
  <c r="A788" i="21"/>
  <c r="F787" i="21"/>
  <c r="E787" i="21"/>
  <c r="D787" i="21"/>
  <c r="C787" i="21"/>
  <c r="B787" i="21"/>
  <c r="A787" i="21"/>
  <c r="F786" i="21"/>
  <c r="E786" i="21"/>
  <c r="D786" i="21"/>
  <c r="C786" i="21"/>
  <c r="B786" i="21"/>
  <c r="A786" i="21"/>
  <c r="F785" i="21"/>
  <c r="E785" i="21"/>
  <c r="D785" i="21"/>
  <c r="C785" i="21"/>
  <c r="B785" i="21"/>
  <c r="A785" i="21"/>
  <c r="F784" i="21"/>
  <c r="E784" i="21"/>
  <c r="D784" i="21"/>
  <c r="C784" i="21"/>
  <c r="B784" i="21"/>
  <c r="A784" i="21"/>
  <c r="F783" i="21"/>
  <c r="E783" i="21"/>
  <c r="D783" i="21"/>
  <c r="C783" i="21"/>
  <c r="B783" i="21"/>
  <c r="A783" i="21"/>
  <c r="F782" i="21"/>
  <c r="E782" i="21"/>
  <c r="D782" i="21"/>
  <c r="C782" i="21"/>
  <c r="B782" i="21"/>
  <c r="A782" i="21"/>
  <c r="F781" i="21"/>
  <c r="E781" i="21"/>
  <c r="D781" i="21"/>
  <c r="C781" i="21"/>
  <c r="B781" i="21"/>
  <c r="A781" i="21"/>
  <c r="F780" i="21"/>
  <c r="E780" i="21"/>
  <c r="D780" i="21"/>
  <c r="C780" i="21"/>
  <c r="B780" i="21"/>
  <c r="A780" i="21"/>
  <c r="F779" i="21"/>
  <c r="E779" i="21"/>
  <c r="D779" i="21"/>
  <c r="C779" i="21"/>
  <c r="B779" i="21"/>
  <c r="A779" i="21"/>
  <c r="F778" i="21"/>
  <c r="E778" i="21"/>
  <c r="D778" i="21"/>
  <c r="C778" i="21"/>
  <c r="B778" i="21"/>
  <c r="A778" i="21"/>
  <c r="F777" i="21"/>
  <c r="E777" i="21"/>
  <c r="D777" i="21"/>
  <c r="C777" i="21"/>
  <c r="B777" i="21"/>
  <c r="A777" i="21"/>
  <c r="F776" i="21"/>
  <c r="E776" i="21"/>
  <c r="D776" i="21"/>
  <c r="C776" i="21"/>
  <c r="B776" i="21"/>
  <c r="A776" i="21"/>
  <c r="F775" i="21"/>
  <c r="E775" i="21"/>
  <c r="D775" i="21"/>
  <c r="C775" i="21"/>
  <c r="B775" i="21"/>
  <c r="A775" i="21"/>
  <c r="F774" i="21"/>
  <c r="E774" i="21"/>
  <c r="D774" i="21"/>
  <c r="C774" i="21"/>
  <c r="B774" i="21"/>
  <c r="A774" i="21"/>
  <c r="F773" i="21"/>
  <c r="E773" i="21"/>
  <c r="D773" i="21"/>
  <c r="C773" i="21"/>
  <c r="B773" i="21"/>
  <c r="A773" i="21"/>
  <c r="F772" i="21"/>
  <c r="E772" i="21"/>
  <c r="D772" i="21"/>
  <c r="C772" i="21"/>
  <c r="B772" i="21"/>
  <c r="A772" i="21"/>
  <c r="F771" i="21"/>
  <c r="E771" i="21"/>
  <c r="D771" i="21"/>
  <c r="C771" i="21"/>
  <c r="B771" i="21"/>
  <c r="A771" i="21"/>
  <c r="F770" i="21"/>
  <c r="E770" i="21"/>
  <c r="D770" i="21"/>
  <c r="C770" i="21"/>
  <c r="B770" i="21"/>
  <c r="A770" i="21"/>
  <c r="F769" i="21"/>
  <c r="E769" i="21"/>
  <c r="D769" i="21"/>
  <c r="C769" i="21"/>
  <c r="B769" i="21"/>
  <c r="A769" i="21"/>
  <c r="F768" i="21"/>
  <c r="E768" i="21"/>
  <c r="D768" i="21"/>
  <c r="C768" i="21"/>
  <c r="B768" i="21"/>
  <c r="A768" i="21"/>
  <c r="F767" i="21"/>
  <c r="E767" i="21"/>
  <c r="D767" i="21"/>
  <c r="C767" i="21"/>
  <c r="B767" i="21"/>
  <c r="A767" i="21"/>
  <c r="F766" i="21"/>
  <c r="E766" i="21"/>
  <c r="D766" i="21"/>
  <c r="C766" i="21"/>
  <c r="B766" i="21"/>
  <c r="A766" i="21"/>
  <c r="F765" i="21"/>
  <c r="E765" i="21"/>
  <c r="D765" i="21"/>
  <c r="C765" i="21"/>
  <c r="B765" i="21"/>
  <c r="A765" i="21"/>
  <c r="F764" i="21"/>
  <c r="E764" i="21"/>
  <c r="D764" i="21"/>
  <c r="C764" i="21"/>
  <c r="B764" i="21"/>
  <c r="A764" i="21"/>
  <c r="F763" i="21"/>
  <c r="E763" i="21"/>
  <c r="D763" i="21"/>
  <c r="C763" i="21"/>
  <c r="B763" i="21"/>
  <c r="A763" i="21"/>
  <c r="F762" i="21"/>
  <c r="E762" i="21"/>
  <c r="D762" i="21"/>
  <c r="C762" i="21"/>
  <c r="B762" i="21"/>
  <c r="A762" i="21"/>
  <c r="F761" i="21"/>
  <c r="E761" i="21"/>
  <c r="D761" i="21"/>
  <c r="C761" i="21"/>
  <c r="B761" i="21"/>
  <c r="A761" i="21"/>
  <c r="F760" i="21"/>
  <c r="E760" i="21"/>
  <c r="D760" i="21"/>
  <c r="C760" i="21"/>
  <c r="B760" i="21"/>
  <c r="A760" i="21"/>
  <c r="F759" i="21"/>
  <c r="E759" i="21"/>
  <c r="D759" i="21"/>
  <c r="C759" i="21"/>
  <c r="B759" i="21"/>
  <c r="A759" i="21"/>
  <c r="F758" i="21"/>
  <c r="E758" i="21"/>
  <c r="D758" i="21"/>
  <c r="C758" i="21"/>
  <c r="B758" i="21"/>
  <c r="A758" i="21"/>
  <c r="F757" i="21"/>
  <c r="E757" i="21"/>
  <c r="D757" i="21"/>
  <c r="C757" i="21"/>
  <c r="B757" i="21"/>
  <c r="A757" i="21"/>
  <c r="F756" i="21"/>
  <c r="E756" i="21"/>
  <c r="D756" i="21"/>
  <c r="C756" i="21"/>
  <c r="B756" i="21"/>
  <c r="A756" i="21"/>
  <c r="F755" i="21"/>
  <c r="E755" i="21"/>
  <c r="D755" i="21"/>
  <c r="C755" i="21"/>
  <c r="B755" i="21"/>
  <c r="A755" i="21"/>
  <c r="F754" i="21"/>
  <c r="E754" i="21"/>
  <c r="D754" i="21"/>
  <c r="C754" i="21"/>
  <c r="B754" i="21"/>
  <c r="A754" i="21"/>
  <c r="F753" i="21"/>
  <c r="E753" i="21"/>
  <c r="D753" i="21"/>
  <c r="C753" i="21"/>
  <c r="B753" i="21"/>
  <c r="A753" i="21"/>
  <c r="F752" i="21"/>
  <c r="E752" i="21"/>
  <c r="D752" i="21"/>
  <c r="C752" i="21"/>
  <c r="B752" i="21"/>
  <c r="A752" i="21"/>
  <c r="F751" i="21"/>
  <c r="E751" i="21"/>
  <c r="D751" i="21"/>
  <c r="C751" i="21"/>
  <c r="B751" i="21"/>
  <c r="A751" i="21"/>
  <c r="F750" i="21"/>
  <c r="E750" i="21"/>
  <c r="D750" i="21"/>
  <c r="C750" i="21"/>
  <c r="B750" i="21"/>
  <c r="A750" i="21"/>
  <c r="F749" i="21"/>
  <c r="E749" i="21"/>
  <c r="D749" i="21"/>
  <c r="C749" i="21"/>
  <c r="B749" i="21"/>
  <c r="A749" i="21"/>
  <c r="F748" i="21"/>
  <c r="E748" i="21"/>
  <c r="D748" i="21"/>
  <c r="C748" i="21"/>
  <c r="B748" i="21"/>
  <c r="A748" i="21"/>
  <c r="F747" i="21"/>
  <c r="E747" i="21"/>
  <c r="D747" i="21"/>
  <c r="C747" i="21"/>
  <c r="B747" i="21"/>
  <c r="A747" i="21"/>
  <c r="F746" i="21"/>
  <c r="E746" i="21"/>
  <c r="D746" i="21"/>
  <c r="C746" i="21"/>
  <c r="B746" i="21"/>
  <c r="A746" i="21"/>
  <c r="F745" i="21"/>
  <c r="E745" i="21"/>
  <c r="D745" i="21"/>
  <c r="C745" i="21"/>
  <c r="B745" i="21"/>
  <c r="A745" i="21"/>
  <c r="F744" i="21"/>
  <c r="E744" i="21"/>
  <c r="D744" i="21"/>
  <c r="C744" i="21"/>
  <c r="B744" i="21"/>
  <c r="A744" i="21"/>
  <c r="F743" i="21"/>
  <c r="E743" i="21"/>
  <c r="D743" i="21"/>
  <c r="C743" i="21"/>
  <c r="B743" i="21"/>
  <c r="A743" i="21"/>
  <c r="F742" i="21"/>
  <c r="E742" i="21"/>
  <c r="D742" i="21"/>
  <c r="C742" i="21"/>
  <c r="B742" i="21"/>
  <c r="A742" i="21"/>
  <c r="F741" i="21"/>
  <c r="E741" i="21"/>
  <c r="D741" i="21"/>
  <c r="C741" i="21"/>
  <c r="B741" i="21"/>
  <c r="A741" i="21"/>
  <c r="F740" i="21"/>
  <c r="E740" i="21"/>
  <c r="D740" i="21"/>
  <c r="C740" i="21"/>
  <c r="B740" i="21"/>
  <c r="A740" i="21"/>
  <c r="F739" i="21"/>
  <c r="E739" i="21"/>
  <c r="D739" i="21"/>
  <c r="C739" i="21"/>
  <c r="B739" i="21"/>
  <c r="A739" i="21"/>
  <c r="F738" i="21"/>
  <c r="E738" i="21"/>
  <c r="D738" i="21"/>
  <c r="C738" i="21"/>
  <c r="B738" i="21"/>
  <c r="A738" i="21"/>
  <c r="F737" i="21"/>
  <c r="E737" i="21"/>
  <c r="D737" i="21"/>
  <c r="C737" i="21"/>
  <c r="B737" i="21"/>
  <c r="A737" i="21"/>
  <c r="F736" i="21"/>
  <c r="E736" i="21"/>
  <c r="D736" i="21"/>
  <c r="C736" i="21"/>
  <c r="B736" i="21"/>
  <c r="A736" i="21"/>
  <c r="F735" i="21"/>
  <c r="E735" i="21"/>
  <c r="D735" i="21"/>
  <c r="C735" i="21"/>
  <c r="B735" i="21"/>
  <c r="A735" i="21"/>
  <c r="F734" i="21"/>
  <c r="E734" i="21"/>
  <c r="D734" i="21"/>
  <c r="C734" i="21"/>
  <c r="B734" i="21"/>
  <c r="A734" i="21"/>
  <c r="F733" i="21"/>
  <c r="E733" i="21"/>
  <c r="D733" i="21"/>
  <c r="C733" i="21"/>
  <c r="B733" i="21"/>
  <c r="A733" i="21"/>
  <c r="F732" i="21"/>
  <c r="E732" i="21"/>
  <c r="D732" i="21"/>
  <c r="C732" i="21"/>
  <c r="B732" i="21"/>
  <c r="A732" i="21"/>
  <c r="F731" i="21"/>
  <c r="E731" i="21"/>
  <c r="D731" i="21"/>
  <c r="C731" i="21"/>
  <c r="B731" i="21"/>
  <c r="A731" i="21"/>
  <c r="F730" i="21"/>
  <c r="E730" i="21"/>
  <c r="D730" i="21"/>
  <c r="C730" i="21"/>
  <c r="B730" i="21"/>
  <c r="A730" i="21"/>
  <c r="F729" i="21"/>
  <c r="E729" i="21"/>
  <c r="D729" i="21"/>
  <c r="C729" i="21"/>
  <c r="B729" i="21"/>
  <c r="A729" i="21"/>
  <c r="F728" i="21"/>
  <c r="E728" i="21"/>
  <c r="D728" i="21"/>
  <c r="C728" i="21"/>
  <c r="B728" i="21"/>
  <c r="A728" i="21"/>
  <c r="F727" i="21"/>
  <c r="E727" i="21"/>
  <c r="D727" i="21"/>
  <c r="C727" i="21"/>
  <c r="B727" i="21"/>
  <c r="A727" i="21"/>
  <c r="F726" i="21"/>
  <c r="E726" i="21"/>
  <c r="D726" i="21"/>
  <c r="C726" i="21"/>
  <c r="B726" i="21"/>
  <c r="A726" i="21"/>
  <c r="F725" i="21"/>
  <c r="E725" i="21"/>
  <c r="D725" i="21"/>
  <c r="C725" i="21"/>
  <c r="B725" i="21"/>
  <c r="A725" i="21"/>
  <c r="F724" i="21"/>
  <c r="E724" i="21"/>
  <c r="D724" i="21"/>
  <c r="C724" i="21"/>
  <c r="B724" i="21"/>
  <c r="A724" i="21"/>
  <c r="F723" i="21"/>
  <c r="E723" i="21"/>
  <c r="D723" i="21"/>
  <c r="C723" i="21"/>
  <c r="B723" i="21"/>
  <c r="A723" i="21"/>
  <c r="F722" i="21"/>
  <c r="E722" i="21"/>
  <c r="D722" i="21"/>
  <c r="C722" i="21"/>
  <c r="B722" i="21"/>
  <c r="A722" i="21"/>
  <c r="F721" i="21"/>
  <c r="E721" i="21"/>
  <c r="D721" i="21"/>
  <c r="C721" i="21"/>
  <c r="B721" i="21"/>
  <c r="A721" i="21"/>
  <c r="F720" i="21"/>
  <c r="E720" i="21"/>
  <c r="D720" i="21"/>
  <c r="C720" i="21"/>
  <c r="B720" i="21"/>
  <c r="A720" i="21"/>
  <c r="F719" i="21"/>
  <c r="E719" i="21"/>
  <c r="D719" i="21"/>
  <c r="C719" i="21"/>
  <c r="B719" i="21"/>
  <c r="A719" i="21"/>
  <c r="F718" i="21"/>
  <c r="E718" i="21"/>
  <c r="D718" i="21"/>
  <c r="C718" i="21"/>
  <c r="B718" i="21"/>
  <c r="A718" i="21"/>
  <c r="F717" i="21"/>
  <c r="E717" i="21"/>
  <c r="D717" i="21"/>
  <c r="C717" i="21"/>
  <c r="B717" i="21"/>
  <c r="A717" i="21"/>
  <c r="F716" i="21"/>
  <c r="E716" i="21"/>
  <c r="D716" i="21"/>
  <c r="C716" i="21"/>
  <c r="B716" i="21"/>
  <c r="A716" i="21"/>
  <c r="F715" i="21"/>
  <c r="E715" i="21"/>
  <c r="D715" i="21"/>
  <c r="C715" i="21"/>
  <c r="B715" i="21"/>
  <c r="A715" i="21"/>
  <c r="F714" i="21"/>
  <c r="E714" i="21"/>
  <c r="D714" i="21"/>
  <c r="C714" i="21"/>
  <c r="B714" i="21"/>
  <c r="A714" i="21"/>
  <c r="F713" i="21"/>
  <c r="E713" i="21"/>
  <c r="D713" i="21"/>
  <c r="C713" i="21"/>
  <c r="B713" i="21"/>
  <c r="A713" i="21"/>
  <c r="F712" i="21"/>
  <c r="E712" i="21"/>
  <c r="D712" i="21"/>
  <c r="C712" i="21"/>
  <c r="B712" i="21"/>
  <c r="A712" i="21"/>
  <c r="F711" i="21"/>
  <c r="E711" i="21"/>
  <c r="D711" i="21"/>
  <c r="C711" i="21"/>
  <c r="B711" i="21"/>
  <c r="A711" i="21"/>
  <c r="F710" i="21"/>
  <c r="E710" i="21"/>
  <c r="D710" i="21"/>
  <c r="C710" i="21"/>
  <c r="B710" i="21"/>
  <c r="A710" i="21"/>
  <c r="F709" i="21"/>
  <c r="E709" i="21"/>
  <c r="D709" i="21"/>
  <c r="C709" i="21"/>
  <c r="B709" i="21"/>
  <c r="A709" i="21"/>
  <c r="F708" i="21"/>
  <c r="E708" i="21"/>
  <c r="D708" i="21"/>
  <c r="C708" i="21"/>
  <c r="B708" i="21"/>
  <c r="A708" i="21"/>
  <c r="F707" i="21"/>
  <c r="E707" i="21"/>
  <c r="D707" i="21"/>
  <c r="C707" i="21"/>
  <c r="B707" i="21"/>
  <c r="A707" i="21"/>
  <c r="F706" i="21"/>
  <c r="E706" i="21"/>
  <c r="D706" i="21"/>
  <c r="C706" i="21"/>
  <c r="B706" i="21"/>
  <c r="A706" i="21"/>
  <c r="F705" i="21"/>
  <c r="E705" i="21"/>
  <c r="D705" i="21"/>
  <c r="C705" i="21"/>
  <c r="B705" i="21"/>
  <c r="A705" i="21"/>
  <c r="F704" i="21"/>
  <c r="E704" i="21"/>
  <c r="D704" i="21"/>
  <c r="C704" i="21"/>
  <c r="B704" i="21"/>
  <c r="A704" i="21"/>
  <c r="F703" i="21"/>
  <c r="E703" i="21"/>
  <c r="D703" i="21"/>
  <c r="C703" i="21"/>
  <c r="B703" i="21"/>
  <c r="A703" i="21"/>
  <c r="F702" i="21"/>
  <c r="E702" i="21"/>
  <c r="D702" i="21"/>
  <c r="C702" i="21"/>
  <c r="B702" i="21"/>
  <c r="A702" i="21"/>
  <c r="F701" i="21"/>
  <c r="E701" i="21"/>
  <c r="D701" i="21"/>
  <c r="C701" i="21"/>
  <c r="B701" i="21"/>
  <c r="A701" i="21"/>
  <c r="F700" i="21"/>
  <c r="E700" i="21"/>
  <c r="D700" i="21"/>
  <c r="C700" i="21"/>
  <c r="B700" i="21"/>
  <c r="A700" i="21"/>
  <c r="F699" i="21"/>
  <c r="E699" i="21"/>
  <c r="D699" i="21"/>
  <c r="C699" i="21"/>
  <c r="B699" i="21"/>
  <c r="A699" i="21"/>
  <c r="F698" i="21"/>
  <c r="E698" i="21"/>
  <c r="D698" i="21"/>
  <c r="C698" i="21"/>
  <c r="B698" i="21"/>
  <c r="A698" i="21"/>
  <c r="F697" i="21"/>
  <c r="E697" i="21"/>
  <c r="D697" i="21"/>
  <c r="C697" i="21"/>
  <c r="B697" i="21"/>
  <c r="A697" i="21"/>
  <c r="F696" i="21"/>
  <c r="E696" i="21"/>
  <c r="D696" i="21"/>
  <c r="C696" i="21"/>
  <c r="B696" i="21"/>
  <c r="A696" i="21"/>
  <c r="F695" i="21"/>
  <c r="E695" i="21"/>
  <c r="D695" i="21"/>
  <c r="C695" i="21"/>
  <c r="B695" i="21"/>
  <c r="A695" i="21"/>
  <c r="F694" i="21"/>
  <c r="E694" i="21"/>
  <c r="D694" i="21"/>
  <c r="C694" i="21"/>
  <c r="B694" i="21"/>
  <c r="A694" i="21"/>
  <c r="F693" i="21"/>
  <c r="E693" i="21"/>
  <c r="D693" i="21"/>
  <c r="C693" i="21"/>
  <c r="B693" i="21"/>
  <c r="A693" i="21"/>
  <c r="F692" i="21"/>
  <c r="E692" i="21"/>
  <c r="D692" i="21"/>
  <c r="C692" i="21"/>
  <c r="B692" i="21"/>
  <c r="A692" i="21"/>
  <c r="F691" i="21"/>
  <c r="E691" i="21"/>
  <c r="D691" i="21"/>
  <c r="C691" i="21"/>
  <c r="B691" i="21"/>
  <c r="A691" i="21"/>
  <c r="F690" i="21"/>
  <c r="E690" i="21"/>
  <c r="D690" i="21"/>
  <c r="C690" i="21"/>
  <c r="B690" i="21"/>
  <c r="A690" i="21"/>
  <c r="F689" i="21"/>
  <c r="E689" i="21"/>
  <c r="D689" i="21"/>
  <c r="C689" i="21"/>
  <c r="B689" i="21"/>
  <c r="A689" i="21"/>
  <c r="F688" i="21"/>
  <c r="E688" i="21"/>
  <c r="D688" i="21"/>
  <c r="C688" i="21"/>
  <c r="B688" i="21"/>
  <c r="A688" i="21"/>
  <c r="F687" i="21"/>
  <c r="E687" i="21"/>
  <c r="D687" i="21"/>
  <c r="C687" i="21"/>
  <c r="B687" i="21"/>
  <c r="A687" i="21"/>
  <c r="F686" i="21"/>
  <c r="E686" i="21"/>
  <c r="D686" i="21"/>
  <c r="C686" i="21"/>
  <c r="B686" i="21"/>
  <c r="A686" i="21"/>
  <c r="F685" i="21"/>
  <c r="E685" i="21"/>
  <c r="D685" i="21"/>
  <c r="C685" i="21"/>
  <c r="B685" i="21"/>
  <c r="A685" i="21"/>
  <c r="F684" i="21"/>
  <c r="E684" i="21"/>
  <c r="D684" i="21"/>
  <c r="C684" i="21"/>
  <c r="B684" i="21"/>
  <c r="A684" i="21"/>
  <c r="F683" i="21"/>
  <c r="E683" i="21"/>
  <c r="D683" i="21"/>
  <c r="C683" i="21"/>
  <c r="B683" i="21"/>
  <c r="A683" i="21"/>
  <c r="F682" i="21"/>
  <c r="E682" i="21"/>
  <c r="D682" i="21"/>
  <c r="C682" i="21"/>
  <c r="B682" i="21"/>
  <c r="A682" i="21"/>
  <c r="F681" i="21"/>
  <c r="E681" i="21"/>
  <c r="D681" i="21"/>
  <c r="C681" i="21"/>
  <c r="B681" i="21"/>
  <c r="A681" i="21"/>
  <c r="F680" i="21"/>
  <c r="E680" i="21"/>
  <c r="D680" i="21"/>
  <c r="C680" i="21"/>
  <c r="B680" i="21"/>
  <c r="A680" i="21"/>
  <c r="F679" i="21"/>
  <c r="E679" i="21"/>
  <c r="D679" i="21"/>
  <c r="C679" i="21"/>
  <c r="B679" i="21"/>
  <c r="A679" i="21"/>
  <c r="F678" i="21"/>
  <c r="E678" i="21"/>
  <c r="D678" i="21"/>
  <c r="C678" i="21"/>
  <c r="B678" i="21"/>
  <c r="A678" i="21"/>
  <c r="F677" i="21"/>
  <c r="E677" i="21"/>
  <c r="D677" i="21"/>
  <c r="C677" i="21"/>
  <c r="B677" i="21"/>
  <c r="A677" i="21"/>
  <c r="F676" i="21"/>
  <c r="E676" i="21"/>
  <c r="D676" i="21"/>
  <c r="C676" i="21"/>
  <c r="B676" i="21"/>
  <c r="A676" i="21"/>
  <c r="F675" i="21"/>
  <c r="E675" i="21"/>
  <c r="D675" i="21"/>
  <c r="C675" i="21"/>
  <c r="B675" i="21"/>
  <c r="A675" i="21"/>
  <c r="F674" i="21"/>
  <c r="E674" i="21"/>
  <c r="D674" i="21"/>
  <c r="C674" i="21"/>
  <c r="B674" i="21"/>
  <c r="A674" i="21"/>
  <c r="F673" i="21"/>
  <c r="E673" i="21"/>
  <c r="D673" i="21"/>
  <c r="C673" i="21"/>
  <c r="B673" i="21"/>
  <c r="A673" i="21"/>
  <c r="F672" i="21"/>
  <c r="E672" i="21"/>
  <c r="D672" i="21"/>
  <c r="C672" i="21"/>
  <c r="B672" i="21"/>
  <c r="A672" i="21"/>
  <c r="F671" i="21"/>
  <c r="E671" i="21"/>
  <c r="D671" i="21"/>
  <c r="C671" i="21"/>
  <c r="B671" i="21"/>
  <c r="A671" i="21"/>
  <c r="F670" i="21"/>
  <c r="E670" i="21"/>
  <c r="D670" i="21"/>
  <c r="C670" i="21"/>
  <c r="B670" i="21"/>
  <c r="A670" i="21"/>
  <c r="F669" i="21"/>
  <c r="E669" i="21"/>
  <c r="D669" i="21"/>
  <c r="C669" i="21"/>
  <c r="B669" i="21"/>
  <c r="A669" i="21"/>
  <c r="F668" i="21"/>
  <c r="E668" i="21"/>
  <c r="D668" i="21"/>
  <c r="C668" i="21"/>
  <c r="B668" i="21"/>
  <c r="A668" i="21"/>
  <c r="F667" i="21"/>
  <c r="E667" i="21"/>
  <c r="D667" i="21"/>
  <c r="C667" i="21"/>
  <c r="B667" i="21"/>
  <c r="A667" i="21"/>
  <c r="F666" i="21"/>
  <c r="E666" i="21"/>
  <c r="D666" i="21"/>
  <c r="C666" i="21"/>
  <c r="B666" i="21"/>
  <c r="A666" i="21"/>
  <c r="F665" i="21"/>
  <c r="E665" i="21"/>
  <c r="D665" i="21"/>
  <c r="C665" i="21"/>
  <c r="B665" i="21"/>
  <c r="A665" i="21"/>
  <c r="F664" i="21"/>
  <c r="E664" i="21"/>
  <c r="D664" i="21"/>
  <c r="C664" i="21"/>
  <c r="B664" i="21"/>
  <c r="A664" i="21"/>
  <c r="F663" i="21"/>
  <c r="E663" i="21"/>
  <c r="D663" i="21"/>
  <c r="C663" i="21"/>
  <c r="B663" i="21"/>
  <c r="A663" i="21"/>
  <c r="F662" i="21"/>
  <c r="E662" i="21"/>
  <c r="D662" i="21"/>
  <c r="C662" i="21"/>
  <c r="B662" i="21"/>
  <c r="A662" i="21"/>
  <c r="F661" i="21"/>
  <c r="E661" i="21"/>
  <c r="D661" i="21"/>
  <c r="C661" i="21"/>
  <c r="B661" i="21"/>
  <c r="A661" i="21"/>
  <c r="F660" i="21"/>
  <c r="E660" i="21"/>
  <c r="D660" i="21"/>
  <c r="C660" i="21"/>
  <c r="B660" i="21"/>
  <c r="A660" i="21"/>
  <c r="F659" i="21"/>
  <c r="E659" i="21"/>
  <c r="D659" i="21"/>
  <c r="C659" i="21"/>
  <c r="B659" i="21"/>
  <c r="A659" i="21"/>
  <c r="F658" i="21"/>
  <c r="E658" i="21"/>
  <c r="D658" i="21"/>
  <c r="C658" i="21"/>
  <c r="B658" i="21"/>
  <c r="A658" i="21"/>
  <c r="F657" i="21"/>
  <c r="E657" i="21"/>
  <c r="D657" i="21"/>
  <c r="C657" i="21"/>
  <c r="B657" i="21"/>
  <c r="A657" i="21"/>
  <c r="F656" i="21"/>
  <c r="E656" i="21"/>
  <c r="D656" i="21"/>
  <c r="C656" i="21"/>
  <c r="B656" i="21"/>
  <c r="A656" i="21"/>
  <c r="F655" i="21"/>
  <c r="E655" i="21"/>
  <c r="D655" i="21"/>
  <c r="C655" i="21"/>
  <c r="B655" i="21"/>
  <c r="A655" i="21"/>
  <c r="F654" i="21"/>
  <c r="E654" i="21"/>
  <c r="D654" i="21"/>
  <c r="C654" i="21"/>
  <c r="B654" i="21"/>
  <c r="A654" i="21"/>
  <c r="F653" i="21"/>
  <c r="E653" i="21"/>
  <c r="D653" i="21"/>
  <c r="C653" i="21"/>
  <c r="B653" i="21"/>
  <c r="A653" i="21"/>
  <c r="F652" i="21"/>
  <c r="E652" i="21"/>
  <c r="D652" i="21"/>
  <c r="C652" i="21"/>
  <c r="B652" i="21"/>
  <c r="A652" i="21"/>
  <c r="F651" i="21"/>
  <c r="E651" i="21"/>
  <c r="D651" i="21"/>
  <c r="C651" i="21"/>
  <c r="B651" i="21"/>
  <c r="A651" i="21"/>
  <c r="F650" i="21"/>
  <c r="E650" i="21"/>
  <c r="D650" i="21"/>
  <c r="C650" i="21"/>
  <c r="B650" i="21"/>
  <c r="A650" i="21"/>
  <c r="F649" i="21"/>
  <c r="E649" i="21"/>
  <c r="D649" i="21"/>
  <c r="C649" i="21"/>
  <c r="B649" i="21"/>
  <c r="A649" i="21"/>
  <c r="F648" i="21"/>
  <c r="E648" i="21"/>
  <c r="D648" i="21"/>
  <c r="C648" i="21"/>
  <c r="B648" i="21"/>
  <c r="A648" i="21"/>
  <c r="F647" i="21"/>
  <c r="E647" i="21"/>
  <c r="D647" i="21"/>
  <c r="C647" i="21"/>
  <c r="B647" i="21"/>
  <c r="A647" i="21"/>
  <c r="F646" i="21"/>
  <c r="E646" i="21"/>
  <c r="D646" i="21"/>
  <c r="C646" i="21"/>
  <c r="B646" i="21"/>
  <c r="A646" i="21"/>
  <c r="F645" i="21"/>
  <c r="E645" i="21"/>
  <c r="D645" i="21"/>
  <c r="C645" i="21"/>
  <c r="B645" i="21"/>
  <c r="A645" i="21"/>
  <c r="F644" i="21"/>
  <c r="E644" i="21"/>
  <c r="D644" i="21"/>
  <c r="C644" i="21"/>
  <c r="B644" i="21"/>
  <c r="A644" i="21"/>
  <c r="F643" i="21"/>
  <c r="E643" i="21"/>
  <c r="D643" i="21"/>
  <c r="C643" i="21"/>
  <c r="B643" i="21"/>
  <c r="A643" i="21"/>
  <c r="F642" i="21"/>
  <c r="E642" i="21"/>
  <c r="D642" i="21"/>
  <c r="C642" i="21"/>
  <c r="B642" i="21"/>
  <c r="A642" i="21"/>
  <c r="F641" i="21"/>
  <c r="E641" i="21"/>
  <c r="D641" i="21"/>
  <c r="C641" i="21"/>
  <c r="B641" i="21"/>
  <c r="A641" i="21"/>
  <c r="F640" i="21"/>
  <c r="E640" i="21"/>
  <c r="D640" i="21"/>
  <c r="C640" i="21"/>
  <c r="B640" i="21"/>
  <c r="A640" i="21"/>
  <c r="F639" i="21"/>
  <c r="E639" i="21"/>
  <c r="D639" i="21"/>
  <c r="C639" i="21"/>
  <c r="B639" i="21"/>
  <c r="A639" i="21"/>
  <c r="F638" i="21"/>
  <c r="E638" i="21"/>
  <c r="D638" i="21"/>
  <c r="C638" i="21"/>
  <c r="B638" i="21"/>
  <c r="A638" i="21"/>
  <c r="F637" i="21"/>
  <c r="E637" i="21"/>
  <c r="D637" i="21"/>
  <c r="C637" i="21"/>
  <c r="B637" i="21"/>
  <c r="A637" i="21"/>
  <c r="F636" i="21"/>
  <c r="E636" i="21"/>
  <c r="D636" i="21"/>
  <c r="C636" i="21"/>
  <c r="B636" i="21"/>
  <c r="A636" i="21"/>
  <c r="F635" i="21"/>
  <c r="E635" i="21"/>
  <c r="D635" i="21"/>
  <c r="C635" i="21"/>
  <c r="B635" i="21"/>
  <c r="A635" i="21"/>
  <c r="F634" i="21"/>
  <c r="E634" i="21"/>
  <c r="D634" i="21"/>
  <c r="C634" i="21"/>
  <c r="B634" i="21"/>
  <c r="A634" i="21"/>
  <c r="F633" i="21"/>
  <c r="E633" i="21"/>
  <c r="D633" i="21"/>
  <c r="C633" i="21"/>
  <c r="B633" i="21"/>
  <c r="A633" i="21"/>
  <c r="F632" i="21"/>
  <c r="E632" i="21"/>
  <c r="D632" i="21"/>
  <c r="C632" i="21"/>
  <c r="B632" i="21"/>
  <c r="A632" i="21"/>
  <c r="F631" i="21"/>
  <c r="E631" i="21"/>
  <c r="D631" i="21"/>
  <c r="C631" i="21"/>
  <c r="B631" i="21"/>
  <c r="A631" i="21"/>
  <c r="F630" i="21"/>
  <c r="E630" i="21"/>
  <c r="D630" i="21"/>
  <c r="C630" i="21"/>
  <c r="B630" i="21"/>
  <c r="A630" i="21"/>
  <c r="F629" i="21"/>
  <c r="E629" i="21"/>
  <c r="D629" i="21"/>
  <c r="C629" i="21"/>
  <c r="B629" i="21"/>
  <c r="A629" i="21"/>
  <c r="F628" i="21"/>
  <c r="E628" i="21"/>
  <c r="D628" i="21"/>
  <c r="C628" i="21"/>
  <c r="B628" i="21"/>
  <c r="A628" i="21"/>
  <c r="F627" i="21"/>
  <c r="E627" i="21"/>
  <c r="D627" i="21"/>
  <c r="C627" i="21"/>
  <c r="B627" i="21"/>
  <c r="A627" i="21"/>
  <c r="F626" i="21"/>
  <c r="E626" i="21"/>
  <c r="D626" i="21"/>
  <c r="C626" i="21"/>
  <c r="B626" i="21"/>
  <c r="A626" i="21"/>
  <c r="F625" i="21"/>
  <c r="E625" i="21"/>
  <c r="D625" i="21"/>
  <c r="C625" i="21"/>
  <c r="B625" i="21"/>
  <c r="A625" i="21"/>
  <c r="F624" i="21"/>
  <c r="E624" i="21"/>
  <c r="D624" i="21"/>
  <c r="C624" i="21"/>
  <c r="B624" i="21"/>
  <c r="A624" i="21"/>
  <c r="F623" i="21"/>
  <c r="E623" i="21"/>
  <c r="D623" i="21"/>
  <c r="C623" i="21"/>
  <c r="B623" i="21"/>
  <c r="A623" i="21"/>
  <c r="F622" i="21"/>
  <c r="E622" i="21"/>
  <c r="D622" i="21"/>
  <c r="C622" i="21"/>
  <c r="B622" i="21"/>
  <c r="A622" i="21"/>
  <c r="F621" i="21"/>
  <c r="E621" i="21"/>
  <c r="D621" i="21"/>
  <c r="C621" i="21"/>
  <c r="B621" i="21"/>
  <c r="A621" i="21"/>
  <c r="F620" i="21"/>
  <c r="E620" i="21"/>
  <c r="D620" i="21"/>
  <c r="C620" i="21"/>
  <c r="B620" i="21"/>
  <c r="A620" i="21"/>
  <c r="F619" i="21"/>
  <c r="E619" i="21"/>
  <c r="D619" i="21"/>
  <c r="C619" i="21"/>
  <c r="B619" i="21"/>
  <c r="A619" i="21"/>
  <c r="F618" i="21"/>
  <c r="E618" i="21"/>
  <c r="D618" i="21"/>
  <c r="C618" i="21"/>
  <c r="B618" i="21"/>
  <c r="A618" i="21"/>
  <c r="F617" i="21"/>
  <c r="E617" i="21"/>
  <c r="D617" i="21"/>
  <c r="C617" i="21"/>
  <c r="B617" i="21"/>
  <c r="A617" i="21"/>
  <c r="F616" i="21"/>
  <c r="E616" i="21"/>
  <c r="D616" i="21"/>
  <c r="C616" i="21"/>
  <c r="B616" i="21"/>
  <c r="A616" i="21"/>
  <c r="F615" i="21"/>
  <c r="E615" i="21"/>
  <c r="D615" i="21"/>
  <c r="C615" i="21"/>
  <c r="B615" i="21"/>
  <c r="A615" i="21"/>
  <c r="F614" i="21"/>
  <c r="E614" i="21"/>
  <c r="D614" i="21"/>
  <c r="C614" i="21"/>
  <c r="B614" i="21"/>
  <c r="A614" i="21"/>
  <c r="F613" i="21"/>
  <c r="E613" i="21"/>
  <c r="D613" i="21"/>
  <c r="C613" i="21"/>
  <c r="B613" i="21"/>
  <c r="A613" i="21"/>
  <c r="F612" i="21"/>
  <c r="E612" i="21"/>
  <c r="D612" i="21"/>
  <c r="C612" i="21"/>
  <c r="B612" i="21"/>
  <c r="A612" i="21"/>
  <c r="F611" i="21"/>
  <c r="E611" i="21"/>
  <c r="D611" i="21"/>
  <c r="C611" i="21"/>
  <c r="B611" i="21"/>
  <c r="A611" i="21"/>
  <c r="F610" i="21"/>
  <c r="E610" i="21"/>
  <c r="D610" i="21"/>
  <c r="C610" i="21"/>
  <c r="B610" i="21"/>
  <c r="A610" i="21"/>
  <c r="F609" i="21"/>
  <c r="E609" i="21"/>
  <c r="D609" i="21"/>
  <c r="C609" i="21"/>
  <c r="B609" i="21"/>
  <c r="A609" i="21"/>
  <c r="F608" i="21"/>
  <c r="E608" i="21"/>
  <c r="D608" i="21"/>
  <c r="C608" i="21"/>
  <c r="B608" i="21"/>
  <c r="A608" i="21"/>
  <c r="F607" i="21"/>
  <c r="E607" i="21"/>
  <c r="D607" i="21"/>
  <c r="C607" i="21"/>
  <c r="B607" i="21"/>
  <c r="A607" i="21"/>
  <c r="F606" i="21"/>
  <c r="E606" i="21"/>
  <c r="D606" i="21"/>
  <c r="C606" i="21"/>
  <c r="B606" i="21"/>
  <c r="A606" i="21"/>
  <c r="F605" i="21"/>
  <c r="E605" i="21"/>
  <c r="D605" i="21"/>
  <c r="C605" i="21"/>
  <c r="B605" i="21"/>
  <c r="A605" i="21"/>
  <c r="F604" i="21"/>
  <c r="E604" i="21"/>
  <c r="D604" i="21"/>
  <c r="C604" i="21"/>
  <c r="B604" i="21"/>
  <c r="A604" i="21"/>
  <c r="F603" i="21"/>
  <c r="E603" i="21"/>
  <c r="D603" i="21"/>
  <c r="C603" i="21"/>
  <c r="B603" i="21"/>
  <c r="A603" i="21"/>
  <c r="F602" i="21"/>
  <c r="E602" i="21"/>
  <c r="D602" i="21"/>
  <c r="C602" i="21"/>
  <c r="B602" i="21"/>
  <c r="A602" i="21"/>
  <c r="F601" i="21"/>
  <c r="E601" i="21"/>
  <c r="D601" i="21"/>
  <c r="C601" i="21"/>
  <c r="B601" i="21"/>
  <c r="A601" i="21"/>
  <c r="F600" i="21"/>
  <c r="E600" i="21"/>
  <c r="D600" i="21"/>
  <c r="C600" i="21"/>
  <c r="B600" i="21"/>
  <c r="A600" i="21"/>
  <c r="F599" i="21"/>
  <c r="E599" i="21"/>
  <c r="D599" i="21"/>
  <c r="C599" i="21"/>
  <c r="B599" i="21"/>
  <c r="A599" i="21"/>
  <c r="F598" i="21"/>
  <c r="E598" i="21"/>
  <c r="D598" i="21"/>
  <c r="C598" i="21"/>
  <c r="B598" i="21"/>
  <c r="A598" i="21"/>
  <c r="F597" i="21"/>
  <c r="E597" i="21"/>
  <c r="D597" i="21"/>
  <c r="C597" i="21"/>
  <c r="B597" i="21"/>
  <c r="A597" i="21"/>
  <c r="F596" i="21"/>
  <c r="E596" i="21"/>
  <c r="D596" i="21"/>
  <c r="C596" i="21"/>
  <c r="B596" i="21"/>
  <c r="A596" i="21"/>
  <c r="F595" i="21"/>
  <c r="E595" i="21"/>
  <c r="D595" i="21"/>
  <c r="C595" i="21"/>
  <c r="B595" i="21"/>
  <c r="A595" i="21"/>
  <c r="F594" i="21"/>
  <c r="E594" i="21"/>
  <c r="D594" i="21"/>
  <c r="C594" i="21"/>
  <c r="B594" i="21"/>
  <c r="A594" i="21"/>
  <c r="F593" i="21"/>
  <c r="E593" i="21"/>
  <c r="D593" i="21"/>
  <c r="C593" i="21"/>
  <c r="B593" i="21"/>
  <c r="A593" i="21"/>
  <c r="F592" i="21"/>
  <c r="E592" i="21"/>
  <c r="D592" i="21"/>
  <c r="C592" i="21"/>
  <c r="B592" i="21"/>
  <c r="A592" i="21"/>
  <c r="F591" i="21"/>
  <c r="E591" i="21"/>
  <c r="D591" i="21"/>
  <c r="C591" i="21"/>
  <c r="B591" i="21"/>
  <c r="A591" i="21"/>
  <c r="F590" i="21"/>
  <c r="E590" i="21"/>
  <c r="D590" i="21"/>
  <c r="C590" i="21"/>
  <c r="B590" i="21"/>
  <c r="A590" i="21"/>
  <c r="F589" i="21"/>
  <c r="E589" i="21"/>
  <c r="D589" i="21"/>
  <c r="C589" i="21"/>
  <c r="B589" i="21"/>
  <c r="A589" i="21"/>
  <c r="F588" i="21"/>
  <c r="E588" i="21"/>
  <c r="D588" i="21"/>
  <c r="C588" i="21"/>
  <c r="B588" i="21"/>
  <c r="A588" i="21"/>
  <c r="F587" i="21"/>
  <c r="E587" i="21"/>
  <c r="D587" i="21"/>
  <c r="C587" i="21"/>
  <c r="B587" i="21"/>
  <c r="A587" i="21"/>
  <c r="F586" i="21"/>
  <c r="E586" i="21"/>
  <c r="D586" i="21"/>
  <c r="C586" i="21"/>
  <c r="B586" i="21"/>
  <c r="A586" i="21"/>
  <c r="F585" i="21"/>
  <c r="E585" i="21"/>
  <c r="D585" i="21"/>
  <c r="C585" i="21"/>
  <c r="B585" i="21"/>
  <c r="A585" i="21"/>
  <c r="F584" i="21"/>
  <c r="E584" i="21"/>
  <c r="D584" i="21"/>
  <c r="C584" i="21"/>
  <c r="B584" i="21"/>
  <c r="A584" i="21"/>
  <c r="F583" i="21"/>
  <c r="E583" i="21"/>
  <c r="D583" i="21"/>
  <c r="C583" i="21"/>
  <c r="B583" i="21"/>
  <c r="A583" i="21"/>
  <c r="F582" i="21"/>
  <c r="E582" i="21"/>
  <c r="D582" i="21"/>
  <c r="C582" i="21"/>
  <c r="B582" i="21"/>
  <c r="A582" i="21"/>
  <c r="F581" i="21"/>
  <c r="E581" i="21"/>
  <c r="D581" i="21"/>
  <c r="C581" i="21"/>
  <c r="B581" i="21"/>
  <c r="A581" i="21"/>
  <c r="F580" i="21"/>
  <c r="E580" i="21"/>
  <c r="D580" i="21"/>
  <c r="C580" i="21"/>
  <c r="B580" i="21"/>
  <c r="A580" i="21"/>
  <c r="F579" i="21"/>
  <c r="E579" i="21"/>
  <c r="D579" i="21"/>
  <c r="C579" i="21"/>
  <c r="B579" i="21"/>
  <c r="A579" i="21"/>
  <c r="F578" i="21"/>
  <c r="E578" i="21"/>
  <c r="D578" i="21"/>
  <c r="C578" i="21"/>
  <c r="B578" i="21"/>
  <c r="A578" i="21"/>
  <c r="F577" i="21"/>
  <c r="E577" i="21"/>
  <c r="D577" i="21"/>
  <c r="C577" i="21"/>
  <c r="B577" i="21"/>
  <c r="A577" i="21"/>
  <c r="F576" i="21"/>
  <c r="E576" i="21"/>
  <c r="D576" i="21"/>
  <c r="C576" i="21"/>
  <c r="B576" i="21"/>
  <c r="A576" i="21"/>
  <c r="F575" i="21"/>
  <c r="E575" i="21"/>
  <c r="D575" i="21"/>
  <c r="C575" i="21"/>
  <c r="B575" i="21"/>
  <c r="A575" i="21"/>
  <c r="F574" i="21"/>
  <c r="E574" i="21"/>
  <c r="D574" i="21"/>
  <c r="C574" i="21"/>
  <c r="B574" i="21"/>
  <c r="A574" i="21"/>
  <c r="F573" i="21"/>
  <c r="E573" i="21"/>
  <c r="D573" i="21"/>
  <c r="C573" i="21"/>
  <c r="B573" i="21"/>
  <c r="A573" i="21"/>
  <c r="F572" i="21"/>
  <c r="E572" i="21"/>
  <c r="D572" i="21"/>
  <c r="C572" i="21"/>
  <c r="B572" i="21"/>
  <c r="A572" i="21"/>
  <c r="F571" i="21"/>
  <c r="E571" i="21"/>
  <c r="D571" i="21"/>
  <c r="C571" i="21"/>
  <c r="B571" i="21"/>
  <c r="A571" i="21"/>
  <c r="F570" i="21"/>
  <c r="E570" i="21"/>
  <c r="D570" i="21"/>
  <c r="C570" i="21"/>
  <c r="B570" i="21"/>
  <c r="A570" i="21"/>
  <c r="F569" i="21"/>
  <c r="E569" i="21"/>
  <c r="D569" i="21"/>
  <c r="C569" i="21"/>
  <c r="B569" i="21"/>
  <c r="A569" i="21"/>
  <c r="F568" i="21"/>
  <c r="E568" i="21"/>
  <c r="D568" i="21"/>
  <c r="C568" i="21"/>
  <c r="B568" i="21"/>
  <c r="A568" i="21"/>
  <c r="F567" i="21"/>
  <c r="E567" i="21"/>
  <c r="D567" i="21"/>
  <c r="C567" i="21"/>
  <c r="B567" i="21"/>
  <c r="A567" i="21"/>
  <c r="F566" i="21"/>
  <c r="E566" i="21"/>
  <c r="D566" i="21"/>
  <c r="C566" i="21"/>
  <c r="B566" i="21"/>
  <c r="A566" i="21"/>
  <c r="F565" i="21"/>
  <c r="E565" i="21"/>
  <c r="D565" i="21"/>
  <c r="C565" i="21"/>
  <c r="B565" i="21"/>
  <c r="A565" i="21"/>
  <c r="F564" i="21"/>
  <c r="E564" i="21"/>
  <c r="D564" i="21"/>
  <c r="C564" i="21"/>
  <c r="B564" i="21"/>
  <c r="A564" i="21"/>
  <c r="F563" i="21"/>
  <c r="E563" i="21"/>
  <c r="D563" i="21"/>
  <c r="C563" i="21"/>
  <c r="B563" i="21"/>
  <c r="A563" i="21"/>
  <c r="F562" i="21"/>
  <c r="E562" i="21"/>
  <c r="D562" i="21"/>
  <c r="C562" i="21"/>
  <c r="B562" i="21"/>
  <c r="A562" i="21"/>
  <c r="F561" i="21"/>
  <c r="E561" i="21"/>
  <c r="D561" i="21"/>
  <c r="C561" i="21"/>
  <c r="B561" i="21"/>
  <c r="A561" i="21"/>
  <c r="F560" i="21"/>
  <c r="E560" i="21"/>
  <c r="D560" i="21"/>
  <c r="C560" i="21"/>
  <c r="B560" i="21"/>
  <c r="A560" i="21"/>
  <c r="F559" i="21"/>
  <c r="E559" i="21"/>
  <c r="D559" i="21"/>
  <c r="C559" i="21"/>
  <c r="B559" i="21"/>
  <c r="A559" i="21"/>
  <c r="F558" i="21"/>
  <c r="E558" i="21"/>
  <c r="D558" i="21"/>
  <c r="C558" i="21"/>
  <c r="B558" i="21"/>
  <c r="A558" i="21"/>
  <c r="F557" i="21"/>
  <c r="E557" i="21"/>
  <c r="D557" i="21"/>
  <c r="C557" i="21"/>
  <c r="B557" i="21"/>
  <c r="A557" i="21"/>
  <c r="F556" i="21"/>
  <c r="E556" i="21"/>
  <c r="D556" i="21"/>
  <c r="C556" i="21"/>
  <c r="B556" i="21"/>
  <c r="A556" i="21"/>
  <c r="F555" i="21"/>
  <c r="E555" i="21"/>
  <c r="D555" i="21"/>
  <c r="C555" i="21"/>
  <c r="B555" i="21"/>
  <c r="A555" i="21"/>
  <c r="F554" i="21"/>
  <c r="E554" i="21"/>
  <c r="D554" i="21"/>
  <c r="C554" i="21"/>
  <c r="B554" i="21"/>
  <c r="A554" i="21"/>
  <c r="F553" i="21"/>
  <c r="E553" i="21"/>
  <c r="D553" i="21"/>
  <c r="C553" i="21"/>
  <c r="B553" i="21"/>
  <c r="A553" i="21"/>
  <c r="F552" i="21"/>
  <c r="E552" i="21"/>
  <c r="D552" i="21"/>
  <c r="C552" i="21"/>
  <c r="B552" i="21"/>
  <c r="A552" i="21"/>
  <c r="F551" i="21"/>
  <c r="E551" i="21"/>
  <c r="D551" i="21"/>
  <c r="C551" i="21"/>
  <c r="B551" i="21"/>
  <c r="A551" i="21"/>
  <c r="F550" i="21"/>
  <c r="E550" i="21"/>
  <c r="D550" i="21"/>
  <c r="C550" i="21"/>
  <c r="B550" i="21"/>
  <c r="A550" i="21"/>
  <c r="F549" i="21"/>
  <c r="E549" i="21"/>
  <c r="D549" i="21"/>
  <c r="C549" i="21"/>
  <c r="B549" i="21"/>
  <c r="A549" i="21"/>
  <c r="F548" i="21"/>
  <c r="E548" i="21"/>
  <c r="D548" i="21"/>
  <c r="C548" i="21"/>
  <c r="B548" i="21"/>
  <c r="A548" i="21"/>
  <c r="F547" i="21"/>
  <c r="E547" i="21"/>
  <c r="D547" i="21"/>
  <c r="C547" i="21"/>
  <c r="B547" i="21"/>
  <c r="A547" i="21"/>
  <c r="F546" i="21"/>
  <c r="E546" i="21"/>
  <c r="D546" i="21"/>
  <c r="C546" i="21"/>
  <c r="B546" i="21"/>
  <c r="A546" i="21"/>
  <c r="F545" i="21"/>
  <c r="E545" i="21"/>
  <c r="D545" i="21"/>
  <c r="C545" i="21"/>
  <c r="B545" i="21"/>
  <c r="A545" i="21"/>
  <c r="F544" i="21"/>
  <c r="E544" i="21"/>
  <c r="D544" i="21"/>
  <c r="C544" i="21"/>
  <c r="B544" i="21"/>
  <c r="A544" i="21"/>
  <c r="F543" i="21"/>
  <c r="E543" i="21"/>
  <c r="D543" i="21"/>
  <c r="C543" i="21"/>
  <c r="B543" i="21"/>
  <c r="A543" i="21"/>
  <c r="F542" i="21"/>
  <c r="E542" i="21"/>
  <c r="D542" i="21"/>
  <c r="C542" i="21"/>
  <c r="B542" i="21"/>
  <c r="A542" i="21"/>
  <c r="F541" i="21"/>
  <c r="E541" i="21"/>
  <c r="D541" i="21"/>
  <c r="C541" i="21"/>
  <c r="B541" i="21"/>
  <c r="A541" i="21"/>
  <c r="F540" i="21"/>
  <c r="E540" i="21"/>
  <c r="D540" i="21"/>
  <c r="C540" i="21"/>
  <c r="B540" i="21"/>
  <c r="A540" i="21"/>
  <c r="F539" i="21"/>
  <c r="E539" i="21"/>
  <c r="D539" i="21"/>
  <c r="C539" i="21"/>
  <c r="B539" i="21"/>
  <c r="A539" i="21"/>
  <c r="F538" i="21"/>
  <c r="E538" i="21"/>
  <c r="D538" i="21"/>
  <c r="C538" i="21"/>
  <c r="B538" i="21"/>
  <c r="A538" i="21"/>
  <c r="F537" i="21"/>
  <c r="E537" i="21"/>
  <c r="D537" i="21"/>
  <c r="C537" i="21"/>
  <c r="B537" i="21"/>
  <c r="A537" i="21"/>
  <c r="F536" i="21"/>
  <c r="E536" i="21"/>
  <c r="D536" i="21"/>
  <c r="C536" i="21"/>
  <c r="B536" i="21"/>
  <c r="A536" i="21"/>
  <c r="F535" i="21"/>
  <c r="E535" i="21"/>
  <c r="D535" i="21"/>
  <c r="C535" i="21"/>
  <c r="B535" i="21"/>
  <c r="A535" i="21"/>
  <c r="F534" i="21"/>
  <c r="E534" i="21"/>
  <c r="D534" i="21"/>
  <c r="C534" i="21"/>
  <c r="B534" i="21"/>
  <c r="A534" i="21"/>
  <c r="F533" i="21"/>
  <c r="E533" i="21"/>
  <c r="D533" i="21"/>
  <c r="C533" i="21"/>
  <c r="B533" i="21"/>
  <c r="A533" i="21"/>
  <c r="F532" i="21"/>
  <c r="E532" i="21"/>
  <c r="D532" i="21"/>
  <c r="C532" i="21"/>
  <c r="B532" i="21"/>
  <c r="A532" i="21"/>
  <c r="F531" i="21"/>
  <c r="E531" i="21"/>
  <c r="D531" i="21"/>
  <c r="C531" i="21"/>
  <c r="B531" i="21"/>
  <c r="A531" i="21"/>
  <c r="F530" i="21"/>
  <c r="E530" i="21"/>
  <c r="D530" i="21"/>
  <c r="C530" i="21"/>
  <c r="B530" i="21"/>
  <c r="A530" i="21"/>
  <c r="F529" i="21"/>
  <c r="E529" i="21"/>
  <c r="D529" i="21"/>
  <c r="C529" i="21"/>
  <c r="B529" i="21"/>
  <c r="A529" i="21"/>
  <c r="F528" i="21"/>
  <c r="E528" i="21"/>
  <c r="D528" i="21"/>
  <c r="C528" i="21"/>
  <c r="B528" i="21"/>
  <c r="A528" i="21"/>
  <c r="F527" i="21"/>
  <c r="E527" i="21"/>
  <c r="D527" i="21"/>
  <c r="C527" i="21"/>
  <c r="B527" i="21"/>
  <c r="A527" i="21"/>
  <c r="F526" i="21"/>
  <c r="E526" i="21"/>
  <c r="D526" i="21"/>
  <c r="C526" i="21"/>
  <c r="B526" i="21"/>
  <c r="A526" i="21"/>
  <c r="F525" i="21"/>
  <c r="E525" i="21"/>
  <c r="D525" i="21"/>
  <c r="C525" i="21"/>
  <c r="B525" i="21"/>
  <c r="A525" i="21"/>
  <c r="F524" i="21"/>
  <c r="E524" i="21"/>
  <c r="D524" i="21"/>
  <c r="C524" i="21"/>
  <c r="B524" i="21"/>
  <c r="A524" i="21"/>
  <c r="F523" i="21"/>
  <c r="E523" i="21"/>
  <c r="D523" i="21"/>
  <c r="C523" i="21"/>
  <c r="B523" i="21"/>
  <c r="A523" i="21"/>
  <c r="F522" i="21"/>
  <c r="E522" i="21"/>
  <c r="D522" i="21"/>
  <c r="C522" i="21"/>
  <c r="B522" i="21"/>
  <c r="A522" i="21"/>
  <c r="F521" i="21"/>
  <c r="E521" i="21"/>
  <c r="D521" i="21"/>
  <c r="C521" i="21"/>
  <c r="B521" i="21"/>
  <c r="A521" i="21"/>
  <c r="F520" i="21"/>
  <c r="E520" i="21"/>
  <c r="D520" i="21"/>
  <c r="C520" i="21"/>
  <c r="B520" i="21"/>
  <c r="A520" i="21"/>
  <c r="F519" i="21"/>
  <c r="E519" i="21"/>
  <c r="D519" i="21"/>
  <c r="C519" i="21"/>
  <c r="B519" i="21"/>
  <c r="A519" i="21"/>
  <c r="F518" i="21"/>
  <c r="E518" i="21"/>
  <c r="D518" i="21"/>
  <c r="C518" i="21"/>
  <c r="B518" i="21"/>
  <c r="A518" i="21"/>
  <c r="F517" i="21"/>
  <c r="E517" i="21"/>
  <c r="D517" i="21"/>
  <c r="C517" i="21"/>
  <c r="B517" i="21"/>
  <c r="A517" i="21"/>
  <c r="F516" i="21"/>
  <c r="E516" i="21"/>
  <c r="D516" i="21"/>
  <c r="C516" i="21"/>
  <c r="B516" i="21"/>
  <c r="A516" i="21"/>
  <c r="F515" i="21"/>
  <c r="E515" i="21"/>
  <c r="D515" i="21"/>
  <c r="C515" i="21"/>
  <c r="B515" i="21"/>
  <c r="A515" i="21"/>
  <c r="F514" i="21"/>
  <c r="E514" i="21"/>
  <c r="D514" i="21"/>
  <c r="C514" i="21"/>
  <c r="B514" i="21"/>
  <c r="A514" i="21"/>
  <c r="F513" i="21"/>
  <c r="E513" i="21"/>
  <c r="D513" i="21"/>
  <c r="C513" i="21"/>
  <c r="B513" i="21"/>
  <c r="A513" i="21"/>
  <c r="F512" i="21"/>
  <c r="E512" i="21"/>
  <c r="D512" i="21"/>
  <c r="C512" i="21"/>
  <c r="B512" i="21"/>
  <c r="A512" i="21"/>
  <c r="F511" i="21"/>
  <c r="E511" i="21"/>
  <c r="D511" i="21"/>
  <c r="C511" i="21"/>
  <c r="B511" i="21"/>
  <c r="A511" i="21"/>
  <c r="F510" i="21"/>
  <c r="E510" i="21"/>
  <c r="D510" i="21"/>
  <c r="C510" i="21"/>
  <c r="B510" i="21"/>
  <c r="A510" i="21"/>
  <c r="F509" i="21"/>
  <c r="E509" i="21"/>
  <c r="D509" i="21"/>
  <c r="C509" i="21"/>
  <c r="B509" i="21"/>
  <c r="A509" i="21"/>
  <c r="F508" i="21"/>
  <c r="E508" i="21"/>
  <c r="D508" i="21"/>
  <c r="C508" i="21"/>
  <c r="B508" i="21"/>
  <c r="A508" i="21"/>
  <c r="F507" i="21"/>
  <c r="E507" i="21"/>
  <c r="D507" i="21"/>
  <c r="C507" i="21"/>
  <c r="B507" i="21"/>
  <c r="A507" i="21"/>
  <c r="F506" i="21"/>
  <c r="E506" i="21"/>
  <c r="D506" i="21"/>
  <c r="C506" i="21"/>
  <c r="B506" i="21"/>
  <c r="A506" i="21"/>
  <c r="F505" i="21"/>
  <c r="E505" i="21"/>
  <c r="D505" i="21"/>
  <c r="C505" i="21"/>
  <c r="B505" i="21"/>
  <c r="A505" i="21"/>
  <c r="F504" i="21"/>
  <c r="E504" i="21"/>
  <c r="D504" i="21"/>
  <c r="C504" i="21"/>
  <c r="B504" i="21"/>
  <c r="A504" i="21"/>
  <c r="F503" i="21"/>
  <c r="E503" i="21"/>
  <c r="D503" i="21"/>
  <c r="C503" i="21"/>
  <c r="B503" i="21"/>
  <c r="A503" i="21"/>
  <c r="F502" i="21"/>
  <c r="E502" i="21"/>
  <c r="D502" i="21"/>
  <c r="C502" i="21"/>
  <c r="B502" i="21"/>
  <c r="A502" i="21"/>
  <c r="F501" i="21"/>
  <c r="E501" i="21"/>
  <c r="D501" i="21"/>
  <c r="C501" i="21"/>
  <c r="B501" i="21"/>
  <c r="A501" i="21"/>
  <c r="F500" i="21"/>
  <c r="E500" i="21"/>
  <c r="D500" i="21"/>
  <c r="C500" i="21"/>
  <c r="B500" i="21"/>
  <c r="A500" i="21"/>
  <c r="F499" i="21"/>
  <c r="E499" i="21"/>
  <c r="D499" i="21"/>
  <c r="C499" i="21"/>
  <c r="B499" i="21"/>
  <c r="A499" i="21"/>
  <c r="F498" i="21"/>
  <c r="E498" i="21"/>
  <c r="D498" i="21"/>
  <c r="C498" i="21"/>
  <c r="B498" i="21"/>
  <c r="A498" i="21"/>
  <c r="F497" i="21"/>
  <c r="E497" i="21"/>
  <c r="D497" i="21"/>
  <c r="C497" i="21"/>
  <c r="B497" i="21"/>
  <c r="A497" i="21"/>
  <c r="F496" i="21"/>
  <c r="E496" i="21"/>
  <c r="D496" i="21"/>
  <c r="C496" i="21"/>
  <c r="B496" i="21"/>
  <c r="A496" i="21"/>
  <c r="F495" i="21"/>
  <c r="E495" i="21"/>
  <c r="D495" i="21"/>
  <c r="C495" i="21"/>
  <c r="B495" i="21"/>
  <c r="A495" i="21"/>
  <c r="F494" i="21"/>
  <c r="E494" i="21"/>
  <c r="D494" i="21"/>
  <c r="C494" i="21"/>
  <c r="B494" i="21"/>
  <c r="A494" i="21"/>
  <c r="F493" i="21"/>
  <c r="E493" i="21"/>
  <c r="D493" i="21"/>
  <c r="C493" i="21"/>
  <c r="B493" i="21"/>
  <c r="A493" i="21"/>
  <c r="F492" i="21"/>
  <c r="E492" i="21"/>
  <c r="D492" i="21"/>
  <c r="C492" i="21"/>
  <c r="B492" i="21"/>
  <c r="A492" i="21"/>
  <c r="F491" i="21"/>
  <c r="E491" i="21"/>
  <c r="D491" i="21"/>
  <c r="C491" i="21"/>
  <c r="B491" i="21"/>
  <c r="A491" i="21"/>
  <c r="F490" i="21"/>
  <c r="E490" i="21"/>
  <c r="D490" i="21"/>
  <c r="C490" i="21"/>
  <c r="B490" i="21"/>
  <c r="A490" i="21"/>
  <c r="F489" i="21"/>
  <c r="E489" i="21"/>
  <c r="D489" i="21"/>
  <c r="C489" i="21"/>
  <c r="B489" i="21"/>
  <c r="A489" i="21"/>
  <c r="F488" i="21"/>
  <c r="E488" i="21"/>
  <c r="D488" i="21"/>
  <c r="C488" i="21"/>
  <c r="B488" i="21"/>
  <c r="A488" i="21"/>
  <c r="F487" i="21"/>
  <c r="E487" i="21"/>
  <c r="D487" i="21"/>
  <c r="C487" i="21"/>
  <c r="B487" i="21"/>
  <c r="H488" i="21" s="1"/>
  <c r="A487" i="21"/>
  <c r="F486" i="21"/>
  <c r="E486" i="21"/>
  <c r="D486" i="21"/>
  <c r="C486" i="21"/>
  <c r="B486" i="21"/>
  <c r="A486" i="21"/>
  <c r="F485" i="21"/>
  <c r="E485" i="21"/>
  <c r="D485" i="21"/>
  <c r="C485" i="21"/>
  <c r="B485" i="21"/>
  <c r="A485" i="21"/>
  <c r="F484" i="21"/>
  <c r="E484" i="21"/>
  <c r="D484" i="21"/>
  <c r="C484" i="21"/>
  <c r="B484" i="21"/>
  <c r="A484" i="21"/>
  <c r="F483" i="21"/>
  <c r="E483" i="21"/>
  <c r="H484" i="21" s="1"/>
  <c r="D483" i="21"/>
  <c r="C483" i="21"/>
  <c r="B483" i="21"/>
  <c r="A483" i="21"/>
  <c r="F482" i="21"/>
  <c r="E482" i="21"/>
  <c r="D482" i="21"/>
  <c r="C482" i="21"/>
  <c r="B482" i="21"/>
  <c r="A482" i="21"/>
  <c r="F481" i="21"/>
  <c r="E481" i="21"/>
  <c r="D481" i="21"/>
  <c r="H482" i="21" s="1"/>
  <c r="C481" i="21"/>
  <c r="B481" i="21"/>
  <c r="A481" i="21"/>
  <c r="F480" i="21"/>
  <c r="E480" i="21"/>
  <c r="D480" i="21"/>
  <c r="C480" i="21"/>
  <c r="B480" i="21"/>
  <c r="A480" i="21"/>
  <c r="F479" i="21"/>
  <c r="E479" i="21"/>
  <c r="H480" i="21" s="1"/>
  <c r="D479" i="21"/>
  <c r="C479" i="21"/>
  <c r="B479" i="21"/>
  <c r="A479" i="21"/>
  <c r="F478" i="21"/>
  <c r="E478" i="21"/>
  <c r="D478" i="21"/>
  <c r="C478" i="21"/>
  <c r="B478" i="21"/>
  <c r="A478" i="21"/>
  <c r="F477" i="21"/>
  <c r="E477" i="21"/>
  <c r="D477" i="21"/>
  <c r="C477" i="21"/>
  <c r="B477" i="21"/>
  <c r="A477" i="21"/>
  <c r="F476" i="21"/>
  <c r="E476" i="21"/>
  <c r="D476" i="21"/>
  <c r="C476" i="21"/>
  <c r="B476" i="21"/>
  <c r="A476" i="21"/>
  <c r="F475" i="21"/>
  <c r="E475" i="21"/>
  <c r="D475" i="21"/>
  <c r="C475" i="21"/>
  <c r="B475" i="21"/>
  <c r="H476" i="21" s="1"/>
  <c r="A475" i="21"/>
  <c r="F474" i="21"/>
  <c r="E474" i="21"/>
  <c r="D474" i="21"/>
  <c r="C474" i="21"/>
  <c r="B474" i="21"/>
  <c r="A474" i="21"/>
  <c r="F473" i="21"/>
  <c r="E473" i="21"/>
  <c r="D473" i="21"/>
  <c r="C473" i="21"/>
  <c r="B473" i="21"/>
  <c r="A473" i="21"/>
  <c r="F472" i="21"/>
  <c r="E472" i="21"/>
  <c r="D472" i="21"/>
  <c r="C472" i="21"/>
  <c r="B472" i="21"/>
  <c r="A472" i="21"/>
  <c r="F471" i="21"/>
  <c r="E471" i="21"/>
  <c r="D471" i="21"/>
  <c r="C471" i="21"/>
  <c r="B471" i="21"/>
  <c r="A471" i="21"/>
  <c r="F470" i="21"/>
  <c r="E470" i="21"/>
  <c r="D470" i="21"/>
  <c r="C470" i="21"/>
  <c r="B470" i="21"/>
  <c r="A470" i="21"/>
  <c r="F469" i="21"/>
  <c r="E469" i="21"/>
  <c r="D469" i="21"/>
  <c r="C469" i="21"/>
  <c r="B469" i="21"/>
  <c r="A469" i="21"/>
  <c r="F468" i="21"/>
  <c r="E468" i="21"/>
  <c r="D468" i="21"/>
  <c r="C468" i="21"/>
  <c r="B468" i="21"/>
  <c r="A468" i="21"/>
  <c r="F467" i="21"/>
  <c r="E467" i="21"/>
  <c r="D467" i="21"/>
  <c r="C467" i="21"/>
  <c r="B467" i="21"/>
  <c r="A467" i="21"/>
  <c r="F466" i="21"/>
  <c r="E466" i="21"/>
  <c r="D466" i="21"/>
  <c r="C466" i="21"/>
  <c r="B466" i="21"/>
  <c r="A466" i="21"/>
  <c r="F465" i="21"/>
  <c r="E465" i="21"/>
  <c r="D465" i="21"/>
  <c r="C465" i="21"/>
  <c r="G465" i="21" s="1"/>
  <c r="B465" i="21"/>
  <c r="A465" i="21"/>
  <c r="F464" i="21"/>
  <c r="E464" i="21"/>
  <c r="D464" i="21"/>
  <c r="C464" i="21"/>
  <c r="B464" i="21"/>
  <c r="A464" i="21"/>
  <c r="F463" i="21"/>
  <c r="E463" i="21"/>
  <c r="H464" i="21" s="1"/>
  <c r="D463" i="21"/>
  <c r="C463" i="21"/>
  <c r="B463" i="21"/>
  <c r="A463" i="21"/>
  <c r="F462" i="21"/>
  <c r="E462" i="21"/>
  <c r="D462" i="21"/>
  <c r="C462" i="21"/>
  <c r="B462" i="21"/>
  <c r="A462" i="21"/>
  <c r="F461" i="21"/>
  <c r="E461" i="21"/>
  <c r="D461" i="21"/>
  <c r="H462" i="21" s="1"/>
  <c r="C461" i="21"/>
  <c r="B461" i="21"/>
  <c r="A461" i="21"/>
  <c r="F460" i="21"/>
  <c r="E460" i="21"/>
  <c r="D460" i="21"/>
  <c r="C460" i="21"/>
  <c r="B460" i="21"/>
  <c r="A460" i="21"/>
  <c r="F459" i="21"/>
  <c r="E459" i="21"/>
  <c r="H460" i="21" s="1"/>
  <c r="D459" i="21"/>
  <c r="C459" i="21"/>
  <c r="B459" i="21"/>
  <c r="A459" i="21"/>
  <c r="F458" i="21"/>
  <c r="E458" i="21"/>
  <c r="D458" i="21"/>
  <c r="C458" i="21"/>
  <c r="B458" i="21"/>
  <c r="A458" i="21"/>
  <c r="F457" i="21"/>
  <c r="E457" i="21"/>
  <c r="D457" i="21"/>
  <c r="C457" i="21"/>
  <c r="B457" i="21"/>
  <c r="A457" i="21"/>
  <c r="F456" i="21"/>
  <c r="E456" i="21"/>
  <c r="D456" i="21"/>
  <c r="C456" i="21"/>
  <c r="B456" i="21"/>
  <c r="A456" i="21"/>
  <c r="F455" i="21"/>
  <c r="E455" i="21"/>
  <c r="D455" i="21"/>
  <c r="C455" i="21"/>
  <c r="B455" i="21"/>
  <c r="H456" i="21" s="1"/>
  <c r="A455" i="21"/>
  <c r="F454" i="21"/>
  <c r="E454" i="21"/>
  <c r="D454" i="21"/>
  <c r="C454" i="21"/>
  <c r="B454" i="21"/>
  <c r="A454" i="21"/>
  <c r="F453" i="21"/>
  <c r="E453" i="21"/>
  <c r="D453" i="21"/>
  <c r="C453" i="21"/>
  <c r="B453" i="21"/>
  <c r="A453" i="21"/>
  <c r="F452" i="21"/>
  <c r="E452" i="21"/>
  <c r="D452" i="21"/>
  <c r="C452" i="21"/>
  <c r="B452" i="21"/>
  <c r="A452" i="21"/>
  <c r="F451" i="21"/>
  <c r="E451" i="21"/>
  <c r="H452" i="21" s="1"/>
  <c r="D451" i="21"/>
  <c r="C451" i="21"/>
  <c r="B451" i="21"/>
  <c r="A451" i="21"/>
  <c r="F450" i="21"/>
  <c r="E450" i="21"/>
  <c r="D450" i="21"/>
  <c r="C450" i="21"/>
  <c r="B450" i="21"/>
  <c r="A450" i="21"/>
  <c r="F449" i="21"/>
  <c r="E449" i="21"/>
  <c r="D449" i="21"/>
  <c r="H450" i="21" s="1"/>
  <c r="C449" i="21"/>
  <c r="B449" i="21"/>
  <c r="A449" i="21"/>
  <c r="F448" i="21"/>
  <c r="E448" i="21"/>
  <c r="D448" i="21"/>
  <c r="C448" i="21"/>
  <c r="B448" i="21"/>
  <c r="A448" i="21"/>
  <c r="F447" i="21"/>
  <c r="E447" i="21"/>
  <c r="H448" i="21" s="1"/>
  <c r="D447" i="21"/>
  <c r="C447" i="21"/>
  <c r="B447" i="21"/>
  <c r="A447" i="21"/>
  <c r="F446" i="21"/>
  <c r="E446" i="21"/>
  <c r="D446" i="21"/>
  <c r="C446" i="21"/>
  <c r="B446" i="21"/>
  <c r="A446" i="21"/>
  <c r="F445" i="21"/>
  <c r="E445" i="21"/>
  <c r="D445" i="21"/>
  <c r="C445" i="21"/>
  <c r="B445" i="21"/>
  <c r="A445" i="21"/>
  <c r="F444" i="21"/>
  <c r="E444" i="21"/>
  <c r="D444" i="21"/>
  <c r="C444" i="21"/>
  <c r="B444" i="21"/>
  <c r="A444" i="21"/>
  <c r="F443" i="21"/>
  <c r="E443" i="21"/>
  <c r="D443" i="21"/>
  <c r="C443" i="21"/>
  <c r="B443" i="21"/>
  <c r="H444" i="21" s="1"/>
  <c r="A443" i="21"/>
  <c r="F442" i="21"/>
  <c r="E442" i="21"/>
  <c r="D442" i="21"/>
  <c r="C442" i="21"/>
  <c r="B442" i="21"/>
  <c r="A442" i="21"/>
  <c r="F441" i="21"/>
  <c r="E441" i="21"/>
  <c r="D441" i="21"/>
  <c r="C441" i="21"/>
  <c r="B441" i="21"/>
  <c r="A441" i="21"/>
  <c r="F440" i="21"/>
  <c r="E440" i="21"/>
  <c r="D440" i="21"/>
  <c r="C440" i="21"/>
  <c r="B440" i="21"/>
  <c r="A440" i="21"/>
  <c r="F439" i="21"/>
  <c r="E439" i="21"/>
  <c r="D439" i="21"/>
  <c r="C439" i="21"/>
  <c r="B439" i="21"/>
  <c r="A439" i="21"/>
  <c r="F438" i="21"/>
  <c r="E438" i="21"/>
  <c r="D438" i="21"/>
  <c r="C438" i="21"/>
  <c r="B438" i="21"/>
  <c r="A438" i="21"/>
  <c r="F437" i="21"/>
  <c r="E437" i="21"/>
  <c r="D437" i="21"/>
  <c r="C437" i="21"/>
  <c r="B437" i="21"/>
  <c r="A437" i="21"/>
  <c r="F436" i="21"/>
  <c r="E436" i="21"/>
  <c r="D436" i="21"/>
  <c r="C436" i="21"/>
  <c r="B436" i="21"/>
  <c r="A436" i="21"/>
  <c r="F435" i="21"/>
  <c r="E435" i="21"/>
  <c r="D435" i="21"/>
  <c r="C435" i="21"/>
  <c r="B435" i="21"/>
  <c r="A435" i="21"/>
  <c r="F434" i="21"/>
  <c r="E434" i="21"/>
  <c r="D434" i="21"/>
  <c r="C434" i="21"/>
  <c r="B434" i="21"/>
  <c r="A434" i="21"/>
  <c r="F433" i="21"/>
  <c r="E433" i="21"/>
  <c r="D433" i="21"/>
  <c r="C433" i="21"/>
  <c r="G433" i="21" s="1"/>
  <c r="B433" i="21"/>
  <c r="A433" i="21"/>
  <c r="F432" i="21"/>
  <c r="E432" i="21"/>
  <c r="D432" i="21"/>
  <c r="C432" i="21"/>
  <c r="B432" i="21"/>
  <c r="A432" i="21"/>
  <c r="F431" i="21"/>
  <c r="E431" i="21"/>
  <c r="H432" i="21" s="1"/>
  <c r="D431" i="21"/>
  <c r="C431" i="21"/>
  <c r="B431" i="21"/>
  <c r="A431" i="21"/>
  <c r="F430" i="21"/>
  <c r="E430" i="21"/>
  <c r="D430" i="21"/>
  <c r="C430" i="21"/>
  <c r="B430" i="21"/>
  <c r="A430" i="21"/>
  <c r="F429" i="21"/>
  <c r="E429" i="21"/>
  <c r="D429" i="21"/>
  <c r="H430" i="21" s="1"/>
  <c r="C429" i="21"/>
  <c r="B429" i="21"/>
  <c r="A429" i="21"/>
  <c r="F428" i="21"/>
  <c r="E428" i="21"/>
  <c r="D428" i="21"/>
  <c r="C428" i="21"/>
  <c r="B428" i="21"/>
  <c r="A428" i="21"/>
  <c r="F427" i="21"/>
  <c r="E427" i="21"/>
  <c r="H428" i="21" s="1"/>
  <c r="D427" i="21"/>
  <c r="C427" i="21"/>
  <c r="B427" i="21"/>
  <c r="A427" i="21"/>
  <c r="F426" i="21"/>
  <c r="E426" i="21"/>
  <c r="D426" i="21"/>
  <c r="C426" i="21"/>
  <c r="B426" i="21"/>
  <c r="A426" i="21"/>
  <c r="F425" i="21"/>
  <c r="E425" i="21"/>
  <c r="D425" i="21"/>
  <c r="C425" i="21"/>
  <c r="B425" i="21"/>
  <c r="A425" i="21"/>
  <c r="F424" i="21"/>
  <c r="E424" i="21"/>
  <c r="D424" i="21"/>
  <c r="C424" i="21"/>
  <c r="B424" i="21"/>
  <c r="A424" i="21"/>
  <c r="F423" i="21"/>
  <c r="E423" i="21"/>
  <c r="D423" i="21"/>
  <c r="C423" i="21"/>
  <c r="B423" i="21"/>
  <c r="H424" i="21" s="1"/>
  <c r="A423" i="21"/>
  <c r="F422" i="21"/>
  <c r="E422" i="21"/>
  <c r="D422" i="21"/>
  <c r="C422" i="21"/>
  <c r="B422" i="21"/>
  <c r="A422" i="21"/>
  <c r="F421" i="21"/>
  <c r="E421" i="21"/>
  <c r="D421" i="21"/>
  <c r="C421" i="21"/>
  <c r="B421" i="21"/>
  <c r="A421" i="21"/>
  <c r="F420" i="21"/>
  <c r="E420" i="21"/>
  <c r="D420" i="21"/>
  <c r="C420" i="21"/>
  <c r="B420" i="21"/>
  <c r="A420" i="21"/>
  <c r="F419" i="21"/>
  <c r="E419" i="21"/>
  <c r="H420" i="21" s="1"/>
  <c r="D419" i="21"/>
  <c r="C419" i="21"/>
  <c r="B419" i="21"/>
  <c r="A419" i="21"/>
  <c r="F418" i="21"/>
  <c r="E418" i="21"/>
  <c r="D418" i="21"/>
  <c r="C418" i="21"/>
  <c r="B418" i="21"/>
  <c r="A418" i="21"/>
  <c r="F417" i="21"/>
  <c r="E417" i="21"/>
  <c r="D417" i="21"/>
  <c r="H418" i="21" s="1"/>
  <c r="C417" i="21"/>
  <c r="B417" i="21"/>
  <c r="A417" i="21"/>
  <c r="F416" i="21"/>
  <c r="E416" i="21"/>
  <c r="D416" i="21"/>
  <c r="C416" i="21"/>
  <c r="B416" i="21"/>
  <c r="A416" i="21"/>
  <c r="F415" i="21"/>
  <c r="E415" i="21"/>
  <c r="H416" i="21" s="1"/>
  <c r="D415" i="21"/>
  <c r="C415" i="21"/>
  <c r="B415" i="21"/>
  <c r="A415" i="21"/>
  <c r="F414" i="21"/>
  <c r="E414" i="21"/>
  <c r="D414" i="21"/>
  <c r="C414" i="21"/>
  <c r="B414" i="21"/>
  <c r="A414" i="21"/>
  <c r="F413" i="21"/>
  <c r="E413" i="21"/>
  <c r="D413" i="21"/>
  <c r="C413" i="21"/>
  <c r="B413" i="21"/>
  <c r="A413" i="21"/>
  <c r="F412" i="21"/>
  <c r="E412" i="21"/>
  <c r="D412" i="21"/>
  <c r="C412" i="21"/>
  <c r="B412" i="21"/>
  <c r="A412" i="21"/>
  <c r="F411" i="21"/>
  <c r="E411" i="21"/>
  <c r="D411" i="21"/>
  <c r="C411" i="21"/>
  <c r="B411" i="21"/>
  <c r="H412" i="21" s="1"/>
  <c r="A411" i="21"/>
  <c r="F410" i="21"/>
  <c r="E410" i="21"/>
  <c r="D410" i="21"/>
  <c r="C410" i="21"/>
  <c r="B410" i="21"/>
  <c r="A410" i="21"/>
  <c r="F409" i="21"/>
  <c r="E409" i="21"/>
  <c r="D409" i="21"/>
  <c r="C409" i="21"/>
  <c r="B409" i="21"/>
  <c r="A409" i="21"/>
  <c r="F408" i="21"/>
  <c r="E408" i="21"/>
  <c r="D408" i="21"/>
  <c r="C408" i="21"/>
  <c r="B408" i="21"/>
  <c r="A408" i="21"/>
  <c r="F407" i="21"/>
  <c r="E407" i="21"/>
  <c r="D407" i="21"/>
  <c r="C407" i="21"/>
  <c r="B407" i="21"/>
  <c r="A407" i="21"/>
  <c r="F406" i="21"/>
  <c r="E406" i="21"/>
  <c r="D406" i="21"/>
  <c r="C406" i="21"/>
  <c r="B406" i="21"/>
  <c r="A406" i="21"/>
  <c r="F405" i="21"/>
  <c r="E405" i="21"/>
  <c r="D405" i="21"/>
  <c r="C405" i="21"/>
  <c r="G405" i="21" s="1"/>
  <c r="B405" i="21"/>
  <c r="A405" i="21"/>
  <c r="F404" i="21"/>
  <c r="E404" i="21"/>
  <c r="D404" i="21"/>
  <c r="C404" i="21"/>
  <c r="B404" i="21"/>
  <c r="A404" i="21"/>
  <c r="F403" i="21"/>
  <c r="E403" i="21"/>
  <c r="D403" i="21"/>
  <c r="C403" i="21"/>
  <c r="B403" i="21"/>
  <c r="A403" i="21"/>
  <c r="F402" i="21"/>
  <c r="E402" i="21"/>
  <c r="D402" i="21"/>
  <c r="C402" i="21"/>
  <c r="B402" i="21"/>
  <c r="A402" i="21"/>
  <c r="F401" i="21"/>
  <c r="E401" i="21"/>
  <c r="D401" i="21"/>
  <c r="H402" i="21" s="1"/>
  <c r="C401" i="21"/>
  <c r="B401" i="21"/>
  <c r="A401" i="21"/>
  <c r="F400" i="21"/>
  <c r="E400" i="21"/>
  <c r="D400" i="21"/>
  <c r="C400" i="21"/>
  <c r="B400" i="21"/>
  <c r="A400" i="21"/>
  <c r="F399" i="21"/>
  <c r="E399" i="21"/>
  <c r="H400" i="21" s="1"/>
  <c r="D399" i="21"/>
  <c r="C399" i="21"/>
  <c r="B399" i="21"/>
  <c r="A399" i="21"/>
  <c r="F398" i="21"/>
  <c r="E398" i="21"/>
  <c r="D398" i="21"/>
  <c r="C398" i="21"/>
  <c r="B398" i="21"/>
  <c r="A398" i="21"/>
  <c r="F397" i="21"/>
  <c r="E397" i="21"/>
  <c r="D397" i="21"/>
  <c r="C397" i="21"/>
  <c r="B397" i="21"/>
  <c r="A397" i="21"/>
  <c r="F396" i="21"/>
  <c r="E396" i="21"/>
  <c r="D396" i="21"/>
  <c r="C396" i="21"/>
  <c r="B396" i="21"/>
  <c r="A396" i="21"/>
  <c r="F395" i="21"/>
  <c r="E395" i="21"/>
  <c r="D395" i="21"/>
  <c r="C395" i="21"/>
  <c r="B395" i="21"/>
  <c r="H396" i="21" s="1"/>
  <c r="A395" i="21"/>
  <c r="F394" i="21"/>
  <c r="E394" i="21"/>
  <c r="D394" i="21"/>
  <c r="C394" i="21"/>
  <c r="B394" i="21"/>
  <c r="A394" i="21"/>
  <c r="F393" i="21"/>
  <c r="E393" i="21"/>
  <c r="D393" i="21"/>
  <c r="C393" i="21"/>
  <c r="B393" i="21"/>
  <c r="A393" i="21"/>
  <c r="F392" i="21"/>
  <c r="E392" i="21"/>
  <c r="D392" i="21"/>
  <c r="C392" i="21"/>
  <c r="B392" i="21"/>
  <c r="A392" i="21"/>
  <c r="F391" i="21"/>
  <c r="E391" i="21"/>
  <c r="D391" i="21"/>
  <c r="C391" i="21"/>
  <c r="B391" i="21"/>
  <c r="H392" i="21" s="1"/>
  <c r="A391" i="21"/>
  <c r="F390" i="21"/>
  <c r="E390" i="21"/>
  <c r="D390" i="21"/>
  <c r="C390" i="21"/>
  <c r="B390" i="21"/>
  <c r="A390" i="21"/>
  <c r="F389" i="21"/>
  <c r="E389" i="21"/>
  <c r="H390" i="21" s="1"/>
  <c r="D389" i="21"/>
  <c r="C389" i="21"/>
  <c r="B389" i="21"/>
  <c r="A389" i="21"/>
  <c r="F388" i="21"/>
  <c r="E388" i="21"/>
  <c r="D388" i="21"/>
  <c r="C388" i="21"/>
  <c r="B388" i="21"/>
  <c r="A388" i="21"/>
  <c r="F387" i="21"/>
  <c r="E387" i="21"/>
  <c r="D387" i="21"/>
  <c r="C387" i="21"/>
  <c r="B387" i="21"/>
  <c r="A387" i="21"/>
  <c r="F386" i="21"/>
  <c r="E386" i="21"/>
  <c r="D386" i="21"/>
  <c r="C386" i="21"/>
  <c r="B386" i="21"/>
  <c r="A386" i="21"/>
  <c r="F385" i="21"/>
  <c r="E385" i="21"/>
  <c r="D385" i="21"/>
  <c r="C385" i="21"/>
  <c r="B385" i="21"/>
  <c r="A385" i="21"/>
  <c r="F384" i="21"/>
  <c r="E384" i="21"/>
  <c r="D384" i="21"/>
  <c r="C384" i="21"/>
  <c r="B384" i="21"/>
  <c r="A384" i="21"/>
  <c r="F383" i="21"/>
  <c r="E383" i="21"/>
  <c r="D383" i="21"/>
  <c r="C383" i="21"/>
  <c r="B383" i="21"/>
  <c r="A383" i="21"/>
  <c r="F382" i="21"/>
  <c r="E382" i="21"/>
  <c r="D382" i="21"/>
  <c r="C382" i="21"/>
  <c r="B382" i="21"/>
  <c r="A382" i="21"/>
  <c r="F381" i="21"/>
  <c r="E381" i="21"/>
  <c r="D381" i="21"/>
  <c r="C381" i="21"/>
  <c r="B381" i="21"/>
  <c r="A381" i="21"/>
  <c r="F380" i="21"/>
  <c r="E380" i="21"/>
  <c r="D380" i="21"/>
  <c r="C380" i="21"/>
  <c r="B380" i="21"/>
  <c r="A380" i="21"/>
  <c r="F379" i="21"/>
  <c r="E379" i="21"/>
  <c r="D379" i="21"/>
  <c r="C379" i="21"/>
  <c r="B379" i="21"/>
  <c r="A379" i="21"/>
  <c r="F378" i="21"/>
  <c r="E378" i="21"/>
  <c r="D378" i="21"/>
  <c r="C378" i="21"/>
  <c r="B378" i="21"/>
  <c r="A378" i="21"/>
  <c r="F377" i="21"/>
  <c r="E377" i="21"/>
  <c r="D377" i="21"/>
  <c r="C377" i="21"/>
  <c r="B377" i="21"/>
  <c r="A377" i="21"/>
  <c r="F376" i="21"/>
  <c r="E376" i="21"/>
  <c r="D376" i="21"/>
  <c r="C376" i="21"/>
  <c r="B376" i="21"/>
  <c r="A376" i="21"/>
  <c r="F375" i="21"/>
  <c r="E375" i="21"/>
  <c r="D375" i="21"/>
  <c r="C375" i="21"/>
  <c r="B375" i="21"/>
  <c r="A375" i="21"/>
  <c r="F374" i="21"/>
  <c r="E374" i="21"/>
  <c r="D374" i="21"/>
  <c r="C374" i="21"/>
  <c r="B374" i="21"/>
  <c r="A374" i="21"/>
  <c r="F373" i="21"/>
  <c r="E373" i="21"/>
  <c r="D373" i="21"/>
  <c r="C373" i="21"/>
  <c r="B373" i="21"/>
  <c r="A373" i="21"/>
  <c r="F372" i="21"/>
  <c r="E372" i="21"/>
  <c r="D372" i="21"/>
  <c r="C372" i="21"/>
  <c r="B372" i="21"/>
  <c r="A372" i="21"/>
  <c r="F371" i="21"/>
  <c r="E371" i="21"/>
  <c r="D371" i="21"/>
  <c r="C371" i="21"/>
  <c r="B371" i="21"/>
  <c r="A371" i="21"/>
  <c r="F370" i="21"/>
  <c r="E370" i="21"/>
  <c r="D370" i="21"/>
  <c r="C370" i="21"/>
  <c r="B370" i="21"/>
  <c r="A370" i="21"/>
  <c r="F369" i="21"/>
  <c r="E369" i="21"/>
  <c r="D369" i="21"/>
  <c r="C369" i="21"/>
  <c r="B369" i="21"/>
  <c r="A369" i="21"/>
  <c r="F368" i="21"/>
  <c r="E368" i="21"/>
  <c r="D368" i="21"/>
  <c r="C368" i="21"/>
  <c r="B368" i="21"/>
  <c r="A368" i="21"/>
  <c r="F367" i="21"/>
  <c r="E367" i="21"/>
  <c r="D367" i="21"/>
  <c r="C367" i="21"/>
  <c r="B367" i="21"/>
  <c r="A367" i="21"/>
  <c r="F366" i="21"/>
  <c r="E366" i="21"/>
  <c r="D366" i="21"/>
  <c r="C366" i="21"/>
  <c r="B366" i="21"/>
  <c r="A366" i="21"/>
  <c r="F365" i="21"/>
  <c r="E365" i="21"/>
  <c r="D365" i="21"/>
  <c r="C365" i="21"/>
  <c r="B365" i="21"/>
  <c r="A365" i="21"/>
  <c r="F364" i="21"/>
  <c r="E364" i="21"/>
  <c r="D364" i="21"/>
  <c r="C364" i="21"/>
  <c r="B364" i="21"/>
  <c r="A364" i="21"/>
  <c r="F363" i="21"/>
  <c r="E363" i="21"/>
  <c r="D363" i="21"/>
  <c r="C363" i="21"/>
  <c r="B363" i="21"/>
  <c r="A363" i="21"/>
  <c r="F362" i="21"/>
  <c r="E362" i="21"/>
  <c r="D362" i="21"/>
  <c r="C362" i="21"/>
  <c r="B362" i="21"/>
  <c r="A362" i="21"/>
  <c r="F361" i="21"/>
  <c r="E361" i="21"/>
  <c r="D361" i="21"/>
  <c r="C361" i="21"/>
  <c r="B361" i="21"/>
  <c r="A361" i="21"/>
  <c r="F360" i="21"/>
  <c r="E360" i="21"/>
  <c r="D360" i="21"/>
  <c r="C360" i="21"/>
  <c r="B360" i="21"/>
  <c r="A360" i="21"/>
  <c r="F359" i="21"/>
  <c r="E359" i="21"/>
  <c r="D359" i="21"/>
  <c r="C359" i="21"/>
  <c r="B359" i="21"/>
  <c r="A359" i="21"/>
  <c r="F358" i="21"/>
  <c r="E358" i="21"/>
  <c r="D358" i="21"/>
  <c r="C358" i="21"/>
  <c r="B358" i="21"/>
  <c r="A358" i="21"/>
  <c r="F357" i="21"/>
  <c r="E357" i="21"/>
  <c r="D357" i="21"/>
  <c r="C357" i="21"/>
  <c r="B357" i="21"/>
  <c r="A357" i="21"/>
  <c r="F356" i="21"/>
  <c r="E356" i="21"/>
  <c r="D356" i="21"/>
  <c r="C356" i="21"/>
  <c r="B356" i="21"/>
  <c r="A356" i="21"/>
  <c r="F355" i="21"/>
  <c r="E355" i="21"/>
  <c r="D355" i="21"/>
  <c r="C355" i="21"/>
  <c r="B355" i="21"/>
  <c r="A355" i="21"/>
  <c r="F354" i="21"/>
  <c r="E354" i="21"/>
  <c r="D354" i="21"/>
  <c r="C354" i="21"/>
  <c r="B354" i="21"/>
  <c r="A354" i="21"/>
  <c r="F353" i="21"/>
  <c r="E353" i="21"/>
  <c r="D353" i="21"/>
  <c r="C353" i="21"/>
  <c r="B353" i="21"/>
  <c r="A353" i="21"/>
  <c r="F352" i="21"/>
  <c r="E352" i="21"/>
  <c r="D352" i="21"/>
  <c r="C352" i="21"/>
  <c r="B352" i="21"/>
  <c r="A352" i="21"/>
  <c r="F351" i="21"/>
  <c r="E351" i="21"/>
  <c r="D351" i="21"/>
  <c r="C351" i="21"/>
  <c r="B351" i="21"/>
  <c r="A351" i="21"/>
  <c r="F350" i="21"/>
  <c r="E350" i="21"/>
  <c r="D350" i="21"/>
  <c r="C350" i="21"/>
  <c r="B350" i="21"/>
  <c r="A350" i="21"/>
  <c r="F349" i="21"/>
  <c r="E349" i="21"/>
  <c r="D349" i="21"/>
  <c r="C349" i="21"/>
  <c r="B349" i="21"/>
  <c r="A349" i="21"/>
  <c r="F348" i="21"/>
  <c r="E348" i="21"/>
  <c r="D348" i="21"/>
  <c r="C348" i="21"/>
  <c r="B348" i="21"/>
  <c r="A348" i="21"/>
  <c r="F347" i="21"/>
  <c r="E347" i="21"/>
  <c r="D347" i="21"/>
  <c r="C347" i="21"/>
  <c r="B347" i="21"/>
  <c r="A347" i="21"/>
  <c r="F346" i="21"/>
  <c r="E346" i="21"/>
  <c r="D346" i="21"/>
  <c r="C346" i="21"/>
  <c r="B346" i="21"/>
  <c r="A346" i="21"/>
  <c r="F345" i="21"/>
  <c r="E345" i="21"/>
  <c r="D345" i="21"/>
  <c r="C345" i="21"/>
  <c r="B345" i="21"/>
  <c r="A345" i="21"/>
  <c r="F344" i="21"/>
  <c r="E344" i="21"/>
  <c r="D344" i="21"/>
  <c r="C344" i="21"/>
  <c r="B344" i="21"/>
  <c r="A344" i="21"/>
  <c r="F343" i="21"/>
  <c r="E343" i="21"/>
  <c r="D343" i="21"/>
  <c r="C343" i="21"/>
  <c r="B343" i="21"/>
  <c r="A343" i="21"/>
  <c r="F342" i="21"/>
  <c r="E342" i="21"/>
  <c r="D342" i="21"/>
  <c r="C342" i="21"/>
  <c r="B342" i="21"/>
  <c r="A342" i="21"/>
  <c r="F341" i="21"/>
  <c r="E341" i="21"/>
  <c r="D341" i="21"/>
  <c r="C341" i="21"/>
  <c r="B341" i="21"/>
  <c r="A341" i="21"/>
  <c r="F340" i="21"/>
  <c r="E340" i="21"/>
  <c r="D340" i="21"/>
  <c r="C340" i="21"/>
  <c r="B340" i="21"/>
  <c r="A340" i="21"/>
  <c r="F339" i="21"/>
  <c r="E339" i="21"/>
  <c r="D339" i="21"/>
  <c r="C339" i="21"/>
  <c r="B339" i="21"/>
  <c r="A339" i="21"/>
  <c r="F338" i="21"/>
  <c r="E338" i="21"/>
  <c r="D338" i="21"/>
  <c r="C338" i="21"/>
  <c r="B338" i="21"/>
  <c r="A338" i="21"/>
  <c r="F337" i="21"/>
  <c r="E337" i="21"/>
  <c r="D337" i="21"/>
  <c r="C337" i="21"/>
  <c r="B337" i="21"/>
  <c r="A337" i="21"/>
  <c r="F336" i="21"/>
  <c r="E336" i="21"/>
  <c r="D336" i="21"/>
  <c r="C336" i="21"/>
  <c r="B336" i="21"/>
  <c r="A336" i="21"/>
  <c r="F335" i="21"/>
  <c r="E335" i="21"/>
  <c r="D335" i="21"/>
  <c r="C335" i="21"/>
  <c r="B335" i="21"/>
  <c r="A335" i="21"/>
  <c r="F334" i="21"/>
  <c r="E334" i="21"/>
  <c r="D334" i="21"/>
  <c r="C334" i="21"/>
  <c r="B334" i="21"/>
  <c r="A334" i="21"/>
  <c r="F333" i="21"/>
  <c r="E333" i="21"/>
  <c r="D333" i="21"/>
  <c r="C333" i="21"/>
  <c r="B333" i="21"/>
  <c r="A333" i="21"/>
  <c r="F332" i="21"/>
  <c r="E332" i="21"/>
  <c r="D332" i="21"/>
  <c r="C332" i="21"/>
  <c r="B332" i="21"/>
  <c r="A332" i="21"/>
  <c r="F331" i="21"/>
  <c r="E331" i="21"/>
  <c r="D331" i="21"/>
  <c r="C331" i="21"/>
  <c r="B331" i="21"/>
  <c r="A331" i="21"/>
  <c r="F330" i="21"/>
  <c r="E330" i="21"/>
  <c r="D330" i="21"/>
  <c r="C330" i="21"/>
  <c r="B330" i="21"/>
  <c r="A330" i="21"/>
  <c r="F329" i="21"/>
  <c r="E329" i="21"/>
  <c r="D329" i="21"/>
  <c r="C329" i="21"/>
  <c r="B329" i="21"/>
  <c r="A329" i="21"/>
  <c r="F328" i="21"/>
  <c r="E328" i="21"/>
  <c r="D328" i="21"/>
  <c r="C328" i="21"/>
  <c r="B328" i="21"/>
  <c r="A328" i="21"/>
  <c r="F327" i="21"/>
  <c r="E327" i="21"/>
  <c r="D327" i="21"/>
  <c r="C327" i="21"/>
  <c r="B327" i="21"/>
  <c r="A327" i="21"/>
  <c r="F326" i="21"/>
  <c r="E326" i="21"/>
  <c r="D326" i="21"/>
  <c r="C326" i="21"/>
  <c r="B326" i="21"/>
  <c r="A326" i="21"/>
  <c r="F325" i="21"/>
  <c r="E325" i="21"/>
  <c r="D325" i="21"/>
  <c r="C325" i="21"/>
  <c r="B325" i="21"/>
  <c r="A325" i="21"/>
  <c r="F324" i="21"/>
  <c r="E324" i="21"/>
  <c r="D324" i="21"/>
  <c r="C324" i="21"/>
  <c r="B324" i="21"/>
  <c r="A324" i="21"/>
  <c r="F323" i="21"/>
  <c r="E323" i="21"/>
  <c r="D323" i="21"/>
  <c r="C323" i="21"/>
  <c r="B323" i="21"/>
  <c r="A323" i="21"/>
  <c r="F322" i="21"/>
  <c r="E322" i="21"/>
  <c r="D322" i="21"/>
  <c r="C322" i="21"/>
  <c r="B322" i="21"/>
  <c r="A322" i="21"/>
  <c r="F321" i="21"/>
  <c r="E321" i="21"/>
  <c r="D321" i="21"/>
  <c r="C321" i="21"/>
  <c r="B321" i="21"/>
  <c r="A321" i="21"/>
  <c r="F320" i="21"/>
  <c r="E320" i="21"/>
  <c r="D320" i="21"/>
  <c r="C320" i="21"/>
  <c r="B320" i="21"/>
  <c r="A320" i="21"/>
  <c r="F319" i="21"/>
  <c r="E319" i="21"/>
  <c r="D319" i="21"/>
  <c r="C319" i="21"/>
  <c r="B319" i="21"/>
  <c r="A319" i="21"/>
  <c r="F318" i="21"/>
  <c r="E318" i="21"/>
  <c r="D318" i="21"/>
  <c r="C318" i="21"/>
  <c r="B318" i="21"/>
  <c r="A318" i="21"/>
  <c r="F317" i="21"/>
  <c r="E317" i="21"/>
  <c r="D317" i="21"/>
  <c r="C317" i="21"/>
  <c r="B317" i="21"/>
  <c r="A317" i="21"/>
  <c r="F316" i="21"/>
  <c r="E316" i="21"/>
  <c r="D316" i="21"/>
  <c r="C316" i="21"/>
  <c r="B316" i="21"/>
  <c r="A316" i="21"/>
  <c r="F315" i="21"/>
  <c r="E315" i="21"/>
  <c r="D315" i="21"/>
  <c r="C315" i="21"/>
  <c r="B315" i="21"/>
  <c r="A315" i="21"/>
  <c r="F314" i="21"/>
  <c r="E314" i="21"/>
  <c r="D314" i="21"/>
  <c r="C314" i="21"/>
  <c r="B314" i="21"/>
  <c r="A314" i="21"/>
  <c r="F313" i="21"/>
  <c r="E313" i="21"/>
  <c r="D313" i="21"/>
  <c r="C313" i="21"/>
  <c r="B313" i="21"/>
  <c r="A313" i="21"/>
  <c r="F312" i="21"/>
  <c r="E312" i="21"/>
  <c r="D312" i="21"/>
  <c r="C312" i="21"/>
  <c r="B312" i="21"/>
  <c r="A312" i="21"/>
  <c r="F311" i="21"/>
  <c r="E311" i="21"/>
  <c r="D311" i="21"/>
  <c r="C311" i="21"/>
  <c r="B311" i="21"/>
  <c r="A311" i="21"/>
  <c r="F310" i="21"/>
  <c r="E310" i="21"/>
  <c r="D310" i="21"/>
  <c r="C310" i="21"/>
  <c r="B310" i="21"/>
  <c r="A310" i="21"/>
  <c r="F309" i="21"/>
  <c r="E309" i="21"/>
  <c r="D309" i="21"/>
  <c r="C309" i="21"/>
  <c r="B309" i="21"/>
  <c r="A309" i="21"/>
  <c r="F308" i="21"/>
  <c r="E308" i="21"/>
  <c r="D308" i="21"/>
  <c r="C308" i="21"/>
  <c r="B308" i="21"/>
  <c r="A308" i="21"/>
  <c r="F307" i="21"/>
  <c r="E307" i="21"/>
  <c r="D307" i="21"/>
  <c r="C307" i="21"/>
  <c r="B307" i="21"/>
  <c r="A307" i="21"/>
  <c r="F306" i="21"/>
  <c r="E306" i="21"/>
  <c r="D306" i="21"/>
  <c r="C306" i="21"/>
  <c r="B306" i="21"/>
  <c r="A306" i="21"/>
  <c r="F305" i="21"/>
  <c r="E305" i="21"/>
  <c r="D305" i="21"/>
  <c r="C305" i="21"/>
  <c r="B305" i="21"/>
  <c r="A305" i="21"/>
  <c r="F304" i="21"/>
  <c r="E304" i="21"/>
  <c r="D304" i="21"/>
  <c r="C304" i="21"/>
  <c r="B304" i="21"/>
  <c r="A304" i="21"/>
  <c r="F303" i="21"/>
  <c r="E303" i="21"/>
  <c r="D303" i="21"/>
  <c r="C303" i="21"/>
  <c r="B303" i="21"/>
  <c r="A303" i="21"/>
  <c r="F302" i="21"/>
  <c r="E302" i="21"/>
  <c r="D302" i="21"/>
  <c r="C302" i="21"/>
  <c r="B302" i="21"/>
  <c r="A302" i="21"/>
  <c r="F301" i="21"/>
  <c r="E301" i="21"/>
  <c r="D301" i="21"/>
  <c r="C301" i="21"/>
  <c r="B301" i="21"/>
  <c r="A301" i="21"/>
  <c r="F300" i="21"/>
  <c r="E300" i="21"/>
  <c r="D300" i="21"/>
  <c r="C300" i="21"/>
  <c r="B300" i="21"/>
  <c r="A300" i="21"/>
  <c r="F299" i="21"/>
  <c r="E299" i="21"/>
  <c r="D299" i="21"/>
  <c r="C299" i="21"/>
  <c r="B299" i="21"/>
  <c r="A299" i="21"/>
  <c r="F298" i="21"/>
  <c r="E298" i="21"/>
  <c r="D298" i="21"/>
  <c r="C298" i="21"/>
  <c r="B298" i="21"/>
  <c r="A298" i="21"/>
  <c r="F297" i="21"/>
  <c r="E297" i="21"/>
  <c r="D297" i="21"/>
  <c r="C297" i="21"/>
  <c r="B297" i="21"/>
  <c r="A297" i="21"/>
  <c r="F296" i="21"/>
  <c r="E296" i="21"/>
  <c r="D296" i="21"/>
  <c r="C296" i="21"/>
  <c r="B296" i="21"/>
  <c r="A296" i="21"/>
  <c r="F295" i="21"/>
  <c r="E295" i="21"/>
  <c r="D295" i="21"/>
  <c r="C295" i="21"/>
  <c r="B295" i="21"/>
  <c r="A295" i="21"/>
  <c r="F294" i="21"/>
  <c r="E294" i="21"/>
  <c r="D294" i="21"/>
  <c r="C294" i="21"/>
  <c r="B294" i="21"/>
  <c r="A294" i="21"/>
  <c r="F293" i="21"/>
  <c r="E293" i="21"/>
  <c r="D293" i="21"/>
  <c r="C293" i="21"/>
  <c r="B293" i="21"/>
  <c r="A293" i="21"/>
  <c r="F292" i="21"/>
  <c r="E292" i="21"/>
  <c r="D292" i="21"/>
  <c r="C292" i="21"/>
  <c r="B292" i="21"/>
  <c r="A292" i="21"/>
  <c r="F291" i="21"/>
  <c r="E291" i="21"/>
  <c r="D291" i="21"/>
  <c r="C291" i="21"/>
  <c r="B291" i="21"/>
  <c r="A291" i="21"/>
  <c r="F290" i="21"/>
  <c r="E290" i="21"/>
  <c r="D290" i="21"/>
  <c r="C290" i="21"/>
  <c r="B290" i="21"/>
  <c r="A290" i="21"/>
  <c r="F289" i="21"/>
  <c r="E289" i="21"/>
  <c r="D289" i="21"/>
  <c r="C289" i="21"/>
  <c r="B289" i="21"/>
  <c r="A289" i="21"/>
  <c r="F288" i="21"/>
  <c r="E288" i="21"/>
  <c r="D288" i="21"/>
  <c r="C288" i="21"/>
  <c r="B288" i="21"/>
  <c r="A288" i="21"/>
  <c r="F287" i="21"/>
  <c r="E287" i="21"/>
  <c r="D287" i="21"/>
  <c r="C287" i="21"/>
  <c r="B287" i="21"/>
  <c r="A287" i="21"/>
  <c r="F286" i="21"/>
  <c r="E286" i="21"/>
  <c r="D286" i="21"/>
  <c r="C286" i="21"/>
  <c r="B286" i="21"/>
  <c r="A286" i="21"/>
  <c r="F285" i="21"/>
  <c r="E285" i="21"/>
  <c r="D285" i="21"/>
  <c r="C285" i="21"/>
  <c r="B285" i="21"/>
  <c r="A285" i="21"/>
  <c r="F284" i="21"/>
  <c r="E284" i="21"/>
  <c r="D284" i="21"/>
  <c r="C284" i="21"/>
  <c r="B284" i="21"/>
  <c r="A284" i="21"/>
  <c r="F283" i="21"/>
  <c r="E283" i="21"/>
  <c r="D283" i="21"/>
  <c r="C283" i="21"/>
  <c r="B283" i="21"/>
  <c r="A283" i="21"/>
  <c r="F282" i="21"/>
  <c r="E282" i="21"/>
  <c r="D282" i="21"/>
  <c r="C282" i="21"/>
  <c r="B282" i="21"/>
  <c r="A282" i="21"/>
  <c r="F281" i="21"/>
  <c r="E281" i="21"/>
  <c r="D281" i="21"/>
  <c r="C281" i="21"/>
  <c r="B281" i="21"/>
  <c r="A281" i="21"/>
  <c r="F280" i="21"/>
  <c r="E280" i="21"/>
  <c r="D280" i="21"/>
  <c r="C280" i="21"/>
  <c r="B280" i="21"/>
  <c r="A280" i="21"/>
  <c r="F279" i="21"/>
  <c r="E279" i="21"/>
  <c r="D279" i="21"/>
  <c r="C279" i="21"/>
  <c r="B279" i="21"/>
  <c r="A279" i="21"/>
  <c r="F278" i="21"/>
  <c r="E278" i="21"/>
  <c r="D278" i="21"/>
  <c r="C278" i="21"/>
  <c r="B278" i="21"/>
  <c r="A278" i="21"/>
  <c r="F277" i="21"/>
  <c r="E277" i="21"/>
  <c r="D277" i="21"/>
  <c r="C277" i="21"/>
  <c r="B277" i="21"/>
  <c r="A277" i="21"/>
  <c r="F276" i="21"/>
  <c r="E276" i="21"/>
  <c r="D276" i="21"/>
  <c r="C276" i="21"/>
  <c r="B276" i="21"/>
  <c r="A276" i="21"/>
  <c r="F275" i="21"/>
  <c r="E275" i="21"/>
  <c r="D275" i="21"/>
  <c r="C275" i="21"/>
  <c r="B275" i="21"/>
  <c r="A275" i="21"/>
  <c r="F274" i="21"/>
  <c r="E274" i="21"/>
  <c r="D274" i="21"/>
  <c r="C274" i="21"/>
  <c r="B274" i="21"/>
  <c r="A274" i="21"/>
  <c r="F273" i="21"/>
  <c r="E273" i="21"/>
  <c r="D273" i="21"/>
  <c r="C273" i="21"/>
  <c r="B273" i="21"/>
  <c r="A273" i="21"/>
  <c r="F272" i="21"/>
  <c r="E272" i="21"/>
  <c r="D272" i="21"/>
  <c r="C272" i="21"/>
  <c r="B272" i="21"/>
  <c r="A272" i="21"/>
  <c r="F271" i="21"/>
  <c r="E271" i="21"/>
  <c r="D271" i="21"/>
  <c r="C271" i="21"/>
  <c r="B271" i="21"/>
  <c r="A271" i="21"/>
  <c r="F270" i="21"/>
  <c r="E270" i="21"/>
  <c r="D270" i="21"/>
  <c r="C270" i="21"/>
  <c r="B270" i="21"/>
  <c r="A270" i="21"/>
  <c r="F269" i="21"/>
  <c r="E269" i="21"/>
  <c r="D269" i="21"/>
  <c r="C269" i="21"/>
  <c r="B269" i="21"/>
  <c r="A269" i="21"/>
  <c r="F268" i="21"/>
  <c r="E268" i="21"/>
  <c r="D268" i="21"/>
  <c r="C268" i="21"/>
  <c r="B268" i="21"/>
  <c r="A268" i="21"/>
  <c r="F267" i="21"/>
  <c r="E267" i="21"/>
  <c r="D267" i="21"/>
  <c r="C267" i="21"/>
  <c r="B267" i="21"/>
  <c r="A267" i="21"/>
  <c r="F266" i="21"/>
  <c r="E266" i="21"/>
  <c r="D266" i="21"/>
  <c r="C266" i="21"/>
  <c r="B266" i="21"/>
  <c r="A266" i="21"/>
  <c r="F265" i="21"/>
  <c r="E265" i="21"/>
  <c r="D265" i="21"/>
  <c r="C265" i="21"/>
  <c r="B265" i="21"/>
  <c r="A265" i="21"/>
  <c r="F264" i="21"/>
  <c r="E264" i="21"/>
  <c r="D264" i="21"/>
  <c r="C264" i="21"/>
  <c r="B264" i="21"/>
  <c r="A264" i="21"/>
  <c r="F263" i="21"/>
  <c r="E263" i="21"/>
  <c r="D263" i="21"/>
  <c r="C263" i="21"/>
  <c r="B263" i="21"/>
  <c r="A263" i="21"/>
  <c r="F262" i="21"/>
  <c r="E262" i="21"/>
  <c r="D262" i="21"/>
  <c r="C262" i="21"/>
  <c r="B262" i="21"/>
  <c r="A262" i="21"/>
  <c r="F261" i="21"/>
  <c r="E261" i="21"/>
  <c r="D261" i="21"/>
  <c r="C261" i="21"/>
  <c r="B261" i="21"/>
  <c r="A261" i="21"/>
  <c r="F260" i="21"/>
  <c r="E260" i="21"/>
  <c r="D260" i="21"/>
  <c r="C260" i="21"/>
  <c r="B260" i="21"/>
  <c r="A260" i="21"/>
  <c r="F259" i="21"/>
  <c r="E259" i="21"/>
  <c r="D259" i="21"/>
  <c r="C259" i="21"/>
  <c r="B259" i="21"/>
  <c r="A259" i="21"/>
  <c r="F258" i="21"/>
  <c r="E258" i="21"/>
  <c r="D258" i="21"/>
  <c r="C258" i="21"/>
  <c r="B258" i="21"/>
  <c r="A258" i="21"/>
  <c r="F257" i="21"/>
  <c r="E257" i="21"/>
  <c r="D257" i="21"/>
  <c r="C257" i="21"/>
  <c r="B257" i="21"/>
  <c r="A257" i="21"/>
  <c r="F256" i="21"/>
  <c r="E256" i="21"/>
  <c r="D256" i="21"/>
  <c r="C256" i="21"/>
  <c r="B256" i="21"/>
  <c r="A256" i="21"/>
  <c r="F255" i="21"/>
  <c r="E255" i="21"/>
  <c r="D255" i="21"/>
  <c r="C255" i="21"/>
  <c r="B255" i="21"/>
  <c r="A255" i="21"/>
  <c r="F254" i="21"/>
  <c r="E254" i="21"/>
  <c r="D254" i="21"/>
  <c r="C254" i="21"/>
  <c r="B254" i="21"/>
  <c r="A254" i="21"/>
  <c r="F253" i="21"/>
  <c r="E253" i="21"/>
  <c r="D253" i="21"/>
  <c r="C253" i="21"/>
  <c r="B253" i="21"/>
  <c r="A253" i="21"/>
  <c r="F252" i="21"/>
  <c r="E252" i="21"/>
  <c r="D252" i="21"/>
  <c r="C252" i="21"/>
  <c r="B252" i="21"/>
  <c r="A252" i="21"/>
  <c r="F251" i="21"/>
  <c r="E251" i="21"/>
  <c r="D251" i="21"/>
  <c r="C251" i="21"/>
  <c r="B251" i="21"/>
  <c r="A251" i="21"/>
  <c r="F250" i="21"/>
  <c r="E250" i="21"/>
  <c r="D250" i="21"/>
  <c r="C250" i="21"/>
  <c r="B250" i="21"/>
  <c r="A250" i="21"/>
  <c r="F249" i="21"/>
  <c r="E249" i="21"/>
  <c r="D249" i="21"/>
  <c r="C249" i="21"/>
  <c r="B249" i="21"/>
  <c r="A249" i="21"/>
  <c r="F248" i="21"/>
  <c r="E248" i="21"/>
  <c r="D248" i="21"/>
  <c r="C248" i="21"/>
  <c r="B248" i="21"/>
  <c r="A248" i="21"/>
  <c r="F247" i="21"/>
  <c r="E247" i="21"/>
  <c r="D247" i="21"/>
  <c r="C247" i="21"/>
  <c r="B247" i="21"/>
  <c r="A247" i="21"/>
  <c r="F246" i="21"/>
  <c r="E246" i="21"/>
  <c r="D246" i="21"/>
  <c r="C246" i="21"/>
  <c r="B246" i="21"/>
  <c r="A246" i="21"/>
  <c r="F245" i="21"/>
  <c r="E245" i="21"/>
  <c r="D245" i="21"/>
  <c r="C245" i="21"/>
  <c r="B245" i="21"/>
  <c r="A245" i="21"/>
  <c r="F244" i="21"/>
  <c r="E244" i="21"/>
  <c r="D244" i="21"/>
  <c r="C244" i="21"/>
  <c r="B244" i="21"/>
  <c r="A244" i="21"/>
  <c r="F243" i="21"/>
  <c r="E243" i="21"/>
  <c r="D243" i="21"/>
  <c r="C243" i="21"/>
  <c r="B243" i="21"/>
  <c r="A243" i="21"/>
  <c r="F242" i="21"/>
  <c r="E242" i="21"/>
  <c r="D242" i="21"/>
  <c r="C242" i="21"/>
  <c r="B242" i="21"/>
  <c r="A242" i="21"/>
  <c r="F241" i="21"/>
  <c r="E241" i="21"/>
  <c r="D241" i="21"/>
  <c r="C241" i="21"/>
  <c r="B241" i="21"/>
  <c r="A241" i="21"/>
  <c r="F240" i="21"/>
  <c r="E240" i="21"/>
  <c r="D240" i="21"/>
  <c r="C240" i="21"/>
  <c r="B240" i="21"/>
  <c r="A240" i="21"/>
  <c r="F239" i="21"/>
  <c r="E239" i="21"/>
  <c r="D239" i="21"/>
  <c r="C239" i="21"/>
  <c r="B239" i="21"/>
  <c r="A239" i="21"/>
  <c r="F238" i="21"/>
  <c r="E238" i="21"/>
  <c r="D238" i="21"/>
  <c r="C238" i="21"/>
  <c r="B238" i="21"/>
  <c r="A238" i="21"/>
  <c r="F237" i="21"/>
  <c r="E237" i="21"/>
  <c r="D237" i="21"/>
  <c r="C237" i="21"/>
  <c r="B237" i="21"/>
  <c r="A237" i="21"/>
  <c r="F236" i="21"/>
  <c r="E236" i="21"/>
  <c r="D236" i="21"/>
  <c r="C236" i="21"/>
  <c r="B236" i="21"/>
  <c r="A236" i="21"/>
  <c r="F235" i="21"/>
  <c r="E235" i="21"/>
  <c r="D235" i="21"/>
  <c r="C235" i="21"/>
  <c r="B235" i="21"/>
  <c r="A235" i="21"/>
  <c r="F234" i="21"/>
  <c r="E234" i="21"/>
  <c r="D234" i="21"/>
  <c r="C234" i="21"/>
  <c r="B234" i="21"/>
  <c r="A234" i="21"/>
  <c r="F233" i="21"/>
  <c r="E233" i="21"/>
  <c r="D233" i="21"/>
  <c r="C233" i="21"/>
  <c r="B233" i="21"/>
  <c r="A233" i="21"/>
  <c r="F232" i="21"/>
  <c r="E232" i="21"/>
  <c r="D232" i="21"/>
  <c r="C232" i="21"/>
  <c r="B232" i="21"/>
  <c r="A232" i="21"/>
  <c r="F231" i="21"/>
  <c r="E231" i="21"/>
  <c r="D231" i="21"/>
  <c r="C231" i="21"/>
  <c r="B231" i="21"/>
  <c r="A231" i="21"/>
  <c r="F230" i="21"/>
  <c r="E230" i="21"/>
  <c r="D230" i="21"/>
  <c r="C230" i="21"/>
  <c r="B230" i="21"/>
  <c r="A230" i="21"/>
  <c r="F229" i="21"/>
  <c r="E229" i="21"/>
  <c r="D229" i="21"/>
  <c r="C229" i="21"/>
  <c r="B229" i="21"/>
  <c r="A229" i="21"/>
  <c r="F228" i="21"/>
  <c r="E228" i="21"/>
  <c r="D228" i="21"/>
  <c r="C228" i="21"/>
  <c r="B228" i="21"/>
  <c r="A228" i="21"/>
  <c r="F227" i="21"/>
  <c r="E227" i="21"/>
  <c r="D227" i="21"/>
  <c r="C227" i="21"/>
  <c r="B227" i="21"/>
  <c r="A227" i="21"/>
  <c r="F226" i="21"/>
  <c r="E226" i="21"/>
  <c r="D226" i="21"/>
  <c r="C226" i="21"/>
  <c r="B226" i="21"/>
  <c r="A226" i="21"/>
  <c r="F225" i="21"/>
  <c r="E225" i="21"/>
  <c r="D225" i="21"/>
  <c r="C225" i="21"/>
  <c r="B225" i="21"/>
  <c r="A225" i="21"/>
  <c r="F224" i="21"/>
  <c r="E224" i="21"/>
  <c r="D224" i="21"/>
  <c r="C224" i="21"/>
  <c r="B224" i="21"/>
  <c r="A224" i="21"/>
  <c r="F223" i="21"/>
  <c r="E223" i="21"/>
  <c r="D223" i="21"/>
  <c r="C223" i="21"/>
  <c r="B223" i="21"/>
  <c r="A223" i="21"/>
  <c r="F222" i="21"/>
  <c r="E222" i="21"/>
  <c r="D222" i="21"/>
  <c r="C222" i="21"/>
  <c r="B222" i="21"/>
  <c r="A222" i="21"/>
  <c r="F221" i="21"/>
  <c r="E221" i="21"/>
  <c r="D221" i="21"/>
  <c r="C221" i="21"/>
  <c r="B221" i="21"/>
  <c r="A221" i="21"/>
  <c r="F220" i="21"/>
  <c r="E220" i="21"/>
  <c r="D220" i="21"/>
  <c r="C220" i="21"/>
  <c r="B220" i="21"/>
  <c r="A220" i="21"/>
  <c r="F219" i="21"/>
  <c r="E219" i="21"/>
  <c r="D219" i="21"/>
  <c r="C219" i="21"/>
  <c r="B219" i="21"/>
  <c r="A219" i="21"/>
  <c r="F218" i="21"/>
  <c r="E218" i="21"/>
  <c r="D218" i="21"/>
  <c r="C218" i="21"/>
  <c r="B218" i="21"/>
  <c r="A218" i="21"/>
  <c r="F217" i="21"/>
  <c r="E217" i="21"/>
  <c r="D217" i="21"/>
  <c r="C217" i="21"/>
  <c r="B217" i="21"/>
  <c r="A217" i="21"/>
  <c r="F216" i="21"/>
  <c r="E216" i="21"/>
  <c r="D216" i="21"/>
  <c r="C216" i="21"/>
  <c r="B216" i="21"/>
  <c r="A216" i="21"/>
  <c r="F215" i="21"/>
  <c r="E215" i="21"/>
  <c r="D215" i="21"/>
  <c r="C215" i="21"/>
  <c r="B215" i="21"/>
  <c r="A215" i="21"/>
  <c r="F214" i="21"/>
  <c r="E214" i="21"/>
  <c r="D214" i="21"/>
  <c r="C214" i="21"/>
  <c r="B214" i="21"/>
  <c r="A214" i="21"/>
  <c r="F213" i="21"/>
  <c r="E213" i="21"/>
  <c r="D213" i="21"/>
  <c r="C213" i="21"/>
  <c r="B213" i="21"/>
  <c r="A213" i="21"/>
  <c r="F212" i="21"/>
  <c r="E212" i="21"/>
  <c r="D212" i="21"/>
  <c r="C212" i="21"/>
  <c r="B212" i="21"/>
  <c r="A212" i="21"/>
  <c r="F211" i="21"/>
  <c r="E211" i="21"/>
  <c r="D211" i="21"/>
  <c r="C211" i="21"/>
  <c r="B211" i="21"/>
  <c r="A211" i="21"/>
  <c r="F210" i="21"/>
  <c r="E210" i="21"/>
  <c r="D210" i="21"/>
  <c r="C210" i="21"/>
  <c r="B210" i="21"/>
  <c r="A210" i="21"/>
  <c r="F209" i="21"/>
  <c r="E209" i="21"/>
  <c r="D209" i="21"/>
  <c r="C209" i="21"/>
  <c r="B209" i="21"/>
  <c r="A209" i="21"/>
  <c r="F208" i="21"/>
  <c r="E208" i="21"/>
  <c r="D208" i="21"/>
  <c r="C208" i="21"/>
  <c r="B208" i="21"/>
  <c r="A208" i="21"/>
  <c r="F207" i="21"/>
  <c r="E207" i="21"/>
  <c r="D207" i="21"/>
  <c r="C207" i="21"/>
  <c r="B207" i="21"/>
  <c r="A207" i="21"/>
  <c r="F206" i="21"/>
  <c r="E206" i="21"/>
  <c r="D206" i="21"/>
  <c r="C206" i="21"/>
  <c r="B206" i="21"/>
  <c r="A206" i="21"/>
  <c r="F205" i="21"/>
  <c r="E205" i="21"/>
  <c r="D205" i="21"/>
  <c r="C205" i="21"/>
  <c r="B205" i="21"/>
  <c r="A205" i="21"/>
  <c r="F204" i="21"/>
  <c r="E204" i="21"/>
  <c r="D204" i="21"/>
  <c r="C204" i="21"/>
  <c r="B204" i="21"/>
  <c r="A204" i="21"/>
  <c r="F203" i="21"/>
  <c r="E203" i="21"/>
  <c r="D203" i="21"/>
  <c r="C203" i="21"/>
  <c r="B203" i="21"/>
  <c r="A203" i="21"/>
  <c r="F202" i="21"/>
  <c r="E202" i="21"/>
  <c r="D202" i="21"/>
  <c r="C202" i="21"/>
  <c r="B202" i="21"/>
  <c r="A202" i="21"/>
  <c r="F201" i="21"/>
  <c r="E201" i="21"/>
  <c r="D201" i="21"/>
  <c r="C201" i="21"/>
  <c r="B201" i="21"/>
  <c r="A201" i="21"/>
  <c r="F200" i="21"/>
  <c r="E200" i="21"/>
  <c r="D200" i="21"/>
  <c r="C200" i="21"/>
  <c r="B200" i="21"/>
  <c r="A200" i="21"/>
  <c r="F199" i="21"/>
  <c r="E199" i="21"/>
  <c r="D199" i="21"/>
  <c r="C199" i="21"/>
  <c r="B199" i="21"/>
  <c r="A199" i="21"/>
  <c r="F198" i="21"/>
  <c r="E198" i="21"/>
  <c r="D198" i="21"/>
  <c r="C198" i="21"/>
  <c r="B198" i="21"/>
  <c r="A198" i="21"/>
  <c r="F197" i="21"/>
  <c r="E197" i="21"/>
  <c r="D197" i="21"/>
  <c r="C197" i="21"/>
  <c r="B197" i="21"/>
  <c r="A197" i="21"/>
  <c r="F196" i="21"/>
  <c r="E196" i="21"/>
  <c r="D196" i="21"/>
  <c r="C196" i="21"/>
  <c r="B196" i="21"/>
  <c r="A196" i="21"/>
  <c r="F195" i="21"/>
  <c r="E195" i="21"/>
  <c r="D195" i="21"/>
  <c r="C195" i="21"/>
  <c r="B195" i="21"/>
  <c r="A195" i="21"/>
  <c r="F194" i="21"/>
  <c r="E194" i="21"/>
  <c r="D194" i="21"/>
  <c r="C194" i="21"/>
  <c r="B194" i="21"/>
  <c r="A194" i="21"/>
  <c r="F193" i="21"/>
  <c r="E193" i="21"/>
  <c r="D193" i="21"/>
  <c r="C193" i="21"/>
  <c r="B193" i="21"/>
  <c r="A193" i="21"/>
  <c r="F192" i="21"/>
  <c r="E192" i="21"/>
  <c r="D192" i="21"/>
  <c r="C192" i="21"/>
  <c r="B192" i="21"/>
  <c r="A192" i="21"/>
  <c r="F191" i="21"/>
  <c r="E191" i="21"/>
  <c r="D191" i="21"/>
  <c r="C191" i="21"/>
  <c r="B191" i="21"/>
  <c r="A191" i="21"/>
  <c r="F190" i="21"/>
  <c r="E190" i="21"/>
  <c r="D190" i="21"/>
  <c r="C190" i="21"/>
  <c r="B190" i="21"/>
  <c r="A190" i="21"/>
  <c r="F189" i="21"/>
  <c r="E189" i="21"/>
  <c r="D189" i="21"/>
  <c r="C189" i="21"/>
  <c r="B189" i="21"/>
  <c r="A189" i="21"/>
  <c r="F188" i="21"/>
  <c r="E188" i="21"/>
  <c r="D188" i="21"/>
  <c r="C188" i="21"/>
  <c r="B188" i="21"/>
  <c r="A188" i="21"/>
  <c r="F187" i="21"/>
  <c r="E187" i="21"/>
  <c r="D187" i="21"/>
  <c r="C187" i="21"/>
  <c r="B187" i="21"/>
  <c r="A187" i="21"/>
  <c r="F186" i="21"/>
  <c r="E186" i="21"/>
  <c r="D186" i="21"/>
  <c r="C186" i="21"/>
  <c r="B186" i="21"/>
  <c r="A186" i="21"/>
  <c r="F185" i="21"/>
  <c r="E185" i="21"/>
  <c r="D185" i="21"/>
  <c r="C185" i="21"/>
  <c r="B185" i="21"/>
  <c r="A185" i="21"/>
  <c r="F184" i="21"/>
  <c r="E184" i="21"/>
  <c r="D184" i="21"/>
  <c r="C184" i="21"/>
  <c r="B184" i="21"/>
  <c r="A184" i="21"/>
  <c r="F183" i="21"/>
  <c r="E183" i="21"/>
  <c r="D183" i="21"/>
  <c r="C183" i="21"/>
  <c r="B183" i="21"/>
  <c r="A183" i="21"/>
  <c r="F182" i="21"/>
  <c r="E182" i="21"/>
  <c r="D182" i="21"/>
  <c r="C182" i="21"/>
  <c r="B182" i="21"/>
  <c r="A182" i="21"/>
  <c r="F181" i="21"/>
  <c r="E181" i="21"/>
  <c r="D181" i="21"/>
  <c r="C181" i="21"/>
  <c r="B181" i="21"/>
  <c r="A181" i="21"/>
  <c r="F180" i="21"/>
  <c r="E180" i="21"/>
  <c r="D180" i="21"/>
  <c r="C180" i="21"/>
  <c r="B180" i="21"/>
  <c r="A180" i="21"/>
  <c r="F179" i="21"/>
  <c r="E179" i="21"/>
  <c r="D179" i="21"/>
  <c r="C179" i="21"/>
  <c r="B179" i="21"/>
  <c r="A179" i="21"/>
  <c r="F178" i="21"/>
  <c r="E178" i="21"/>
  <c r="D178" i="21"/>
  <c r="C178" i="21"/>
  <c r="B178" i="21"/>
  <c r="A178" i="21"/>
  <c r="F177" i="21"/>
  <c r="E177" i="21"/>
  <c r="D177" i="21"/>
  <c r="C177" i="21"/>
  <c r="B177" i="21"/>
  <c r="A177" i="21"/>
  <c r="F176" i="21"/>
  <c r="E176" i="21"/>
  <c r="D176" i="21"/>
  <c r="C176" i="21"/>
  <c r="B176" i="21"/>
  <c r="A176" i="21"/>
  <c r="F175" i="21"/>
  <c r="E175" i="21"/>
  <c r="D175" i="21"/>
  <c r="C175" i="21"/>
  <c r="B175" i="21"/>
  <c r="A175" i="21"/>
  <c r="F174" i="21"/>
  <c r="E174" i="21"/>
  <c r="D174" i="21"/>
  <c r="C174" i="21"/>
  <c r="B174" i="21"/>
  <c r="A174" i="21"/>
  <c r="F173" i="21"/>
  <c r="E173" i="21"/>
  <c r="D173" i="21"/>
  <c r="C173" i="21"/>
  <c r="B173" i="21"/>
  <c r="A173" i="21"/>
  <c r="F172" i="21"/>
  <c r="E172" i="21"/>
  <c r="D172" i="21"/>
  <c r="C172" i="21"/>
  <c r="B172" i="21"/>
  <c r="A172" i="21"/>
  <c r="F171" i="21"/>
  <c r="E171" i="21"/>
  <c r="D171" i="21"/>
  <c r="C171" i="21"/>
  <c r="B171" i="21"/>
  <c r="A171" i="21"/>
  <c r="F170" i="21"/>
  <c r="E170" i="21"/>
  <c r="D170" i="21"/>
  <c r="C170" i="21"/>
  <c r="B170" i="21"/>
  <c r="A170" i="21"/>
  <c r="F169" i="21"/>
  <c r="E169" i="21"/>
  <c r="D169" i="21"/>
  <c r="C169" i="21"/>
  <c r="B169" i="21"/>
  <c r="A169" i="21"/>
  <c r="F168" i="21"/>
  <c r="E168" i="21"/>
  <c r="D168" i="21"/>
  <c r="C168" i="21"/>
  <c r="B168" i="21"/>
  <c r="A168" i="21"/>
  <c r="F167" i="21"/>
  <c r="E167" i="21"/>
  <c r="D167" i="21"/>
  <c r="C167" i="21"/>
  <c r="B167" i="21"/>
  <c r="A167" i="21"/>
  <c r="F166" i="21"/>
  <c r="E166" i="21"/>
  <c r="D166" i="21"/>
  <c r="C166" i="21"/>
  <c r="B166" i="21"/>
  <c r="A166" i="21"/>
  <c r="F165" i="21"/>
  <c r="E165" i="21"/>
  <c r="D165" i="21"/>
  <c r="C165" i="21"/>
  <c r="B165" i="21"/>
  <c r="A165" i="21"/>
  <c r="F164" i="21"/>
  <c r="E164" i="21"/>
  <c r="D164" i="21"/>
  <c r="C164" i="21"/>
  <c r="B164" i="21"/>
  <c r="A164" i="21"/>
  <c r="F163" i="21"/>
  <c r="E163" i="21"/>
  <c r="D163" i="21"/>
  <c r="C163" i="21"/>
  <c r="B163" i="21"/>
  <c r="A163" i="21"/>
  <c r="F162" i="21"/>
  <c r="E162" i="21"/>
  <c r="D162" i="21"/>
  <c r="C162" i="21"/>
  <c r="B162" i="21"/>
  <c r="A162" i="21"/>
  <c r="F161" i="21"/>
  <c r="E161" i="21"/>
  <c r="D161" i="21"/>
  <c r="C161" i="21"/>
  <c r="B161" i="21"/>
  <c r="A161" i="21"/>
  <c r="F160" i="21"/>
  <c r="E160" i="21"/>
  <c r="D160" i="21"/>
  <c r="C160" i="21"/>
  <c r="B160" i="21"/>
  <c r="A160" i="21"/>
  <c r="F159" i="21"/>
  <c r="E159" i="21"/>
  <c r="D159" i="21"/>
  <c r="C159" i="21"/>
  <c r="B159" i="21"/>
  <c r="A159" i="21"/>
  <c r="F158" i="21"/>
  <c r="E158" i="21"/>
  <c r="D158" i="21"/>
  <c r="C158" i="21"/>
  <c r="B158" i="21"/>
  <c r="A158" i="21"/>
  <c r="F157" i="21"/>
  <c r="E157" i="21"/>
  <c r="D157" i="21"/>
  <c r="C157" i="21"/>
  <c r="B157" i="21"/>
  <c r="A157" i="21"/>
  <c r="F156" i="21"/>
  <c r="E156" i="21"/>
  <c r="D156" i="21"/>
  <c r="C156" i="21"/>
  <c r="B156" i="21"/>
  <c r="A156" i="21"/>
  <c r="F155" i="21"/>
  <c r="E155" i="21"/>
  <c r="D155" i="21"/>
  <c r="C155" i="21"/>
  <c r="B155" i="21"/>
  <c r="A155" i="21"/>
  <c r="F154" i="21"/>
  <c r="E154" i="21"/>
  <c r="D154" i="21"/>
  <c r="C154" i="21"/>
  <c r="B154" i="21"/>
  <c r="A154" i="21"/>
  <c r="F153" i="21"/>
  <c r="E153" i="21"/>
  <c r="D153" i="21"/>
  <c r="C153" i="21"/>
  <c r="B153" i="21"/>
  <c r="A153" i="21"/>
  <c r="F152" i="21"/>
  <c r="E152" i="21"/>
  <c r="D152" i="21"/>
  <c r="C152" i="21"/>
  <c r="B152" i="21"/>
  <c r="A152" i="21"/>
  <c r="F151" i="21"/>
  <c r="E151" i="21"/>
  <c r="D151" i="21"/>
  <c r="C151" i="21"/>
  <c r="B151" i="21"/>
  <c r="A151" i="21"/>
  <c r="F150" i="21"/>
  <c r="E150" i="21"/>
  <c r="D150" i="21"/>
  <c r="C150" i="21"/>
  <c r="B150" i="21"/>
  <c r="A150" i="21"/>
  <c r="F149" i="21"/>
  <c r="E149" i="21"/>
  <c r="D149" i="21"/>
  <c r="C149" i="21"/>
  <c r="B149" i="21"/>
  <c r="A149" i="21"/>
  <c r="F148" i="21"/>
  <c r="E148" i="21"/>
  <c r="D148" i="21"/>
  <c r="C148" i="21"/>
  <c r="B148" i="21"/>
  <c r="A148" i="21"/>
  <c r="F147" i="21"/>
  <c r="E147" i="21"/>
  <c r="D147" i="21"/>
  <c r="C147" i="21"/>
  <c r="B147" i="21"/>
  <c r="A147" i="21"/>
  <c r="F146" i="21"/>
  <c r="E146" i="21"/>
  <c r="D146" i="21"/>
  <c r="C146" i="21"/>
  <c r="B146" i="21"/>
  <c r="A146" i="21"/>
  <c r="F145" i="21"/>
  <c r="E145" i="21"/>
  <c r="D145" i="21"/>
  <c r="C145" i="21"/>
  <c r="B145" i="21"/>
  <c r="A145" i="21"/>
  <c r="F144" i="21"/>
  <c r="E144" i="21"/>
  <c r="D144" i="21"/>
  <c r="C144" i="21"/>
  <c r="B144" i="21"/>
  <c r="A144" i="21"/>
  <c r="F143" i="21"/>
  <c r="E143" i="21"/>
  <c r="D143" i="21"/>
  <c r="C143" i="21"/>
  <c r="B143" i="21"/>
  <c r="A143" i="21"/>
  <c r="F142" i="21"/>
  <c r="E142" i="21"/>
  <c r="D142" i="21"/>
  <c r="C142" i="21"/>
  <c r="B142" i="21"/>
  <c r="A142" i="21"/>
  <c r="F141" i="21"/>
  <c r="E141" i="21"/>
  <c r="D141" i="21"/>
  <c r="C141" i="21"/>
  <c r="B141" i="21"/>
  <c r="A141" i="21"/>
  <c r="F140" i="21"/>
  <c r="E140" i="21"/>
  <c r="D140" i="21"/>
  <c r="C140" i="21"/>
  <c r="B140" i="21"/>
  <c r="A140" i="21"/>
  <c r="F139" i="21"/>
  <c r="E139" i="21"/>
  <c r="D139" i="21"/>
  <c r="C139" i="21"/>
  <c r="B139" i="21"/>
  <c r="A139" i="21"/>
  <c r="F138" i="21"/>
  <c r="E138" i="21"/>
  <c r="D138" i="21"/>
  <c r="C138" i="21"/>
  <c r="B138" i="21"/>
  <c r="A138" i="21"/>
  <c r="F137" i="21"/>
  <c r="E137" i="21"/>
  <c r="D137" i="21"/>
  <c r="C137" i="21"/>
  <c r="B137" i="21"/>
  <c r="A137" i="21"/>
  <c r="F136" i="21"/>
  <c r="E136" i="21"/>
  <c r="D136" i="21"/>
  <c r="C136" i="21"/>
  <c r="B136" i="21"/>
  <c r="A136" i="21"/>
  <c r="F135" i="21"/>
  <c r="E135" i="21"/>
  <c r="D135" i="21"/>
  <c r="C135" i="21"/>
  <c r="B135" i="21"/>
  <c r="A135" i="21"/>
  <c r="F134" i="21"/>
  <c r="E134" i="21"/>
  <c r="D134" i="21"/>
  <c r="C134" i="21"/>
  <c r="B134" i="21"/>
  <c r="A134" i="21"/>
  <c r="F133" i="21"/>
  <c r="E133" i="21"/>
  <c r="D133" i="21"/>
  <c r="C133" i="21"/>
  <c r="B133" i="21"/>
  <c r="A133" i="21"/>
  <c r="F132" i="21"/>
  <c r="E132" i="21"/>
  <c r="D132" i="21"/>
  <c r="C132" i="21"/>
  <c r="B132" i="21"/>
  <c r="A132" i="21"/>
  <c r="F131" i="21"/>
  <c r="E131" i="21"/>
  <c r="D131" i="21"/>
  <c r="C131" i="21"/>
  <c r="B131" i="21"/>
  <c r="A131" i="21"/>
  <c r="F130" i="21"/>
  <c r="E130" i="21"/>
  <c r="D130" i="21"/>
  <c r="C130" i="21"/>
  <c r="B130" i="21"/>
  <c r="A130" i="21"/>
  <c r="F129" i="21"/>
  <c r="E129" i="21"/>
  <c r="D129" i="21"/>
  <c r="C129" i="21"/>
  <c r="B129" i="21"/>
  <c r="A129" i="21"/>
  <c r="F128" i="21"/>
  <c r="E128" i="21"/>
  <c r="D128" i="21"/>
  <c r="C128" i="21"/>
  <c r="B128" i="21"/>
  <c r="A128" i="21"/>
  <c r="F127" i="21"/>
  <c r="E127" i="21"/>
  <c r="D127" i="21"/>
  <c r="C127" i="21"/>
  <c r="B127" i="21"/>
  <c r="A127" i="21"/>
  <c r="F126" i="21"/>
  <c r="E126" i="21"/>
  <c r="D126" i="21"/>
  <c r="C126" i="21"/>
  <c r="B126" i="21"/>
  <c r="A126" i="21"/>
  <c r="F125" i="21"/>
  <c r="E125" i="21"/>
  <c r="D125" i="21"/>
  <c r="C125" i="21"/>
  <c r="B125" i="21"/>
  <c r="A125" i="21"/>
  <c r="F124" i="21"/>
  <c r="E124" i="21"/>
  <c r="D124" i="21"/>
  <c r="C124" i="21"/>
  <c r="B124" i="21"/>
  <c r="A124" i="21"/>
  <c r="F123" i="21"/>
  <c r="E123" i="21"/>
  <c r="D123" i="21"/>
  <c r="C123" i="21"/>
  <c r="B123" i="21"/>
  <c r="A123" i="21"/>
  <c r="F122" i="21"/>
  <c r="E122" i="21"/>
  <c r="D122" i="21"/>
  <c r="C122" i="21"/>
  <c r="B122" i="21"/>
  <c r="A122" i="21"/>
  <c r="F121" i="21"/>
  <c r="E121" i="21"/>
  <c r="D121" i="21"/>
  <c r="C121" i="21"/>
  <c r="B121" i="21"/>
  <c r="A121" i="21"/>
  <c r="F120" i="21"/>
  <c r="E120" i="21"/>
  <c r="D120" i="21"/>
  <c r="C120" i="21"/>
  <c r="B120" i="21"/>
  <c r="A120" i="21"/>
  <c r="F119" i="21"/>
  <c r="E119" i="21"/>
  <c r="D119" i="21"/>
  <c r="C119" i="21"/>
  <c r="B119" i="21"/>
  <c r="A119" i="21"/>
  <c r="F118" i="21"/>
  <c r="E118" i="21"/>
  <c r="D118" i="21"/>
  <c r="C118" i="21"/>
  <c r="B118" i="21"/>
  <c r="A118" i="21"/>
  <c r="F117" i="21"/>
  <c r="E117" i="21"/>
  <c r="D117" i="21"/>
  <c r="C117" i="21"/>
  <c r="B117" i="21"/>
  <c r="A117" i="21"/>
  <c r="F116" i="21"/>
  <c r="E116" i="21"/>
  <c r="D116" i="21"/>
  <c r="C116" i="21"/>
  <c r="B116" i="21"/>
  <c r="A116" i="21"/>
  <c r="F115" i="21"/>
  <c r="E115" i="21"/>
  <c r="D115" i="21"/>
  <c r="C115" i="21"/>
  <c r="B115" i="21"/>
  <c r="A115" i="21"/>
  <c r="F114" i="21"/>
  <c r="E114" i="21"/>
  <c r="D114" i="21"/>
  <c r="C114" i="21"/>
  <c r="B114" i="21"/>
  <c r="A114" i="21"/>
  <c r="F113" i="21"/>
  <c r="E113" i="21"/>
  <c r="D113" i="21"/>
  <c r="C113" i="21"/>
  <c r="B113" i="21"/>
  <c r="A113" i="21"/>
  <c r="F112" i="21"/>
  <c r="E112" i="21"/>
  <c r="D112" i="21"/>
  <c r="C112" i="21"/>
  <c r="B112" i="21"/>
  <c r="A112" i="21"/>
  <c r="F111" i="21"/>
  <c r="E111" i="21"/>
  <c r="D111" i="21"/>
  <c r="C111" i="21"/>
  <c r="B111" i="21"/>
  <c r="A111" i="21"/>
  <c r="F110" i="21"/>
  <c r="E110" i="21"/>
  <c r="D110" i="21"/>
  <c r="C110" i="21"/>
  <c r="B110" i="21"/>
  <c r="A110" i="21"/>
  <c r="F109" i="21"/>
  <c r="E109" i="21"/>
  <c r="D109" i="21"/>
  <c r="C109" i="21"/>
  <c r="B109" i="21"/>
  <c r="A109" i="21"/>
  <c r="F108" i="21"/>
  <c r="E108" i="21"/>
  <c r="D108" i="21"/>
  <c r="C108" i="21"/>
  <c r="B108" i="21"/>
  <c r="A108" i="21"/>
  <c r="F107" i="21"/>
  <c r="E107" i="21"/>
  <c r="D107" i="21"/>
  <c r="C107" i="21"/>
  <c r="B107" i="21"/>
  <c r="A107" i="21"/>
  <c r="F106" i="21"/>
  <c r="E106" i="21"/>
  <c r="D106" i="21"/>
  <c r="C106" i="21"/>
  <c r="B106" i="21"/>
  <c r="A106" i="21"/>
  <c r="F105" i="21"/>
  <c r="E105" i="21"/>
  <c r="D105" i="21"/>
  <c r="C105" i="21"/>
  <c r="B105" i="21"/>
  <c r="A105" i="21"/>
  <c r="F104" i="21"/>
  <c r="E104" i="21"/>
  <c r="D104" i="21"/>
  <c r="C104" i="21"/>
  <c r="B104" i="21"/>
  <c r="A104" i="21"/>
  <c r="F103" i="21"/>
  <c r="E103" i="21"/>
  <c r="D103" i="21"/>
  <c r="C103" i="21"/>
  <c r="B103" i="21"/>
  <c r="A103" i="21"/>
  <c r="F102" i="21"/>
  <c r="E102" i="21"/>
  <c r="D102" i="21"/>
  <c r="C102" i="21"/>
  <c r="B102" i="21"/>
  <c r="A102" i="21"/>
  <c r="F101" i="21"/>
  <c r="E101" i="21"/>
  <c r="D101" i="21"/>
  <c r="C101" i="21"/>
  <c r="B101" i="21"/>
  <c r="A101" i="21"/>
  <c r="F100" i="21"/>
  <c r="E100" i="21"/>
  <c r="D100" i="21"/>
  <c r="C100" i="21"/>
  <c r="B100" i="21"/>
  <c r="A100" i="21"/>
  <c r="F99" i="21"/>
  <c r="E99" i="21"/>
  <c r="D99" i="21"/>
  <c r="C99" i="21"/>
  <c r="B99" i="21"/>
  <c r="A99" i="21"/>
  <c r="F98" i="21"/>
  <c r="E98" i="21"/>
  <c r="D98" i="21"/>
  <c r="C98" i="21"/>
  <c r="B98" i="21"/>
  <c r="A98" i="21"/>
  <c r="F97" i="21"/>
  <c r="E97" i="21"/>
  <c r="D97" i="21"/>
  <c r="C97" i="21"/>
  <c r="B97" i="21"/>
  <c r="A97" i="21"/>
  <c r="F96" i="21"/>
  <c r="E96" i="21"/>
  <c r="D96" i="21"/>
  <c r="C96" i="21"/>
  <c r="B96" i="21"/>
  <c r="A96" i="21"/>
  <c r="F95" i="21"/>
  <c r="E95" i="21"/>
  <c r="D95" i="21"/>
  <c r="C95" i="21"/>
  <c r="B95" i="21"/>
  <c r="A95" i="21"/>
  <c r="F94" i="21"/>
  <c r="E94" i="21"/>
  <c r="D94" i="21"/>
  <c r="C94" i="21"/>
  <c r="B94" i="21"/>
  <c r="A94" i="21"/>
  <c r="F93" i="21"/>
  <c r="E93" i="21"/>
  <c r="D93" i="21"/>
  <c r="C93" i="21"/>
  <c r="B93" i="21"/>
  <c r="A93" i="21"/>
  <c r="F92" i="21"/>
  <c r="E92" i="21"/>
  <c r="D92" i="21"/>
  <c r="C92" i="21"/>
  <c r="B92" i="21"/>
  <c r="A92" i="21"/>
  <c r="F91" i="21"/>
  <c r="E91" i="21"/>
  <c r="D91" i="21"/>
  <c r="C91" i="21"/>
  <c r="B91" i="21"/>
  <c r="A91" i="21"/>
  <c r="F90" i="21"/>
  <c r="E90" i="21"/>
  <c r="D90" i="21"/>
  <c r="C90" i="21"/>
  <c r="B90" i="21"/>
  <c r="A90" i="21"/>
  <c r="F89" i="21"/>
  <c r="E89" i="21"/>
  <c r="D89" i="21"/>
  <c r="C89" i="21"/>
  <c r="B89" i="21"/>
  <c r="A89" i="21"/>
  <c r="F88" i="21"/>
  <c r="E88" i="21"/>
  <c r="D88" i="21"/>
  <c r="C88" i="21"/>
  <c r="B88" i="21"/>
  <c r="A88" i="21"/>
  <c r="F87" i="21"/>
  <c r="E87" i="21"/>
  <c r="D87" i="21"/>
  <c r="C87" i="21"/>
  <c r="B87" i="21"/>
  <c r="A87" i="21"/>
  <c r="F86" i="21"/>
  <c r="E86" i="21"/>
  <c r="D86" i="21"/>
  <c r="C86" i="21"/>
  <c r="B86" i="21"/>
  <c r="A86" i="21"/>
  <c r="F85" i="21"/>
  <c r="E85" i="21"/>
  <c r="D85" i="21"/>
  <c r="C85" i="21"/>
  <c r="B85" i="21"/>
  <c r="A85" i="21"/>
  <c r="F84" i="21"/>
  <c r="E84" i="21"/>
  <c r="D84" i="21"/>
  <c r="C84" i="21"/>
  <c r="B84" i="21"/>
  <c r="A84" i="21"/>
  <c r="F83" i="21"/>
  <c r="E83" i="21"/>
  <c r="D83" i="21"/>
  <c r="C83" i="21"/>
  <c r="B83" i="21"/>
  <c r="A83" i="21"/>
  <c r="F82" i="21"/>
  <c r="E82" i="21"/>
  <c r="D82" i="21"/>
  <c r="C82" i="21"/>
  <c r="B82" i="21"/>
  <c r="A82" i="21"/>
  <c r="F81" i="21"/>
  <c r="E81" i="21"/>
  <c r="D81" i="21"/>
  <c r="C81" i="21"/>
  <c r="B81" i="21"/>
  <c r="A81" i="21"/>
  <c r="F80" i="21"/>
  <c r="E80" i="21"/>
  <c r="D80" i="21"/>
  <c r="C80" i="21"/>
  <c r="B80" i="21"/>
  <c r="A80" i="21"/>
  <c r="F79" i="21"/>
  <c r="E79" i="21"/>
  <c r="D79" i="21"/>
  <c r="C79" i="21"/>
  <c r="B79" i="21"/>
  <c r="A79" i="21"/>
  <c r="F78" i="21"/>
  <c r="E78" i="21"/>
  <c r="D78" i="21"/>
  <c r="C78" i="21"/>
  <c r="B78" i="21"/>
  <c r="A78" i="21"/>
  <c r="F77" i="21"/>
  <c r="E77" i="21"/>
  <c r="D77" i="21"/>
  <c r="C77" i="21"/>
  <c r="B77" i="21"/>
  <c r="A77" i="21"/>
  <c r="F76" i="21"/>
  <c r="E76" i="21"/>
  <c r="D76" i="21"/>
  <c r="C76" i="21"/>
  <c r="B76" i="21"/>
  <c r="A76" i="21"/>
  <c r="F75" i="21"/>
  <c r="E75" i="21"/>
  <c r="D75" i="21"/>
  <c r="C75" i="21"/>
  <c r="B75" i="21"/>
  <c r="A75" i="21"/>
  <c r="F74" i="21"/>
  <c r="E74" i="21"/>
  <c r="D74" i="21"/>
  <c r="C74" i="21"/>
  <c r="B74" i="21"/>
  <c r="A74" i="21"/>
  <c r="F73" i="21"/>
  <c r="E73" i="21"/>
  <c r="D73" i="21"/>
  <c r="C73" i="21"/>
  <c r="B73" i="21"/>
  <c r="A73" i="21"/>
  <c r="F72" i="21"/>
  <c r="E72" i="21"/>
  <c r="D72" i="21"/>
  <c r="C72" i="21"/>
  <c r="B72" i="21"/>
  <c r="A72" i="21"/>
  <c r="F71" i="21"/>
  <c r="E71" i="21"/>
  <c r="D71" i="21"/>
  <c r="C71" i="21"/>
  <c r="B71" i="21"/>
  <c r="A71" i="21"/>
  <c r="F70" i="21"/>
  <c r="E70" i="21"/>
  <c r="D70" i="21"/>
  <c r="C70" i="21"/>
  <c r="B70" i="21"/>
  <c r="A70" i="21"/>
  <c r="F69" i="21"/>
  <c r="E69" i="21"/>
  <c r="D69" i="21"/>
  <c r="C69" i="21"/>
  <c r="B69" i="21"/>
  <c r="A69" i="21"/>
  <c r="F68" i="21"/>
  <c r="E68" i="21"/>
  <c r="D68" i="21"/>
  <c r="C68" i="21"/>
  <c r="B68" i="21"/>
  <c r="A68" i="21"/>
  <c r="F67" i="21"/>
  <c r="E67" i="21"/>
  <c r="D67" i="21"/>
  <c r="C67" i="21"/>
  <c r="B67" i="21"/>
  <c r="A67" i="21"/>
  <c r="F66" i="21"/>
  <c r="E66" i="21"/>
  <c r="D66" i="21"/>
  <c r="C66" i="21"/>
  <c r="B66" i="21"/>
  <c r="A66" i="21"/>
  <c r="F65" i="21"/>
  <c r="E65" i="21"/>
  <c r="D65" i="21"/>
  <c r="C65" i="21"/>
  <c r="B65" i="21"/>
  <c r="A65" i="21"/>
  <c r="F64" i="21"/>
  <c r="E64" i="21"/>
  <c r="D64" i="21"/>
  <c r="C64" i="21"/>
  <c r="B64" i="21"/>
  <c r="A64" i="21"/>
  <c r="F63" i="21"/>
  <c r="E63" i="21"/>
  <c r="D63" i="21"/>
  <c r="C63" i="21"/>
  <c r="B63" i="21"/>
  <c r="A63" i="21"/>
  <c r="F62" i="21"/>
  <c r="E62" i="21"/>
  <c r="D62" i="21"/>
  <c r="C62" i="21"/>
  <c r="B62" i="21"/>
  <c r="A62" i="21"/>
  <c r="F61" i="21"/>
  <c r="E61" i="21"/>
  <c r="D61" i="21"/>
  <c r="C61" i="21"/>
  <c r="B61" i="21"/>
  <c r="A61" i="21"/>
  <c r="F60" i="21"/>
  <c r="E60" i="21"/>
  <c r="D60" i="21"/>
  <c r="C60" i="21"/>
  <c r="B60" i="21"/>
  <c r="A60" i="21"/>
  <c r="F59" i="21"/>
  <c r="E59" i="21"/>
  <c r="D59" i="21"/>
  <c r="C59" i="21"/>
  <c r="B59" i="21"/>
  <c r="A59" i="21"/>
  <c r="F58" i="21"/>
  <c r="E58" i="21"/>
  <c r="D58" i="21"/>
  <c r="C58" i="21"/>
  <c r="B58" i="21"/>
  <c r="A58" i="21"/>
  <c r="F57" i="21"/>
  <c r="E57" i="21"/>
  <c r="D57" i="21"/>
  <c r="C57" i="21"/>
  <c r="B57" i="21"/>
  <c r="A57" i="21"/>
  <c r="F56" i="21"/>
  <c r="E56" i="21"/>
  <c r="D56" i="21"/>
  <c r="C56" i="21"/>
  <c r="B56" i="21"/>
  <c r="A56" i="21"/>
  <c r="F55" i="21"/>
  <c r="E55" i="21"/>
  <c r="D55" i="21"/>
  <c r="C55" i="21"/>
  <c r="B55" i="21"/>
  <c r="A55" i="21"/>
  <c r="F54" i="21"/>
  <c r="E54" i="21"/>
  <c r="D54" i="21"/>
  <c r="C54" i="21"/>
  <c r="B54" i="21"/>
  <c r="A54" i="21"/>
  <c r="F53" i="21"/>
  <c r="E53" i="21"/>
  <c r="D53" i="21"/>
  <c r="C53" i="21"/>
  <c r="B53" i="21"/>
  <c r="A53" i="21"/>
  <c r="F52" i="21"/>
  <c r="E52" i="21"/>
  <c r="D52" i="21"/>
  <c r="C52" i="21"/>
  <c r="B52" i="21"/>
  <c r="A52" i="21"/>
  <c r="F51" i="21"/>
  <c r="E51" i="21"/>
  <c r="D51" i="21"/>
  <c r="C51" i="21"/>
  <c r="B51" i="21"/>
  <c r="A51" i="21"/>
  <c r="F50" i="21"/>
  <c r="E50" i="21"/>
  <c r="D50" i="21"/>
  <c r="C50" i="21"/>
  <c r="B50" i="21"/>
  <c r="A50" i="21"/>
  <c r="F49" i="21"/>
  <c r="E49" i="21"/>
  <c r="D49" i="21"/>
  <c r="C49" i="21"/>
  <c r="B49" i="21"/>
  <c r="A49" i="21"/>
  <c r="F48" i="21"/>
  <c r="E48" i="21"/>
  <c r="D48" i="21"/>
  <c r="C48" i="21"/>
  <c r="B48" i="21"/>
  <c r="A48" i="21"/>
  <c r="F47" i="21"/>
  <c r="E47" i="21"/>
  <c r="D47" i="21"/>
  <c r="C47" i="21"/>
  <c r="B47" i="21"/>
  <c r="A47" i="21"/>
  <c r="F46" i="21"/>
  <c r="E46" i="21"/>
  <c r="D46" i="21"/>
  <c r="C46" i="21"/>
  <c r="B46" i="21"/>
  <c r="A46" i="21"/>
  <c r="F45" i="21"/>
  <c r="E45" i="21"/>
  <c r="D45" i="21"/>
  <c r="C45" i="21"/>
  <c r="B45" i="21"/>
  <c r="A45" i="21"/>
  <c r="F44" i="21"/>
  <c r="E44" i="21"/>
  <c r="D44" i="21"/>
  <c r="C44" i="21"/>
  <c r="B44" i="21"/>
  <c r="A44" i="21"/>
  <c r="F43" i="21"/>
  <c r="E43" i="21"/>
  <c r="D43" i="21"/>
  <c r="C43" i="21"/>
  <c r="B43" i="21"/>
  <c r="A43" i="21"/>
  <c r="F42" i="21"/>
  <c r="E42" i="21"/>
  <c r="D42" i="21"/>
  <c r="C42" i="21"/>
  <c r="B42" i="21"/>
  <c r="A42" i="21"/>
  <c r="F41" i="21"/>
  <c r="E41" i="21"/>
  <c r="D41" i="21"/>
  <c r="C41" i="21"/>
  <c r="B41" i="21"/>
  <c r="A41" i="21"/>
  <c r="F40" i="21"/>
  <c r="E40" i="21"/>
  <c r="D40" i="21"/>
  <c r="C40" i="21"/>
  <c r="B40" i="21"/>
  <c r="A40" i="21"/>
  <c r="F39" i="21"/>
  <c r="E39" i="21"/>
  <c r="D39" i="21"/>
  <c r="C39" i="21"/>
  <c r="B39" i="21"/>
  <c r="A39" i="21"/>
  <c r="F38" i="21"/>
  <c r="E38" i="21"/>
  <c r="D38" i="21"/>
  <c r="C38" i="21"/>
  <c r="B38" i="21"/>
  <c r="A38" i="21"/>
  <c r="F37" i="21"/>
  <c r="E37" i="21"/>
  <c r="D37" i="21"/>
  <c r="C37" i="21"/>
  <c r="B37" i="21"/>
  <c r="A37" i="21"/>
  <c r="F36" i="21"/>
  <c r="E36" i="21"/>
  <c r="D36" i="21"/>
  <c r="C36" i="21"/>
  <c r="B36" i="21"/>
  <c r="A36" i="21"/>
  <c r="F35" i="21"/>
  <c r="E35" i="21"/>
  <c r="D35" i="21"/>
  <c r="C35" i="21"/>
  <c r="B35" i="21"/>
  <c r="A35" i="21"/>
  <c r="F34" i="21"/>
  <c r="E34" i="21"/>
  <c r="D34" i="21"/>
  <c r="C34" i="21"/>
  <c r="B34" i="21"/>
  <c r="A34" i="21"/>
  <c r="F33" i="21"/>
  <c r="E33" i="21"/>
  <c r="D33" i="21"/>
  <c r="C33" i="21"/>
  <c r="B33" i="21"/>
  <c r="A33" i="21"/>
  <c r="F32" i="21"/>
  <c r="E32" i="21"/>
  <c r="D32" i="21"/>
  <c r="C32" i="21"/>
  <c r="B32" i="21"/>
  <c r="A32" i="21"/>
  <c r="F31" i="21"/>
  <c r="E31" i="21"/>
  <c r="D31" i="21"/>
  <c r="C31" i="21"/>
  <c r="B31" i="21"/>
  <c r="A31" i="21"/>
  <c r="F30" i="21"/>
  <c r="E30" i="21"/>
  <c r="D30" i="21"/>
  <c r="C30" i="21"/>
  <c r="B30" i="21"/>
  <c r="A30" i="21"/>
  <c r="F29" i="21"/>
  <c r="E29" i="21"/>
  <c r="D29" i="21"/>
  <c r="C29" i="21"/>
  <c r="B29" i="21"/>
  <c r="A29" i="21"/>
  <c r="F28" i="21"/>
  <c r="E28" i="21"/>
  <c r="D28" i="21"/>
  <c r="C28" i="21"/>
  <c r="B28" i="21"/>
  <c r="A28" i="21"/>
  <c r="F27" i="21"/>
  <c r="E27" i="21"/>
  <c r="D27" i="21"/>
  <c r="C27" i="21"/>
  <c r="B27" i="21"/>
  <c r="A27" i="21"/>
  <c r="F26" i="21"/>
  <c r="E26" i="21"/>
  <c r="D26" i="21"/>
  <c r="C26" i="21"/>
  <c r="B26" i="21"/>
  <c r="A26" i="21"/>
  <c r="F25" i="21"/>
  <c r="E25" i="21"/>
  <c r="D25" i="21"/>
  <c r="C25" i="21"/>
  <c r="B25" i="21"/>
  <c r="A25" i="21"/>
  <c r="F24" i="21"/>
  <c r="E24" i="21"/>
  <c r="D24" i="21"/>
  <c r="C24" i="21"/>
  <c r="B24" i="21"/>
  <c r="A24" i="21"/>
  <c r="F23" i="21"/>
  <c r="E23" i="21"/>
  <c r="D23" i="21"/>
  <c r="C23" i="21"/>
  <c r="B23" i="21"/>
  <c r="A23" i="21"/>
  <c r="F22" i="21"/>
  <c r="E22" i="21"/>
  <c r="D22" i="21"/>
  <c r="C22" i="21"/>
  <c r="B22" i="21"/>
  <c r="A22" i="21"/>
  <c r="F21" i="21"/>
  <c r="E21" i="21"/>
  <c r="D21" i="21"/>
  <c r="C21" i="21"/>
  <c r="B21" i="21"/>
  <c r="A21" i="21"/>
  <c r="F20" i="21"/>
  <c r="E20" i="21"/>
  <c r="D20" i="21"/>
  <c r="C20" i="21"/>
  <c r="B20" i="21"/>
  <c r="A20" i="21"/>
  <c r="F19" i="21"/>
  <c r="E19" i="21"/>
  <c r="D19" i="21"/>
  <c r="C19" i="21"/>
  <c r="B19" i="21"/>
  <c r="A19" i="21"/>
  <c r="F18" i="21"/>
  <c r="E18" i="21"/>
  <c r="D18" i="21"/>
  <c r="C18" i="21"/>
  <c r="B18" i="21"/>
  <c r="A18" i="21"/>
  <c r="F17" i="21"/>
  <c r="E17" i="21"/>
  <c r="D17" i="21"/>
  <c r="C17" i="21"/>
  <c r="B17" i="21"/>
  <c r="A17" i="21"/>
  <c r="F16" i="21"/>
  <c r="E16" i="21"/>
  <c r="D16" i="21"/>
  <c r="C16" i="21"/>
  <c r="B16" i="21"/>
  <c r="A16" i="21"/>
  <c r="F15" i="21"/>
  <c r="E15" i="21"/>
  <c r="D15" i="21"/>
  <c r="C15" i="21"/>
  <c r="B15" i="21"/>
  <c r="A15" i="21"/>
  <c r="F14" i="21"/>
  <c r="E14" i="21"/>
  <c r="D14" i="21"/>
  <c r="C14" i="21"/>
  <c r="B14" i="21"/>
  <c r="A14" i="21"/>
  <c r="F13" i="21"/>
  <c r="E13" i="21"/>
  <c r="D13" i="21"/>
  <c r="C13" i="21"/>
  <c r="B13" i="21"/>
  <c r="A13" i="21"/>
  <c r="F12" i="21"/>
  <c r="E12" i="21"/>
  <c r="D12" i="21"/>
  <c r="C12" i="21"/>
  <c r="B12" i="21"/>
  <c r="A12" i="21"/>
  <c r="F11" i="21"/>
  <c r="E11" i="21"/>
  <c r="D11" i="21"/>
  <c r="C11" i="21"/>
  <c r="B11" i="21"/>
  <c r="A11" i="21"/>
  <c r="F10" i="21"/>
  <c r="E10" i="21"/>
  <c r="D10" i="21"/>
  <c r="C10" i="21"/>
  <c r="B10" i="21"/>
  <c r="A10" i="21"/>
  <c r="F9" i="21"/>
  <c r="E9" i="21"/>
  <c r="D9" i="21"/>
  <c r="C9" i="21"/>
  <c r="B9" i="21"/>
  <c r="A9" i="21"/>
  <c r="F8" i="21"/>
  <c r="E8" i="21"/>
  <c r="D8" i="21"/>
  <c r="C8" i="21"/>
  <c r="B8" i="21"/>
  <c r="A8" i="21"/>
  <c r="F7" i="21"/>
  <c r="E7" i="21"/>
  <c r="D7" i="21"/>
  <c r="C7" i="21"/>
  <c r="B7" i="21"/>
  <c r="A7" i="21"/>
  <c r="E3" i="21"/>
  <c r="D3" i="21"/>
  <c r="C3" i="21"/>
  <c r="B3" i="21"/>
  <c r="A3" i="21"/>
  <c r="F1000" i="20"/>
  <c r="E1000" i="20"/>
  <c r="D1000" i="20"/>
  <c r="C1000" i="20"/>
  <c r="B1000" i="20"/>
  <c r="A1000" i="20"/>
  <c r="F999" i="20"/>
  <c r="E999" i="20"/>
  <c r="D999" i="20"/>
  <c r="C999" i="20"/>
  <c r="B999" i="20"/>
  <c r="A999" i="20"/>
  <c r="F998" i="20"/>
  <c r="E998" i="20"/>
  <c r="D998" i="20"/>
  <c r="C998" i="20"/>
  <c r="G998" i="20" s="1"/>
  <c r="B998" i="20"/>
  <c r="A998" i="20"/>
  <c r="F997" i="20"/>
  <c r="E997" i="20"/>
  <c r="D997" i="20"/>
  <c r="C997" i="20"/>
  <c r="B997" i="20"/>
  <c r="A997" i="20"/>
  <c r="F996" i="20"/>
  <c r="E996" i="20"/>
  <c r="D996" i="20"/>
  <c r="C996" i="20"/>
  <c r="B996" i="20"/>
  <c r="A996" i="20"/>
  <c r="F995" i="20"/>
  <c r="E995" i="20"/>
  <c r="D995" i="20"/>
  <c r="C995" i="20"/>
  <c r="B995" i="20"/>
  <c r="A995" i="20"/>
  <c r="F994" i="20"/>
  <c r="E994" i="20"/>
  <c r="D994" i="20"/>
  <c r="C994" i="20"/>
  <c r="B994" i="20"/>
  <c r="A994" i="20"/>
  <c r="F993" i="20"/>
  <c r="E993" i="20"/>
  <c r="D993" i="20"/>
  <c r="C993" i="20"/>
  <c r="B993" i="20"/>
  <c r="A993" i="20"/>
  <c r="F992" i="20"/>
  <c r="E992" i="20"/>
  <c r="D992" i="20"/>
  <c r="C992" i="20"/>
  <c r="G992" i="20" s="1"/>
  <c r="B992" i="20"/>
  <c r="A992" i="20"/>
  <c r="F991" i="20"/>
  <c r="E991" i="20"/>
  <c r="D991" i="20"/>
  <c r="C991" i="20"/>
  <c r="B991" i="20"/>
  <c r="A991" i="20"/>
  <c r="F990" i="20"/>
  <c r="E990" i="20"/>
  <c r="D990" i="20"/>
  <c r="C990" i="20"/>
  <c r="B990" i="20"/>
  <c r="A990" i="20"/>
  <c r="F989" i="20"/>
  <c r="E989" i="20"/>
  <c r="D989" i="20"/>
  <c r="C989" i="20"/>
  <c r="B989" i="20"/>
  <c r="A989" i="20"/>
  <c r="F988" i="20"/>
  <c r="E988" i="20"/>
  <c r="D988" i="20"/>
  <c r="C988" i="20"/>
  <c r="G988" i="20" s="1"/>
  <c r="B988" i="20"/>
  <c r="A988" i="20"/>
  <c r="F987" i="20"/>
  <c r="E987" i="20"/>
  <c r="D987" i="20"/>
  <c r="C987" i="20"/>
  <c r="B987" i="20"/>
  <c r="A987" i="20"/>
  <c r="F986" i="20"/>
  <c r="E986" i="20"/>
  <c r="D986" i="20"/>
  <c r="C986" i="20"/>
  <c r="G986" i="20" s="1"/>
  <c r="B986" i="20"/>
  <c r="A986" i="20"/>
  <c r="F985" i="20"/>
  <c r="E985" i="20"/>
  <c r="D985" i="20"/>
  <c r="C985" i="20"/>
  <c r="B985" i="20"/>
  <c r="A985" i="20"/>
  <c r="F984" i="20"/>
  <c r="E984" i="20"/>
  <c r="D984" i="20"/>
  <c r="C984" i="20"/>
  <c r="G984" i="20" s="1"/>
  <c r="B984" i="20"/>
  <c r="A984" i="20"/>
  <c r="F983" i="20"/>
  <c r="E983" i="20"/>
  <c r="D983" i="20"/>
  <c r="C983" i="20"/>
  <c r="B983" i="20"/>
  <c r="A983" i="20"/>
  <c r="F982" i="20"/>
  <c r="E982" i="20"/>
  <c r="D982" i="20"/>
  <c r="C982" i="20"/>
  <c r="G982" i="20" s="1"/>
  <c r="B982" i="20"/>
  <c r="A982" i="20"/>
  <c r="F981" i="20"/>
  <c r="E981" i="20"/>
  <c r="D981" i="20"/>
  <c r="C981" i="20"/>
  <c r="B981" i="20"/>
  <c r="A981" i="20"/>
  <c r="F980" i="20"/>
  <c r="E980" i="20"/>
  <c r="D980" i="20"/>
  <c r="C980" i="20"/>
  <c r="B980" i="20"/>
  <c r="A980" i="20"/>
  <c r="F979" i="20"/>
  <c r="E979" i="20"/>
  <c r="D979" i="20"/>
  <c r="C979" i="20"/>
  <c r="B979" i="20"/>
  <c r="A979" i="20"/>
  <c r="F978" i="20"/>
  <c r="E978" i="20"/>
  <c r="D978" i="20"/>
  <c r="C978" i="20"/>
  <c r="G978" i="20" s="1"/>
  <c r="B978" i="20"/>
  <c r="A978" i="20"/>
  <c r="F977" i="20"/>
  <c r="E977" i="20"/>
  <c r="D977" i="20"/>
  <c r="C977" i="20"/>
  <c r="B977" i="20"/>
  <c r="A977" i="20"/>
  <c r="F976" i="20"/>
  <c r="E976" i="20"/>
  <c r="D976" i="20"/>
  <c r="C976" i="20"/>
  <c r="G976" i="20" s="1"/>
  <c r="B976" i="20"/>
  <c r="A976" i="20"/>
  <c r="F975" i="20"/>
  <c r="E975" i="20"/>
  <c r="D975" i="20"/>
  <c r="C975" i="20"/>
  <c r="B975" i="20"/>
  <c r="A975" i="20"/>
  <c r="F974" i="20"/>
  <c r="E974" i="20"/>
  <c r="D974" i="20"/>
  <c r="C974" i="20"/>
  <c r="B974" i="20"/>
  <c r="A974" i="20"/>
  <c r="F973" i="20"/>
  <c r="E973" i="20"/>
  <c r="D973" i="20"/>
  <c r="C973" i="20"/>
  <c r="B973" i="20"/>
  <c r="A973" i="20"/>
  <c r="F972" i="20"/>
  <c r="E972" i="20"/>
  <c r="D972" i="20"/>
  <c r="C972" i="20"/>
  <c r="B972" i="20"/>
  <c r="A972" i="20"/>
  <c r="F971" i="20"/>
  <c r="E971" i="20"/>
  <c r="D971" i="20"/>
  <c r="C971" i="20"/>
  <c r="B971" i="20"/>
  <c r="A971" i="20"/>
  <c r="F970" i="20"/>
  <c r="E970" i="20"/>
  <c r="D970" i="20"/>
  <c r="C970" i="20"/>
  <c r="G970" i="20" s="1"/>
  <c r="B970" i="20"/>
  <c r="A970" i="20"/>
  <c r="F969" i="20"/>
  <c r="E969" i="20"/>
  <c r="D969" i="20"/>
  <c r="C969" i="20"/>
  <c r="B969" i="20"/>
  <c r="A969" i="20"/>
  <c r="F968" i="20"/>
  <c r="E968" i="20"/>
  <c r="D968" i="20"/>
  <c r="C968" i="20"/>
  <c r="B968" i="20"/>
  <c r="A968" i="20"/>
  <c r="F967" i="20"/>
  <c r="E967" i="20"/>
  <c r="D967" i="20"/>
  <c r="C967" i="20"/>
  <c r="B967" i="20"/>
  <c r="A967" i="20"/>
  <c r="F966" i="20"/>
  <c r="E966" i="20"/>
  <c r="D966" i="20"/>
  <c r="C966" i="20"/>
  <c r="G966" i="20" s="1"/>
  <c r="B966" i="20"/>
  <c r="A966" i="20"/>
  <c r="F965" i="20"/>
  <c r="E965" i="20"/>
  <c r="D965" i="20"/>
  <c r="C965" i="20"/>
  <c r="B965" i="20"/>
  <c r="A965" i="20"/>
  <c r="F964" i="20"/>
  <c r="E964" i="20"/>
  <c r="D964" i="20"/>
  <c r="C964" i="20"/>
  <c r="B964" i="20"/>
  <c r="A964" i="20"/>
  <c r="F963" i="20"/>
  <c r="E963" i="20"/>
  <c r="D963" i="20"/>
  <c r="C963" i="20"/>
  <c r="B963" i="20"/>
  <c r="A963" i="20"/>
  <c r="F962" i="20"/>
  <c r="E962" i="20"/>
  <c r="D962" i="20"/>
  <c r="C962" i="20"/>
  <c r="G962" i="20" s="1"/>
  <c r="B962" i="20"/>
  <c r="A962" i="20"/>
  <c r="F961" i="20"/>
  <c r="E961" i="20"/>
  <c r="D961" i="20"/>
  <c r="C961" i="20"/>
  <c r="B961" i="20"/>
  <c r="A961" i="20"/>
  <c r="F960" i="20"/>
  <c r="E960" i="20"/>
  <c r="D960" i="20"/>
  <c r="C960" i="20"/>
  <c r="B960" i="20"/>
  <c r="A960" i="20"/>
  <c r="F959" i="20"/>
  <c r="E959" i="20"/>
  <c r="D959" i="20"/>
  <c r="C959" i="20"/>
  <c r="B959" i="20"/>
  <c r="A959" i="20"/>
  <c r="F958" i="20"/>
  <c r="E958" i="20"/>
  <c r="D958" i="20"/>
  <c r="C958" i="20"/>
  <c r="B958" i="20"/>
  <c r="A958" i="20"/>
  <c r="F957" i="20"/>
  <c r="E957" i="20"/>
  <c r="D957" i="20"/>
  <c r="C957" i="20"/>
  <c r="B957" i="20"/>
  <c r="A957" i="20"/>
  <c r="F956" i="20"/>
  <c r="E956" i="20"/>
  <c r="D956" i="20"/>
  <c r="C956" i="20"/>
  <c r="G956" i="20" s="1"/>
  <c r="B956" i="20"/>
  <c r="A956" i="20"/>
  <c r="F955" i="20"/>
  <c r="E955" i="20"/>
  <c r="D955" i="20"/>
  <c r="C955" i="20"/>
  <c r="B955" i="20"/>
  <c r="A955" i="20"/>
  <c r="F954" i="20"/>
  <c r="E954" i="20"/>
  <c r="D954" i="20"/>
  <c r="C954" i="20"/>
  <c r="G954" i="20" s="1"/>
  <c r="B954" i="20"/>
  <c r="A954" i="20"/>
  <c r="F953" i="20"/>
  <c r="E953" i="20"/>
  <c r="D953" i="20"/>
  <c r="C953" i="20"/>
  <c r="B953" i="20"/>
  <c r="A953" i="20"/>
  <c r="F952" i="20"/>
  <c r="E952" i="20"/>
  <c r="D952" i="20"/>
  <c r="C952" i="20"/>
  <c r="B952" i="20"/>
  <c r="A952" i="20"/>
  <c r="F951" i="20"/>
  <c r="E951" i="20"/>
  <c r="D951" i="20"/>
  <c r="C951" i="20"/>
  <c r="B951" i="20"/>
  <c r="A951" i="20"/>
  <c r="F950" i="20"/>
  <c r="E950" i="20"/>
  <c r="D950" i="20"/>
  <c r="C950" i="20"/>
  <c r="G950" i="20" s="1"/>
  <c r="B950" i="20"/>
  <c r="A950" i="20"/>
  <c r="F949" i="20"/>
  <c r="E949" i="20"/>
  <c r="D949" i="20"/>
  <c r="C949" i="20"/>
  <c r="B949" i="20"/>
  <c r="A949" i="20"/>
  <c r="F948" i="20"/>
  <c r="E948" i="20"/>
  <c r="D948" i="20"/>
  <c r="C948" i="20"/>
  <c r="B948" i="20"/>
  <c r="A948" i="20"/>
  <c r="F947" i="20"/>
  <c r="E947" i="20"/>
  <c r="D947" i="20"/>
  <c r="C947" i="20"/>
  <c r="B947" i="20"/>
  <c r="A947" i="20"/>
  <c r="F946" i="20"/>
  <c r="E946" i="20"/>
  <c r="D946" i="20"/>
  <c r="C946" i="20"/>
  <c r="B946" i="20"/>
  <c r="A946" i="20"/>
  <c r="F945" i="20"/>
  <c r="E945" i="20"/>
  <c r="D945" i="20"/>
  <c r="C945" i="20"/>
  <c r="B945" i="20"/>
  <c r="A945" i="20"/>
  <c r="F944" i="20"/>
  <c r="E944" i="20"/>
  <c r="D944" i="20"/>
  <c r="C944" i="20"/>
  <c r="B944" i="20"/>
  <c r="A944" i="20"/>
  <c r="F943" i="20"/>
  <c r="E943" i="20"/>
  <c r="D943" i="20"/>
  <c r="C943" i="20"/>
  <c r="B943" i="20"/>
  <c r="A943" i="20"/>
  <c r="F942" i="20"/>
  <c r="E942" i="20"/>
  <c r="D942" i="20"/>
  <c r="C942" i="20"/>
  <c r="B942" i="20"/>
  <c r="A942" i="20"/>
  <c r="F941" i="20"/>
  <c r="E941" i="20"/>
  <c r="D941" i="20"/>
  <c r="C941" i="20"/>
  <c r="B941" i="20"/>
  <c r="A941" i="20"/>
  <c r="F940" i="20"/>
  <c r="E940" i="20"/>
  <c r="D940" i="20"/>
  <c r="C940" i="20"/>
  <c r="G940" i="20" s="1"/>
  <c r="B940" i="20"/>
  <c r="A940" i="20"/>
  <c r="F939" i="20"/>
  <c r="E939" i="20"/>
  <c r="D939" i="20"/>
  <c r="C939" i="20"/>
  <c r="B939" i="20"/>
  <c r="A939" i="20"/>
  <c r="F938" i="20"/>
  <c r="E938" i="20"/>
  <c r="D938" i="20"/>
  <c r="C938" i="20"/>
  <c r="B938" i="20"/>
  <c r="A938" i="20"/>
  <c r="F937" i="20"/>
  <c r="E937" i="20"/>
  <c r="D937" i="20"/>
  <c r="C937" i="20"/>
  <c r="B937" i="20"/>
  <c r="A937" i="20"/>
  <c r="F936" i="20"/>
  <c r="E936" i="20"/>
  <c r="D936" i="20"/>
  <c r="C936" i="20"/>
  <c r="G936" i="20" s="1"/>
  <c r="B936" i="20"/>
  <c r="A936" i="20"/>
  <c r="F935" i="20"/>
  <c r="E935" i="20"/>
  <c r="D935" i="20"/>
  <c r="C935" i="20"/>
  <c r="B935" i="20"/>
  <c r="A935" i="20"/>
  <c r="F934" i="20"/>
  <c r="E934" i="20"/>
  <c r="D934" i="20"/>
  <c r="C934" i="20"/>
  <c r="G934" i="20" s="1"/>
  <c r="B934" i="20"/>
  <c r="A934" i="20"/>
  <c r="F933" i="20"/>
  <c r="E933" i="20"/>
  <c r="D933" i="20"/>
  <c r="C933" i="20"/>
  <c r="B933" i="20"/>
  <c r="A933" i="20"/>
  <c r="F932" i="20"/>
  <c r="E932" i="20"/>
  <c r="D932" i="20"/>
  <c r="C932" i="20"/>
  <c r="B932" i="20"/>
  <c r="A932" i="20"/>
  <c r="F931" i="20"/>
  <c r="E931" i="20"/>
  <c r="D931" i="20"/>
  <c r="C931" i="20"/>
  <c r="B931" i="20"/>
  <c r="A931" i="20"/>
  <c r="F930" i="20"/>
  <c r="E930" i="20"/>
  <c r="D930" i="20"/>
  <c r="C930" i="20"/>
  <c r="B930" i="20"/>
  <c r="A930" i="20"/>
  <c r="F929" i="20"/>
  <c r="E929" i="20"/>
  <c r="D929" i="20"/>
  <c r="C929" i="20"/>
  <c r="B929" i="20"/>
  <c r="A929" i="20"/>
  <c r="F928" i="20"/>
  <c r="E928" i="20"/>
  <c r="D928" i="20"/>
  <c r="C928" i="20"/>
  <c r="G928" i="20" s="1"/>
  <c r="B928" i="20"/>
  <c r="A928" i="20"/>
  <c r="F927" i="20"/>
  <c r="E927" i="20"/>
  <c r="D927" i="20"/>
  <c r="C927" i="20"/>
  <c r="B927" i="20"/>
  <c r="A927" i="20"/>
  <c r="F926" i="20"/>
  <c r="E926" i="20"/>
  <c r="D926" i="20"/>
  <c r="C926" i="20"/>
  <c r="B926" i="20"/>
  <c r="A926" i="20"/>
  <c r="F925" i="20"/>
  <c r="E925" i="20"/>
  <c r="D925" i="20"/>
  <c r="C925" i="20"/>
  <c r="B925" i="20"/>
  <c r="A925" i="20"/>
  <c r="F924" i="20"/>
  <c r="E924" i="20"/>
  <c r="D924" i="20"/>
  <c r="C924" i="20"/>
  <c r="G924" i="20" s="1"/>
  <c r="B924" i="20"/>
  <c r="A924" i="20"/>
  <c r="F923" i="20"/>
  <c r="E923" i="20"/>
  <c r="D923" i="20"/>
  <c r="C923" i="20"/>
  <c r="B923" i="20"/>
  <c r="A923" i="20"/>
  <c r="F922" i="20"/>
  <c r="E922" i="20"/>
  <c r="D922" i="20"/>
  <c r="C922" i="20"/>
  <c r="B922" i="20"/>
  <c r="A922" i="20"/>
  <c r="F921" i="20"/>
  <c r="E921" i="20"/>
  <c r="D921" i="20"/>
  <c r="C921" i="20"/>
  <c r="G921" i="20" s="1"/>
  <c r="B921" i="20"/>
  <c r="A921" i="20"/>
  <c r="F920" i="20"/>
  <c r="E920" i="20"/>
  <c r="D920" i="20"/>
  <c r="C920" i="20"/>
  <c r="B920" i="20"/>
  <c r="A920" i="20"/>
  <c r="F919" i="20"/>
  <c r="E919" i="20"/>
  <c r="D919" i="20"/>
  <c r="C919" i="20"/>
  <c r="B919" i="20"/>
  <c r="A919" i="20"/>
  <c r="F918" i="20"/>
  <c r="E918" i="20"/>
  <c r="D918" i="20"/>
  <c r="C918" i="20"/>
  <c r="B918" i="20"/>
  <c r="A918" i="20"/>
  <c r="F917" i="20"/>
  <c r="E917" i="20"/>
  <c r="D917" i="20"/>
  <c r="C917" i="20"/>
  <c r="G917" i="20" s="1"/>
  <c r="B917" i="20"/>
  <c r="A917" i="20"/>
  <c r="F916" i="20"/>
  <c r="E916" i="20"/>
  <c r="D916" i="20"/>
  <c r="C916" i="20"/>
  <c r="B916" i="20"/>
  <c r="A916" i="20"/>
  <c r="F915" i="20"/>
  <c r="E915" i="20"/>
  <c r="D915" i="20"/>
  <c r="C915" i="20"/>
  <c r="B915" i="20"/>
  <c r="A915" i="20"/>
  <c r="F914" i="20"/>
  <c r="E914" i="20"/>
  <c r="D914" i="20"/>
  <c r="C914" i="20"/>
  <c r="B914" i="20"/>
  <c r="A914" i="20"/>
  <c r="F913" i="20"/>
  <c r="E913" i="20"/>
  <c r="D913" i="20"/>
  <c r="C913" i="20"/>
  <c r="B913" i="20"/>
  <c r="A913" i="20"/>
  <c r="F912" i="20"/>
  <c r="E912" i="20"/>
  <c r="D912" i="20"/>
  <c r="C912" i="20"/>
  <c r="B912" i="20"/>
  <c r="A912" i="20"/>
  <c r="F911" i="20"/>
  <c r="E911" i="20"/>
  <c r="D911" i="20"/>
  <c r="C911" i="20"/>
  <c r="B911" i="20"/>
  <c r="A911" i="20"/>
  <c r="F910" i="20"/>
  <c r="E910" i="20"/>
  <c r="D910" i="20"/>
  <c r="C910" i="20"/>
  <c r="B910" i="20"/>
  <c r="A910" i="20"/>
  <c r="F909" i="20"/>
  <c r="E909" i="20"/>
  <c r="D909" i="20"/>
  <c r="C909" i="20"/>
  <c r="G909" i="20" s="1"/>
  <c r="B909" i="20"/>
  <c r="A909" i="20"/>
  <c r="F908" i="20"/>
  <c r="E908" i="20"/>
  <c r="D908" i="20"/>
  <c r="C908" i="20"/>
  <c r="B908" i="20"/>
  <c r="A908" i="20"/>
  <c r="F907" i="20"/>
  <c r="E907" i="20"/>
  <c r="D907" i="20"/>
  <c r="C907" i="20"/>
  <c r="B907" i="20"/>
  <c r="A907" i="20"/>
  <c r="F906" i="20"/>
  <c r="E906" i="20"/>
  <c r="D906" i="20"/>
  <c r="C906" i="20"/>
  <c r="B906" i="20"/>
  <c r="A906" i="20"/>
  <c r="F905" i="20"/>
  <c r="E905" i="20"/>
  <c r="D905" i="20"/>
  <c r="C905" i="20"/>
  <c r="B905" i="20"/>
  <c r="A905" i="20"/>
  <c r="F904" i="20"/>
  <c r="E904" i="20"/>
  <c r="G904" i="20" s="1"/>
  <c r="D904" i="20"/>
  <c r="C904" i="20"/>
  <c r="B904" i="20"/>
  <c r="A904" i="20"/>
  <c r="F903" i="20"/>
  <c r="E903" i="20"/>
  <c r="D903" i="20"/>
  <c r="C903" i="20"/>
  <c r="B903" i="20"/>
  <c r="A903" i="20"/>
  <c r="F902" i="20"/>
  <c r="E902" i="20"/>
  <c r="D902" i="20"/>
  <c r="C902" i="20"/>
  <c r="B902" i="20"/>
  <c r="A902" i="20"/>
  <c r="F901" i="20"/>
  <c r="E901" i="20"/>
  <c r="D901" i="20"/>
  <c r="C901" i="20"/>
  <c r="G901" i="20" s="1"/>
  <c r="B901" i="20"/>
  <c r="A901" i="20"/>
  <c r="F900" i="20"/>
  <c r="E900" i="20"/>
  <c r="D900" i="20"/>
  <c r="C900" i="20"/>
  <c r="B900" i="20"/>
  <c r="A900" i="20"/>
  <c r="F899" i="20"/>
  <c r="E899" i="20"/>
  <c r="D899" i="20"/>
  <c r="C899" i="20"/>
  <c r="B899" i="20"/>
  <c r="A899" i="20"/>
  <c r="F898" i="20"/>
  <c r="E898" i="20"/>
  <c r="D898" i="20"/>
  <c r="C898" i="20"/>
  <c r="B898" i="20"/>
  <c r="A898" i="20"/>
  <c r="F897" i="20"/>
  <c r="E897" i="20"/>
  <c r="D897" i="20"/>
  <c r="C897" i="20"/>
  <c r="B897" i="20"/>
  <c r="A897" i="20"/>
  <c r="F896" i="20"/>
  <c r="E896" i="20"/>
  <c r="G896" i="20" s="1"/>
  <c r="D896" i="20"/>
  <c r="C896" i="20"/>
  <c r="B896" i="20"/>
  <c r="A896" i="20"/>
  <c r="F895" i="20"/>
  <c r="E895" i="20"/>
  <c r="D895" i="20"/>
  <c r="C895" i="20"/>
  <c r="B895" i="20"/>
  <c r="A895" i="20"/>
  <c r="F894" i="20"/>
  <c r="E894" i="20"/>
  <c r="G894" i="20" s="1"/>
  <c r="D894" i="20"/>
  <c r="C894" i="20"/>
  <c r="B894" i="20"/>
  <c r="A894" i="20"/>
  <c r="F893" i="20"/>
  <c r="E893" i="20"/>
  <c r="D893" i="20"/>
  <c r="C893" i="20"/>
  <c r="G893" i="20" s="1"/>
  <c r="B893" i="20"/>
  <c r="A893" i="20"/>
  <c r="F892" i="20"/>
  <c r="E892" i="20"/>
  <c r="D892" i="20"/>
  <c r="C892" i="20"/>
  <c r="B892" i="20"/>
  <c r="A892" i="20"/>
  <c r="F891" i="20"/>
  <c r="E891" i="20"/>
  <c r="D891" i="20"/>
  <c r="C891" i="20"/>
  <c r="B891" i="20"/>
  <c r="A891" i="20"/>
  <c r="F890" i="20"/>
  <c r="E890" i="20"/>
  <c r="D890" i="20"/>
  <c r="C890" i="20"/>
  <c r="B890" i="20"/>
  <c r="A890" i="20"/>
  <c r="F889" i="20"/>
  <c r="E889" i="20"/>
  <c r="D889" i="20"/>
  <c r="C889" i="20"/>
  <c r="G889" i="20" s="1"/>
  <c r="B889" i="20"/>
  <c r="A889" i="20"/>
  <c r="F888" i="20"/>
  <c r="E888" i="20"/>
  <c r="D888" i="20"/>
  <c r="C888" i="20"/>
  <c r="B888" i="20"/>
  <c r="A888" i="20"/>
  <c r="F887" i="20"/>
  <c r="E887" i="20"/>
  <c r="D887" i="20"/>
  <c r="C887" i="20"/>
  <c r="B887" i="20"/>
  <c r="A887" i="20"/>
  <c r="F886" i="20"/>
  <c r="E886" i="20"/>
  <c r="D886" i="20"/>
  <c r="C886" i="20"/>
  <c r="B886" i="20"/>
  <c r="A886" i="20"/>
  <c r="F885" i="20"/>
  <c r="E885" i="20"/>
  <c r="D885" i="20"/>
  <c r="C885" i="20"/>
  <c r="B885" i="20"/>
  <c r="A885" i="20"/>
  <c r="F884" i="20"/>
  <c r="E884" i="20"/>
  <c r="D884" i="20"/>
  <c r="C884" i="20"/>
  <c r="B884" i="20"/>
  <c r="A884" i="20"/>
  <c r="F883" i="20"/>
  <c r="E883" i="20"/>
  <c r="D883" i="20"/>
  <c r="C883" i="20"/>
  <c r="B883" i="20"/>
  <c r="A883" i="20"/>
  <c r="F882" i="20"/>
  <c r="E882" i="20"/>
  <c r="G882" i="20" s="1"/>
  <c r="D882" i="20"/>
  <c r="C882" i="20"/>
  <c r="B882" i="20"/>
  <c r="A882" i="20"/>
  <c r="F881" i="20"/>
  <c r="E881" i="20"/>
  <c r="D881" i="20"/>
  <c r="C881" i="20"/>
  <c r="B881" i="20"/>
  <c r="A881" i="20"/>
  <c r="F880" i="20"/>
  <c r="E880" i="20"/>
  <c r="G880" i="20" s="1"/>
  <c r="D880" i="20"/>
  <c r="C880" i="20"/>
  <c r="B880" i="20"/>
  <c r="A880" i="20"/>
  <c r="F879" i="20"/>
  <c r="E879" i="20"/>
  <c r="D879" i="20"/>
  <c r="C879" i="20"/>
  <c r="B879" i="20"/>
  <c r="A879" i="20"/>
  <c r="F878" i="20"/>
  <c r="E878" i="20"/>
  <c r="G878" i="20" s="1"/>
  <c r="D878" i="20"/>
  <c r="C878" i="20"/>
  <c r="B878" i="20"/>
  <c r="A878" i="20"/>
  <c r="F877" i="20"/>
  <c r="E877" i="20"/>
  <c r="D877" i="20"/>
  <c r="C877" i="20"/>
  <c r="G877" i="20" s="1"/>
  <c r="B877" i="20"/>
  <c r="A877" i="20"/>
  <c r="F876" i="20"/>
  <c r="E876" i="20"/>
  <c r="D876" i="20"/>
  <c r="C876" i="20"/>
  <c r="B876" i="20"/>
  <c r="A876" i="20"/>
  <c r="F875" i="20"/>
  <c r="E875" i="20"/>
  <c r="D875" i="20"/>
  <c r="C875" i="20"/>
  <c r="B875" i="20"/>
  <c r="A875" i="20"/>
  <c r="F874" i="20"/>
  <c r="E874" i="20"/>
  <c r="G874" i="20" s="1"/>
  <c r="D874" i="20"/>
  <c r="C874" i="20"/>
  <c r="B874" i="20"/>
  <c r="A874" i="20"/>
  <c r="F873" i="20"/>
  <c r="E873" i="20"/>
  <c r="D873" i="20"/>
  <c r="C873" i="20"/>
  <c r="G873" i="20" s="1"/>
  <c r="B873" i="20"/>
  <c r="A873" i="20"/>
  <c r="F872" i="20"/>
  <c r="E872" i="20"/>
  <c r="D872" i="20"/>
  <c r="C872" i="20"/>
  <c r="B872" i="20"/>
  <c r="A872" i="20"/>
  <c r="F871" i="20"/>
  <c r="E871" i="20"/>
  <c r="D871" i="20"/>
  <c r="C871" i="20"/>
  <c r="B871" i="20"/>
  <c r="A871" i="20"/>
  <c r="F870" i="20"/>
  <c r="E870" i="20"/>
  <c r="D870" i="20"/>
  <c r="C870" i="20"/>
  <c r="B870" i="20"/>
  <c r="A870" i="20"/>
  <c r="F869" i="20"/>
  <c r="E869" i="20"/>
  <c r="D869" i="20"/>
  <c r="C869" i="20"/>
  <c r="G869" i="20" s="1"/>
  <c r="B869" i="20"/>
  <c r="A869" i="20"/>
  <c r="F868" i="20"/>
  <c r="E868" i="20"/>
  <c r="D868" i="20"/>
  <c r="C868" i="20"/>
  <c r="B868" i="20"/>
  <c r="A868" i="20"/>
  <c r="F867" i="20"/>
  <c r="E867" i="20"/>
  <c r="D867" i="20"/>
  <c r="C867" i="20"/>
  <c r="B867" i="20"/>
  <c r="A867" i="20"/>
  <c r="F866" i="20"/>
  <c r="E866" i="20"/>
  <c r="G866" i="20" s="1"/>
  <c r="D866" i="20"/>
  <c r="C866" i="20"/>
  <c r="B866" i="20"/>
  <c r="A866" i="20"/>
  <c r="F865" i="20"/>
  <c r="E865" i="20"/>
  <c r="D865" i="20"/>
  <c r="C865" i="20"/>
  <c r="B865" i="20"/>
  <c r="A865" i="20"/>
  <c r="F864" i="20"/>
  <c r="E864" i="20"/>
  <c r="D864" i="20"/>
  <c r="C864" i="20"/>
  <c r="B864" i="20"/>
  <c r="A864" i="20"/>
  <c r="F863" i="20"/>
  <c r="E863" i="20"/>
  <c r="D863" i="20"/>
  <c r="C863" i="20"/>
  <c r="B863" i="20"/>
  <c r="A863" i="20"/>
  <c r="F862" i="20"/>
  <c r="E862" i="20"/>
  <c r="G862" i="20" s="1"/>
  <c r="D862" i="20"/>
  <c r="C862" i="20"/>
  <c r="B862" i="20"/>
  <c r="A862" i="20"/>
  <c r="F861" i="20"/>
  <c r="E861" i="20"/>
  <c r="D861" i="20"/>
  <c r="C861" i="20"/>
  <c r="G861" i="20" s="1"/>
  <c r="B861" i="20"/>
  <c r="A861" i="20"/>
  <c r="F860" i="20"/>
  <c r="E860" i="20"/>
  <c r="D860" i="20"/>
  <c r="C860" i="20"/>
  <c r="B860" i="20"/>
  <c r="A860" i="20"/>
  <c r="F859" i="20"/>
  <c r="E859" i="20"/>
  <c r="D859" i="20"/>
  <c r="C859" i="20"/>
  <c r="B859" i="20"/>
  <c r="A859" i="20"/>
  <c r="F858" i="20"/>
  <c r="E858" i="20"/>
  <c r="G858" i="20" s="1"/>
  <c r="D858" i="20"/>
  <c r="C858" i="20"/>
  <c r="B858" i="20"/>
  <c r="A858" i="20"/>
  <c r="F857" i="20"/>
  <c r="E857" i="20"/>
  <c r="D857" i="20"/>
  <c r="C857" i="20"/>
  <c r="G857" i="20" s="1"/>
  <c r="B857" i="20"/>
  <c r="A857" i="20"/>
  <c r="F856" i="20"/>
  <c r="E856" i="20"/>
  <c r="D856" i="20"/>
  <c r="C856" i="20"/>
  <c r="B856" i="20"/>
  <c r="A856" i="20"/>
  <c r="F855" i="20"/>
  <c r="E855" i="20"/>
  <c r="D855" i="20"/>
  <c r="C855" i="20"/>
  <c r="B855" i="20"/>
  <c r="A855" i="20"/>
  <c r="F854" i="20"/>
  <c r="E854" i="20"/>
  <c r="D854" i="20"/>
  <c r="C854" i="20"/>
  <c r="B854" i="20"/>
  <c r="A854" i="20"/>
  <c r="F853" i="20"/>
  <c r="E853" i="20"/>
  <c r="D853" i="20"/>
  <c r="C853" i="20"/>
  <c r="G853" i="20" s="1"/>
  <c r="B853" i="20"/>
  <c r="A853" i="20"/>
  <c r="F852" i="20"/>
  <c r="E852" i="20"/>
  <c r="D852" i="20"/>
  <c r="C852" i="20"/>
  <c r="B852" i="20"/>
  <c r="A852" i="20"/>
  <c r="F851" i="20"/>
  <c r="E851" i="20"/>
  <c r="D851" i="20"/>
  <c r="C851" i="20"/>
  <c r="B851" i="20"/>
  <c r="A851" i="20"/>
  <c r="F850" i="20"/>
  <c r="E850" i="20"/>
  <c r="D850" i="20"/>
  <c r="C850" i="20"/>
  <c r="B850" i="20"/>
  <c r="A850" i="20"/>
  <c r="F849" i="20"/>
  <c r="E849" i="20"/>
  <c r="D849" i="20"/>
  <c r="C849" i="20"/>
  <c r="B849" i="20"/>
  <c r="A849" i="20"/>
  <c r="F848" i="20"/>
  <c r="E848" i="20"/>
  <c r="D848" i="20"/>
  <c r="C848" i="20"/>
  <c r="B848" i="20"/>
  <c r="A848" i="20"/>
  <c r="F847" i="20"/>
  <c r="E847" i="20"/>
  <c r="D847" i="20"/>
  <c r="C847" i="20"/>
  <c r="B847" i="20"/>
  <c r="A847" i="20"/>
  <c r="F846" i="20"/>
  <c r="E846" i="20"/>
  <c r="D846" i="20"/>
  <c r="C846" i="20"/>
  <c r="B846" i="20"/>
  <c r="A846" i="20"/>
  <c r="F845" i="20"/>
  <c r="E845" i="20"/>
  <c r="D845" i="20"/>
  <c r="C845" i="20"/>
  <c r="G845" i="20" s="1"/>
  <c r="B845" i="20"/>
  <c r="A845" i="20"/>
  <c r="F844" i="20"/>
  <c r="E844" i="20"/>
  <c r="D844" i="20"/>
  <c r="C844" i="20"/>
  <c r="B844" i="20"/>
  <c r="A844" i="20"/>
  <c r="F843" i="20"/>
  <c r="E843" i="20"/>
  <c r="D843" i="20"/>
  <c r="C843" i="20"/>
  <c r="B843" i="20"/>
  <c r="A843" i="20"/>
  <c r="F842" i="20"/>
  <c r="E842" i="20"/>
  <c r="D842" i="20"/>
  <c r="C842" i="20"/>
  <c r="G842" i="20" s="1"/>
  <c r="B842" i="20"/>
  <c r="A842" i="20"/>
  <c r="F841" i="20"/>
  <c r="E841" i="20"/>
  <c r="D841" i="20"/>
  <c r="C841" i="20"/>
  <c r="B841" i="20"/>
  <c r="A841" i="20"/>
  <c r="F840" i="20"/>
  <c r="E840" i="20"/>
  <c r="D840" i="20"/>
  <c r="C840" i="20"/>
  <c r="B840" i="20"/>
  <c r="A840" i="20"/>
  <c r="F839" i="20"/>
  <c r="E839" i="20"/>
  <c r="D839" i="20"/>
  <c r="C839" i="20"/>
  <c r="B839" i="20"/>
  <c r="A839" i="20"/>
  <c r="F838" i="20"/>
  <c r="E838" i="20"/>
  <c r="D838" i="20"/>
  <c r="C838" i="20"/>
  <c r="G838" i="20" s="1"/>
  <c r="B838" i="20"/>
  <c r="A838" i="20"/>
  <c r="F837" i="20"/>
  <c r="E837" i="20"/>
  <c r="D837" i="20"/>
  <c r="C837" i="20"/>
  <c r="B837" i="20"/>
  <c r="A837" i="20"/>
  <c r="F836" i="20"/>
  <c r="E836" i="20"/>
  <c r="D836" i="20"/>
  <c r="C836" i="20"/>
  <c r="B836" i="20"/>
  <c r="A836" i="20"/>
  <c r="F835" i="20"/>
  <c r="E835" i="20"/>
  <c r="D835" i="20"/>
  <c r="C835" i="20"/>
  <c r="B835" i="20"/>
  <c r="A835" i="20"/>
  <c r="F834" i="20"/>
  <c r="E834" i="20"/>
  <c r="D834" i="20"/>
  <c r="C834" i="20"/>
  <c r="G834" i="20" s="1"/>
  <c r="B834" i="20"/>
  <c r="A834" i="20"/>
  <c r="F833" i="20"/>
  <c r="E833" i="20"/>
  <c r="D833" i="20"/>
  <c r="C833" i="20"/>
  <c r="B833" i="20"/>
  <c r="A833" i="20"/>
  <c r="F832" i="20"/>
  <c r="E832" i="20"/>
  <c r="D832" i="20"/>
  <c r="C832" i="20"/>
  <c r="B832" i="20"/>
  <c r="A832" i="20"/>
  <c r="F831" i="20"/>
  <c r="E831" i="20"/>
  <c r="D831" i="20"/>
  <c r="C831" i="20"/>
  <c r="B831" i="20"/>
  <c r="A831" i="20"/>
  <c r="F830" i="20"/>
  <c r="E830" i="20"/>
  <c r="D830" i="20"/>
  <c r="C830" i="20"/>
  <c r="B830" i="20"/>
  <c r="A830" i="20"/>
  <c r="F829" i="20"/>
  <c r="E829" i="20"/>
  <c r="D829" i="20"/>
  <c r="C829" i="20"/>
  <c r="B829" i="20"/>
  <c r="A829" i="20"/>
  <c r="F828" i="20"/>
  <c r="E828" i="20"/>
  <c r="D828" i="20"/>
  <c r="C828" i="20"/>
  <c r="G828" i="20" s="1"/>
  <c r="B828" i="20"/>
  <c r="A828" i="20"/>
  <c r="F827" i="20"/>
  <c r="E827" i="20"/>
  <c r="D827" i="20"/>
  <c r="C827" i="20"/>
  <c r="B827" i="20"/>
  <c r="A827" i="20"/>
  <c r="F826" i="20"/>
  <c r="E826" i="20"/>
  <c r="D826" i="20"/>
  <c r="C826" i="20"/>
  <c r="G826" i="20" s="1"/>
  <c r="B826" i="20"/>
  <c r="A826" i="20"/>
  <c r="F825" i="20"/>
  <c r="E825" i="20"/>
  <c r="D825" i="20"/>
  <c r="C825" i="20"/>
  <c r="B825" i="20"/>
  <c r="A825" i="20"/>
  <c r="F824" i="20"/>
  <c r="E824" i="20"/>
  <c r="D824" i="20"/>
  <c r="C824" i="20"/>
  <c r="B824" i="20"/>
  <c r="A824" i="20"/>
  <c r="F823" i="20"/>
  <c r="E823" i="20"/>
  <c r="D823" i="20"/>
  <c r="C823" i="20"/>
  <c r="B823" i="20"/>
  <c r="A823" i="20"/>
  <c r="F822" i="20"/>
  <c r="E822" i="20"/>
  <c r="D822" i="20"/>
  <c r="C822" i="20"/>
  <c r="G822" i="20" s="1"/>
  <c r="B822" i="20"/>
  <c r="A822" i="20"/>
  <c r="F821" i="20"/>
  <c r="E821" i="20"/>
  <c r="D821" i="20"/>
  <c r="C821" i="20"/>
  <c r="B821" i="20"/>
  <c r="A821" i="20"/>
  <c r="F820" i="20"/>
  <c r="E820" i="20"/>
  <c r="D820" i="20"/>
  <c r="C820" i="20"/>
  <c r="B820" i="20"/>
  <c r="A820" i="20"/>
  <c r="F819" i="20"/>
  <c r="E819" i="20"/>
  <c r="D819" i="20"/>
  <c r="C819" i="20"/>
  <c r="B819" i="20"/>
  <c r="A819" i="20"/>
  <c r="F818" i="20"/>
  <c r="E818" i="20"/>
  <c r="D818" i="20"/>
  <c r="C818" i="20"/>
  <c r="B818" i="20"/>
  <c r="A818" i="20"/>
  <c r="F817" i="20"/>
  <c r="E817" i="20"/>
  <c r="D817" i="20"/>
  <c r="C817" i="20"/>
  <c r="B817" i="20"/>
  <c r="A817" i="20"/>
  <c r="F816" i="20"/>
  <c r="E816" i="20"/>
  <c r="D816" i="20"/>
  <c r="C816" i="20"/>
  <c r="B816" i="20"/>
  <c r="A816" i="20"/>
  <c r="F815" i="20"/>
  <c r="E815" i="20"/>
  <c r="D815" i="20"/>
  <c r="C815" i="20"/>
  <c r="B815" i="20"/>
  <c r="A815" i="20"/>
  <c r="F814" i="20"/>
  <c r="E814" i="20"/>
  <c r="D814" i="20"/>
  <c r="C814" i="20"/>
  <c r="B814" i="20"/>
  <c r="A814" i="20"/>
  <c r="F813" i="20"/>
  <c r="E813" i="20"/>
  <c r="D813" i="20"/>
  <c r="C813" i="20"/>
  <c r="B813" i="20"/>
  <c r="A813" i="20"/>
  <c r="F812" i="20"/>
  <c r="E812" i="20"/>
  <c r="D812" i="20"/>
  <c r="C812" i="20"/>
  <c r="G812" i="20" s="1"/>
  <c r="B812" i="20"/>
  <c r="A812" i="20"/>
  <c r="F811" i="20"/>
  <c r="E811" i="20"/>
  <c r="D811" i="20"/>
  <c r="C811" i="20"/>
  <c r="B811" i="20"/>
  <c r="A811" i="20"/>
  <c r="F810" i="20"/>
  <c r="E810" i="20"/>
  <c r="D810" i="20"/>
  <c r="C810" i="20"/>
  <c r="B810" i="20"/>
  <c r="A810" i="20"/>
  <c r="F809" i="20"/>
  <c r="E809" i="20"/>
  <c r="D809" i="20"/>
  <c r="C809" i="20"/>
  <c r="B809" i="20"/>
  <c r="A809" i="20"/>
  <c r="F808" i="20"/>
  <c r="E808" i="20"/>
  <c r="D808" i="20"/>
  <c r="C808" i="20"/>
  <c r="G808" i="20" s="1"/>
  <c r="B808" i="20"/>
  <c r="A808" i="20"/>
  <c r="F807" i="20"/>
  <c r="E807" i="20"/>
  <c r="D807" i="20"/>
  <c r="C807" i="20"/>
  <c r="B807" i="20"/>
  <c r="A807" i="20"/>
  <c r="F806" i="20"/>
  <c r="E806" i="20"/>
  <c r="D806" i="20"/>
  <c r="C806" i="20"/>
  <c r="B806" i="20"/>
  <c r="A806" i="20"/>
  <c r="F805" i="20"/>
  <c r="E805" i="20"/>
  <c r="D805" i="20"/>
  <c r="C805" i="20"/>
  <c r="B805" i="20"/>
  <c r="A805" i="20"/>
  <c r="F804" i="20"/>
  <c r="E804" i="20"/>
  <c r="D804" i="20"/>
  <c r="C804" i="20"/>
  <c r="B804" i="20"/>
  <c r="A804" i="20"/>
  <c r="F803" i="20"/>
  <c r="E803" i="20"/>
  <c r="G803" i="20" s="1"/>
  <c r="D803" i="20"/>
  <c r="C803" i="20"/>
  <c r="B803" i="20"/>
  <c r="A803" i="20"/>
  <c r="F802" i="20"/>
  <c r="E802" i="20"/>
  <c r="D802" i="20"/>
  <c r="C802" i="20"/>
  <c r="B802" i="20"/>
  <c r="A802" i="20"/>
  <c r="F801" i="20"/>
  <c r="E801" i="20"/>
  <c r="G801" i="20" s="1"/>
  <c r="D801" i="20"/>
  <c r="C801" i="20"/>
  <c r="B801" i="20"/>
  <c r="A801" i="20"/>
  <c r="F800" i="20"/>
  <c r="E800" i="20"/>
  <c r="D800" i="20"/>
  <c r="C800" i="20"/>
  <c r="G800" i="20" s="1"/>
  <c r="B800" i="20"/>
  <c r="A800" i="20"/>
  <c r="F799" i="20"/>
  <c r="E799" i="20"/>
  <c r="D799" i="20"/>
  <c r="C799" i="20"/>
  <c r="B799" i="20"/>
  <c r="A799" i="20"/>
  <c r="F798" i="20"/>
  <c r="E798" i="20"/>
  <c r="D798" i="20"/>
  <c r="C798" i="20"/>
  <c r="B798" i="20"/>
  <c r="A798" i="20"/>
  <c r="F797" i="20"/>
  <c r="E797" i="20"/>
  <c r="G797" i="20" s="1"/>
  <c r="D797" i="20"/>
  <c r="C797" i="20"/>
  <c r="B797" i="20"/>
  <c r="A797" i="20"/>
  <c r="F796" i="20"/>
  <c r="E796" i="20"/>
  <c r="D796" i="20"/>
  <c r="C796" i="20"/>
  <c r="G796" i="20" s="1"/>
  <c r="B796" i="20"/>
  <c r="A796" i="20"/>
  <c r="F795" i="20"/>
  <c r="E795" i="20"/>
  <c r="D795" i="20"/>
  <c r="C795" i="20"/>
  <c r="B795" i="20"/>
  <c r="A795" i="20"/>
  <c r="F794" i="20"/>
  <c r="E794" i="20"/>
  <c r="D794" i="20"/>
  <c r="C794" i="20"/>
  <c r="B794" i="20"/>
  <c r="A794" i="20"/>
  <c r="F793" i="20"/>
  <c r="E793" i="20"/>
  <c r="D793" i="20"/>
  <c r="C793" i="20"/>
  <c r="B793" i="20"/>
  <c r="A793" i="20"/>
  <c r="F792" i="20"/>
  <c r="E792" i="20"/>
  <c r="D792" i="20"/>
  <c r="C792" i="20"/>
  <c r="G792" i="20" s="1"/>
  <c r="B792" i="20"/>
  <c r="A792" i="20"/>
  <c r="F791" i="20"/>
  <c r="E791" i="20"/>
  <c r="D791" i="20"/>
  <c r="C791" i="20"/>
  <c r="B791" i="20"/>
  <c r="A791" i="20"/>
  <c r="F790" i="20"/>
  <c r="E790" i="20"/>
  <c r="D790" i="20"/>
  <c r="C790" i="20"/>
  <c r="B790" i="20"/>
  <c r="A790" i="20"/>
  <c r="F789" i="20"/>
  <c r="E789" i="20"/>
  <c r="D789" i="20"/>
  <c r="C789" i="20"/>
  <c r="B789" i="20"/>
  <c r="A789" i="20"/>
  <c r="F788" i="20"/>
  <c r="E788" i="20"/>
  <c r="D788" i="20"/>
  <c r="C788" i="20"/>
  <c r="B788" i="20"/>
  <c r="A788" i="20"/>
  <c r="F787" i="20"/>
  <c r="E787" i="20"/>
  <c r="G787" i="20" s="1"/>
  <c r="D787" i="20"/>
  <c r="C787" i="20"/>
  <c r="B787" i="20"/>
  <c r="A787" i="20"/>
  <c r="F786" i="20"/>
  <c r="E786" i="20"/>
  <c r="D786" i="20"/>
  <c r="C786" i="20"/>
  <c r="B786" i="20"/>
  <c r="A786" i="20"/>
  <c r="F785" i="20"/>
  <c r="E785" i="20"/>
  <c r="G785" i="20" s="1"/>
  <c r="D785" i="20"/>
  <c r="C785" i="20"/>
  <c r="B785" i="20"/>
  <c r="A785" i="20"/>
  <c r="F784" i="20"/>
  <c r="E784" i="20"/>
  <c r="D784" i="20"/>
  <c r="C784" i="20"/>
  <c r="G784" i="20" s="1"/>
  <c r="B784" i="20"/>
  <c r="A784" i="20"/>
  <c r="F783" i="20"/>
  <c r="E783" i="20"/>
  <c r="D783" i="20"/>
  <c r="C783" i="20"/>
  <c r="B783" i="20"/>
  <c r="A783" i="20"/>
  <c r="F782" i="20"/>
  <c r="E782" i="20"/>
  <c r="D782" i="20"/>
  <c r="C782" i="20"/>
  <c r="B782" i="20"/>
  <c r="A782" i="20"/>
  <c r="F781" i="20"/>
  <c r="E781" i="20"/>
  <c r="G781" i="20" s="1"/>
  <c r="D781" i="20"/>
  <c r="C781" i="20"/>
  <c r="B781" i="20"/>
  <c r="A781" i="20"/>
  <c r="F780" i="20"/>
  <c r="E780" i="20"/>
  <c r="D780" i="20"/>
  <c r="C780" i="20"/>
  <c r="G780" i="20" s="1"/>
  <c r="B780" i="20"/>
  <c r="A780" i="20"/>
  <c r="F779" i="20"/>
  <c r="E779" i="20"/>
  <c r="D779" i="20"/>
  <c r="C779" i="20"/>
  <c r="B779" i="20"/>
  <c r="A779" i="20"/>
  <c r="F778" i="20"/>
  <c r="E778" i="20"/>
  <c r="D778" i="20"/>
  <c r="C778" i="20"/>
  <c r="B778" i="20"/>
  <c r="A778" i="20"/>
  <c r="F777" i="20"/>
  <c r="E777" i="20"/>
  <c r="D777" i="20"/>
  <c r="C777" i="20"/>
  <c r="B777" i="20"/>
  <c r="A777" i="20"/>
  <c r="F776" i="20"/>
  <c r="E776" i="20"/>
  <c r="D776" i="20"/>
  <c r="C776" i="20"/>
  <c r="G776" i="20" s="1"/>
  <c r="B776" i="20"/>
  <c r="A776" i="20"/>
  <c r="F775" i="20"/>
  <c r="E775" i="20"/>
  <c r="D775" i="20"/>
  <c r="C775" i="20"/>
  <c r="B775" i="20"/>
  <c r="A775" i="20"/>
  <c r="F774" i="20"/>
  <c r="E774" i="20"/>
  <c r="D774" i="20"/>
  <c r="C774" i="20"/>
  <c r="B774" i="20"/>
  <c r="A774" i="20"/>
  <c r="F773" i="20"/>
  <c r="E773" i="20"/>
  <c r="D773" i="20"/>
  <c r="C773" i="20"/>
  <c r="B773" i="20"/>
  <c r="A773" i="20"/>
  <c r="F772" i="20"/>
  <c r="E772" i="20"/>
  <c r="D772" i="20"/>
  <c r="C772" i="20"/>
  <c r="B772" i="20"/>
  <c r="A772" i="20"/>
  <c r="F771" i="20"/>
  <c r="E771" i="20"/>
  <c r="G771" i="20" s="1"/>
  <c r="D771" i="20"/>
  <c r="C771" i="20"/>
  <c r="B771" i="20"/>
  <c r="A771" i="20"/>
  <c r="F770" i="20"/>
  <c r="E770" i="20"/>
  <c r="D770" i="20"/>
  <c r="C770" i="20"/>
  <c r="B770" i="20"/>
  <c r="A770" i="20"/>
  <c r="F769" i="20"/>
  <c r="E769" i="20"/>
  <c r="G769" i="20" s="1"/>
  <c r="D769" i="20"/>
  <c r="C769" i="20"/>
  <c r="B769" i="20"/>
  <c r="A769" i="20"/>
  <c r="F768" i="20"/>
  <c r="E768" i="20"/>
  <c r="D768" i="20"/>
  <c r="C768" i="20"/>
  <c r="G768" i="20" s="1"/>
  <c r="B768" i="20"/>
  <c r="A768" i="20"/>
  <c r="F767" i="20"/>
  <c r="E767" i="20"/>
  <c r="D767" i="20"/>
  <c r="C767" i="20"/>
  <c r="B767" i="20"/>
  <c r="A767" i="20"/>
  <c r="F766" i="20"/>
  <c r="E766" i="20"/>
  <c r="D766" i="20"/>
  <c r="C766" i="20"/>
  <c r="B766" i="20"/>
  <c r="A766" i="20"/>
  <c r="F765" i="20"/>
  <c r="E765" i="20"/>
  <c r="G765" i="20" s="1"/>
  <c r="D765" i="20"/>
  <c r="C765" i="20"/>
  <c r="B765" i="20"/>
  <c r="A765" i="20"/>
  <c r="F764" i="20"/>
  <c r="E764" i="20"/>
  <c r="D764" i="20"/>
  <c r="C764" i="20"/>
  <c r="G764" i="20" s="1"/>
  <c r="B764" i="20"/>
  <c r="A764" i="20"/>
  <c r="F763" i="20"/>
  <c r="E763" i="20"/>
  <c r="D763" i="20"/>
  <c r="C763" i="20"/>
  <c r="B763" i="20"/>
  <c r="A763" i="20"/>
  <c r="F762" i="20"/>
  <c r="E762" i="20"/>
  <c r="D762" i="20"/>
  <c r="C762" i="20"/>
  <c r="B762" i="20"/>
  <c r="A762" i="20"/>
  <c r="F761" i="20"/>
  <c r="E761" i="20"/>
  <c r="D761" i="20"/>
  <c r="C761" i="20"/>
  <c r="B761" i="20"/>
  <c r="A761" i="20"/>
  <c r="F760" i="20"/>
  <c r="E760" i="20"/>
  <c r="D760" i="20"/>
  <c r="C760" i="20"/>
  <c r="G760" i="20" s="1"/>
  <c r="B760" i="20"/>
  <c r="A760" i="20"/>
  <c r="F759" i="20"/>
  <c r="E759" i="20"/>
  <c r="D759" i="20"/>
  <c r="C759" i="20"/>
  <c r="B759" i="20"/>
  <c r="A759" i="20"/>
  <c r="F758" i="20"/>
  <c r="E758" i="20"/>
  <c r="D758" i="20"/>
  <c r="C758" i="20"/>
  <c r="B758" i="20"/>
  <c r="A758" i="20"/>
  <c r="F757" i="20"/>
  <c r="E757" i="20"/>
  <c r="D757" i="20"/>
  <c r="C757" i="20"/>
  <c r="B757" i="20"/>
  <c r="A757" i="20"/>
  <c r="F756" i="20"/>
  <c r="E756" i="20"/>
  <c r="D756" i="20"/>
  <c r="C756" i="20"/>
  <c r="B756" i="20"/>
  <c r="A756" i="20"/>
  <c r="F755" i="20"/>
  <c r="E755" i="20"/>
  <c r="G755" i="20" s="1"/>
  <c r="D755" i="20"/>
  <c r="C755" i="20"/>
  <c r="B755" i="20"/>
  <c r="A755" i="20"/>
  <c r="F754" i="20"/>
  <c r="E754" i="20"/>
  <c r="D754" i="20"/>
  <c r="C754" i="20"/>
  <c r="B754" i="20"/>
  <c r="A754" i="20"/>
  <c r="F753" i="20"/>
  <c r="E753" i="20"/>
  <c r="G753" i="20" s="1"/>
  <c r="D753" i="20"/>
  <c r="C753" i="20"/>
  <c r="B753" i="20"/>
  <c r="A753" i="20"/>
  <c r="F752" i="20"/>
  <c r="E752" i="20"/>
  <c r="D752" i="20"/>
  <c r="C752" i="20"/>
  <c r="G752" i="20" s="1"/>
  <c r="B752" i="20"/>
  <c r="A752" i="20"/>
  <c r="F751" i="20"/>
  <c r="E751" i="20"/>
  <c r="D751" i="20"/>
  <c r="C751" i="20"/>
  <c r="B751" i="20"/>
  <c r="A751" i="20"/>
  <c r="F750" i="20"/>
  <c r="E750" i="20"/>
  <c r="D750" i="20"/>
  <c r="C750" i="20"/>
  <c r="B750" i="20"/>
  <c r="A750" i="20"/>
  <c r="F749" i="20"/>
  <c r="E749" i="20"/>
  <c r="G749" i="20" s="1"/>
  <c r="D749" i="20"/>
  <c r="C749" i="20"/>
  <c r="B749" i="20"/>
  <c r="A749" i="20"/>
  <c r="F748" i="20"/>
  <c r="E748" i="20"/>
  <c r="D748" i="20"/>
  <c r="C748" i="20"/>
  <c r="G748" i="20" s="1"/>
  <c r="B748" i="20"/>
  <c r="A748" i="20"/>
  <c r="F747" i="20"/>
  <c r="E747" i="20"/>
  <c r="D747" i="20"/>
  <c r="C747" i="20"/>
  <c r="B747" i="20"/>
  <c r="A747" i="20"/>
  <c r="F746" i="20"/>
  <c r="E746" i="20"/>
  <c r="D746" i="20"/>
  <c r="C746" i="20"/>
  <c r="B746" i="20"/>
  <c r="A746" i="20"/>
  <c r="F745" i="20"/>
  <c r="E745" i="20"/>
  <c r="D745" i="20"/>
  <c r="C745" i="20"/>
  <c r="B745" i="20"/>
  <c r="A745" i="20"/>
  <c r="F744" i="20"/>
  <c r="E744" i="20"/>
  <c r="D744" i="20"/>
  <c r="C744" i="20"/>
  <c r="G744" i="20" s="1"/>
  <c r="B744" i="20"/>
  <c r="A744" i="20"/>
  <c r="F743" i="20"/>
  <c r="E743" i="20"/>
  <c r="D743" i="20"/>
  <c r="C743" i="20"/>
  <c r="B743" i="20"/>
  <c r="A743" i="20"/>
  <c r="F742" i="20"/>
  <c r="E742" i="20"/>
  <c r="D742" i="20"/>
  <c r="C742" i="20"/>
  <c r="B742" i="20"/>
  <c r="A742" i="20"/>
  <c r="F741" i="20"/>
  <c r="E741" i="20"/>
  <c r="D741" i="20"/>
  <c r="C741" i="20"/>
  <c r="B741" i="20"/>
  <c r="A741" i="20"/>
  <c r="F740" i="20"/>
  <c r="E740" i="20"/>
  <c r="D740" i="20"/>
  <c r="C740" i="20"/>
  <c r="B740" i="20"/>
  <c r="A740" i="20"/>
  <c r="F739" i="20"/>
  <c r="E739" i="20"/>
  <c r="G739" i="20" s="1"/>
  <c r="D739" i="20"/>
  <c r="C739" i="20"/>
  <c r="B739" i="20"/>
  <c r="A739" i="20"/>
  <c r="F738" i="20"/>
  <c r="E738" i="20"/>
  <c r="D738" i="20"/>
  <c r="C738" i="20"/>
  <c r="B738" i="20"/>
  <c r="A738" i="20"/>
  <c r="F737" i="20"/>
  <c r="E737" i="20"/>
  <c r="G737" i="20" s="1"/>
  <c r="D737" i="20"/>
  <c r="C737" i="20"/>
  <c r="B737" i="20"/>
  <c r="A737" i="20"/>
  <c r="F736" i="20"/>
  <c r="E736" i="20"/>
  <c r="D736" i="20"/>
  <c r="C736" i="20"/>
  <c r="G736" i="20" s="1"/>
  <c r="B736" i="20"/>
  <c r="A736" i="20"/>
  <c r="F735" i="20"/>
  <c r="E735" i="20"/>
  <c r="D735" i="20"/>
  <c r="C735" i="20"/>
  <c r="B735" i="20"/>
  <c r="A735" i="20"/>
  <c r="F734" i="20"/>
  <c r="E734" i="20"/>
  <c r="D734" i="20"/>
  <c r="C734" i="20"/>
  <c r="B734" i="20"/>
  <c r="A734" i="20"/>
  <c r="F733" i="20"/>
  <c r="E733" i="20"/>
  <c r="G733" i="20" s="1"/>
  <c r="D733" i="20"/>
  <c r="C733" i="20"/>
  <c r="B733" i="20"/>
  <c r="A733" i="20"/>
  <c r="F732" i="20"/>
  <c r="E732" i="20"/>
  <c r="D732" i="20"/>
  <c r="C732" i="20"/>
  <c r="G732" i="20" s="1"/>
  <c r="B732" i="20"/>
  <c r="A732" i="20"/>
  <c r="F731" i="20"/>
  <c r="E731" i="20"/>
  <c r="D731" i="20"/>
  <c r="C731" i="20"/>
  <c r="B731" i="20"/>
  <c r="A731" i="20"/>
  <c r="F730" i="20"/>
  <c r="E730" i="20"/>
  <c r="D730" i="20"/>
  <c r="C730" i="20"/>
  <c r="B730" i="20"/>
  <c r="A730" i="20"/>
  <c r="F729" i="20"/>
  <c r="E729" i="20"/>
  <c r="D729" i="20"/>
  <c r="C729" i="20"/>
  <c r="B729" i="20"/>
  <c r="A729" i="20"/>
  <c r="F728" i="20"/>
  <c r="E728" i="20"/>
  <c r="D728" i="20"/>
  <c r="C728" i="20"/>
  <c r="G728" i="20" s="1"/>
  <c r="B728" i="20"/>
  <c r="A728" i="20"/>
  <c r="F727" i="20"/>
  <c r="E727" i="20"/>
  <c r="D727" i="20"/>
  <c r="C727" i="20"/>
  <c r="B727" i="20"/>
  <c r="A727" i="20"/>
  <c r="F726" i="20"/>
  <c r="E726" i="20"/>
  <c r="D726" i="20"/>
  <c r="C726" i="20"/>
  <c r="B726" i="20"/>
  <c r="A726" i="20"/>
  <c r="F725" i="20"/>
  <c r="E725" i="20"/>
  <c r="D725" i="20"/>
  <c r="C725" i="20"/>
  <c r="B725" i="20"/>
  <c r="A725" i="20"/>
  <c r="F724" i="20"/>
  <c r="E724" i="20"/>
  <c r="D724" i="20"/>
  <c r="C724" i="20"/>
  <c r="B724" i="20"/>
  <c r="A724" i="20"/>
  <c r="F723" i="20"/>
  <c r="E723" i="20"/>
  <c r="G723" i="20" s="1"/>
  <c r="D723" i="20"/>
  <c r="C723" i="20"/>
  <c r="B723" i="20"/>
  <c r="A723" i="20"/>
  <c r="F722" i="20"/>
  <c r="E722" i="20"/>
  <c r="D722" i="20"/>
  <c r="C722" i="20"/>
  <c r="B722" i="20"/>
  <c r="A722" i="20"/>
  <c r="F721" i="20"/>
  <c r="E721" i="20"/>
  <c r="G721" i="20" s="1"/>
  <c r="D721" i="20"/>
  <c r="C721" i="20"/>
  <c r="B721" i="20"/>
  <c r="A721" i="20"/>
  <c r="F720" i="20"/>
  <c r="E720" i="20"/>
  <c r="D720" i="20"/>
  <c r="C720" i="20"/>
  <c r="G720" i="20" s="1"/>
  <c r="B720" i="20"/>
  <c r="A720" i="20"/>
  <c r="F719" i="20"/>
  <c r="E719" i="20"/>
  <c r="D719" i="20"/>
  <c r="C719" i="20"/>
  <c r="B719" i="20"/>
  <c r="A719" i="20"/>
  <c r="F718" i="20"/>
  <c r="E718" i="20"/>
  <c r="D718" i="20"/>
  <c r="C718" i="20"/>
  <c r="B718" i="20"/>
  <c r="A718" i="20"/>
  <c r="F717" i="20"/>
  <c r="E717" i="20"/>
  <c r="G717" i="20" s="1"/>
  <c r="D717" i="20"/>
  <c r="C717" i="20"/>
  <c r="B717" i="20"/>
  <c r="A717" i="20"/>
  <c r="F716" i="20"/>
  <c r="E716" i="20"/>
  <c r="D716" i="20"/>
  <c r="C716" i="20"/>
  <c r="G716" i="20" s="1"/>
  <c r="B716" i="20"/>
  <c r="A716" i="20"/>
  <c r="F715" i="20"/>
  <c r="E715" i="20"/>
  <c r="D715" i="20"/>
  <c r="C715" i="20"/>
  <c r="B715" i="20"/>
  <c r="A715" i="20"/>
  <c r="F714" i="20"/>
  <c r="E714" i="20"/>
  <c r="D714" i="20"/>
  <c r="C714" i="20"/>
  <c r="B714" i="20"/>
  <c r="A714" i="20"/>
  <c r="F713" i="20"/>
  <c r="E713" i="20"/>
  <c r="D713" i="20"/>
  <c r="C713" i="20"/>
  <c r="B713" i="20"/>
  <c r="A713" i="20"/>
  <c r="F712" i="20"/>
  <c r="E712" i="20"/>
  <c r="D712" i="20"/>
  <c r="C712" i="20"/>
  <c r="G712" i="20" s="1"/>
  <c r="B712" i="20"/>
  <c r="A712" i="20"/>
  <c r="F711" i="20"/>
  <c r="E711" i="20"/>
  <c r="D711" i="20"/>
  <c r="C711" i="20"/>
  <c r="B711" i="20"/>
  <c r="A711" i="20"/>
  <c r="F710" i="20"/>
  <c r="E710" i="20"/>
  <c r="D710" i="20"/>
  <c r="C710" i="20"/>
  <c r="B710" i="20"/>
  <c r="A710" i="20"/>
  <c r="F709" i="20"/>
  <c r="E709" i="20"/>
  <c r="D709" i="20"/>
  <c r="C709" i="20"/>
  <c r="B709" i="20"/>
  <c r="A709" i="20"/>
  <c r="F708" i="20"/>
  <c r="E708" i="20"/>
  <c r="D708" i="20"/>
  <c r="C708" i="20"/>
  <c r="B708" i="20"/>
  <c r="A708" i="20"/>
  <c r="F707" i="20"/>
  <c r="E707" i="20"/>
  <c r="G707" i="20" s="1"/>
  <c r="D707" i="20"/>
  <c r="C707" i="20"/>
  <c r="B707" i="20"/>
  <c r="A707" i="20"/>
  <c r="F706" i="20"/>
  <c r="E706" i="20"/>
  <c r="D706" i="20"/>
  <c r="C706" i="20"/>
  <c r="B706" i="20"/>
  <c r="A706" i="20"/>
  <c r="F705" i="20"/>
  <c r="E705" i="20"/>
  <c r="G705" i="20" s="1"/>
  <c r="D705" i="20"/>
  <c r="C705" i="20"/>
  <c r="B705" i="20"/>
  <c r="A705" i="20"/>
  <c r="F704" i="20"/>
  <c r="E704" i="20"/>
  <c r="D704" i="20"/>
  <c r="C704" i="20"/>
  <c r="G704" i="20" s="1"/>
  <c r="B704" i="20"/>
  <c r="A704" i="20"/>
  <c r="F703" i="20"/>
  <c r="E703" i="20"/>
  <c r="D703" i="20"/>
  <c r="C703" i="20"/>
  <c r="B703" i="20"/>
  <c r="A703" i="20"/>
  <c r="F702" i="20"/>
  <c r="E702" i="20"/>
  <c r="D702" i="20"/>
  <c r="C702" i="20"/>
  <c r="B702" i="20"/>
  <c r="A702" i="20"/>
  <c r="F701" i="20"/>
  <c r="E701" i="20"/>
  <c r="G701" i="20" s="1"/>
  <c r="D701" i="20"/>
  <c r="C701" i="20"/>
  <c r="B701" i="20"/>
  <c r="A701" i="20"/>
  <c r="F700" i="20"/>
  <c r="E700" i="20"/>
  <c r="D700" i="20"/>
  <c r="C700" i="20"/>
  <c r="G700" i="20" s="1"/>
  <c r="B700" i="20"/>
  <c r="A700" i="20"/>
  <c r="F699" i="20"/>
  <c r="E699" i="20"/>
  <c r="D699" i="20"/>
  <c r="C699" i="20"/>
  <c r="B699" i="20"/>
  <c r="A699" i="20"/>
  <c r="F698" i="20"/>
  <c r="E698" i="20"/>
  <c r="D698" i="20"/>
  <c r="C698" i="20"/>
  <c r="B698" i="20"/>
  <c r="A698" i="20"/>
  <c r="F697" i="20"/>
  <c r="E697" i="20"/>
  <c r="D697" i="20"/>
  <c r="C697" i="20"/>
  <c r="B697" i="20"/>
  <c r="A697" i="20"/>
  <c r="F696" i="20"/>
  <c r="E696" i="20"/>
  <c r="D696" i="20"/>
  <c r="C696" i="20"/>
  <c r="G696" i="20" s="1"/>
  <c r="B696" i="20"/>
  <c r="A696" i="20"/>
  <c r="F695" i="20"/>
  <c r="E695" i="20"/>
  <c r="D695" i="20"/>
  <c r="C695" i="20"/>
  <c r="B695" i="20"/>
  <c r="A695" i="20"/>
  <c r="F694" i="20"/>
  <c r="E694" i="20"/>
  <c r="D694" i="20"/>
  <c r="C694" i="20"/>
  <c r="B694" i="20"/>
  <c r="A694" i="20"/>
  <c r="F693" i="20"/>
  <c r="E693" i="20"/>
  <c r="D693" i="20"/>
  <c r="C693" i="20"/>
  <c r="B693" i="20"/>
  <c r="A693" i="20"/>
  <c r="F692" i="20"/>
  <c r="E692" i="20"/>
  <c r="D692" i="20"/>
  <c r="C692" i="20"/>
  <c r="B692" i="20"/>
  <c r="A692" i="20"/>
  <c r="F691" i="20"/>
  <c r="E691" i="20"/>
  <c r="G691" i="20" s="1"/>
  <c r="D691" i="20"/>
  <c r="C691" i="20"/>
  <c r="B691" i="20"/>
  <c r="A691" i="20"/>
  <c r="F690" i="20"/>
  <c r="E690" i="20"/>
  <c r="D690" i="20"/>
  <c r="C690" i="20"/>
  <c r="B690" i="20"/>
  <c r="A690" i="20"/>
  <c r="F689" i="20"/>
  <c r="E689" i="20"/>
  <c r="G689" i="20" s="1"/>
  <c r="D689" i="20"/>
  <c r="C689" i="20"/>
  <c r="B689" i="20"/>
  <c r="A689" i="20"/>
  <c r="F688" i="20"/>
  <c r="E688" i="20"/>
  <c r="D688" i="20"/>
  <c r="C688" i="20"/>
  <c r="G688" i="20" s="1"/>
  <c r="B688" i="20"/>
  <c r="A688" i="20"/>
  <c r="F687" i="20"/>
  <c r="E687" i="20"/>
  <c r="D687" i="20"/>
  <c r="C687" i="20"/>
  <c r="B687" i="20"/>
  <c r="A687" i="20"/>
  <c r="F686" i="20"/>
  <c r="E686" i="20"/>
  <c r="D686" i="20"/>
  <c r="C686" i="20"/>
  <c r="B686" i="20"/>
  <c r="A686" i="20"/>
  <c r="F685" i="20"/>
  <c r="E685" i="20"/>
  <c r="G685" i="20" s="1"/>
  <c r="D685" i="20"/>
  <c r="C685" i="20"/>
  <c r="B685" i="20"/>
  <c r="A685" i="20"/>
  <c r="F684" i="20"/>
  <c r="E684" i="20"/>
  <c r="D684" i="20"/>
  <c r="C684" i="20"/>
  <c r="G684" i="20" s="1"/>
  <c r="B684" i="20"/>
  <c r="A684" i="20"/>
  <c r="F683" i="20"/>
  <c r="E683" i="20"/>
  <c r="D683" i="20"/>
  <c r="C683" i="20"/>
  <c r="B683" i="20"/>
  <c r="A683" i="20"/>
  <c r="F682" i="20"/>
  <c r="E682" i="20"/>
  <c r="D682" i="20"/>
  <c r="C682" i="20"/>
  <c r="B682" i="20"/>
  <c r="A682" i="20"/>
  <c r="F681" i="20"/>
  <c r="E681" i="20"/>
  <c r="D681" i="20"/>
  <c r="C681" i="20"/>
  <c r="B681" i="20"/>
  <c r="A681" i="20"/>
  <c r="F680" i="20"/>
  <c r="E680" i="20"/>
  <c r="D680" i="20"/>
  <c r="C680" i="20"/>
  <c r="G680" i="20" s="1"/>
  <c r="B680" i="20"/>
  <c r="A680" i="20"/>
  <c r="F679" i="20"/>
  <c r="E679" i="20"/>
  <c r="D679" i="20"/>
  <c r="C679" i="20"/>
  <c r="B679" i="20"/>
  <c r="A679" i="20"/>
  <c r="F678" i="20"/>
  <c r="E678" i="20"/>
  <c r="D678" i="20"/>
  <c r="C678" i="20"/>
  <c r="B678" i="20"/>
  <c r="A678" i="20"/>
  <c r="F677" i="20"/>
  <c r="E677" i="20"/>
  <c r="D677" i="20"/>
  <c r="C677" i="20"/>
  <c r="B677" i="20"/>
  <c r="A677" i="20"/>
  <c r="F676" i="20"/>
  <c r="E676" i="20"/>
  <c r="D676" i="20"/>
  <c r="C676" i="20"/>
  <c r="B676" i="20"/>
  <c r="A676" i="20"/>
  <c r="F675" i="20"/>
  <c r="E675" i="20"/>
  <c r="G675" i="20" s="1"/>
  <c r="D675" i="20"/>
  <c r="C675" i="20"/>
  <c r="B675" i="20"/>
  <c r="A675" i="20"/>
  <c r="F674" i="20"/>
  <c r="E674" i="20"/>
  <c r="D674" i="20"/>
  <c r="C674" i="20"/>
  <c r="B674" i="20"/>
  <c r="A674" i="20"/>
  <c r="F673" i="20"/>
  <c r="E673" i="20"/>
  <c r="G673" i="20" s="1"/>
  <c r="D673" i="20"/>
  <c r="C673" i="20"/>
  <c r="B673" i="20"/>
  <c r="A673" i="20"/>
  <c r="F672" i="20"/>
  <c r="E672" i="20"/>
  <c r="D672" i="20"/>
  <c r="C672" i="20"/>
  <c r="G672" i="20" s="1"/>
  <c r="B672" i="20"/>
  <c r="A672" i="20"/>
  <c r="F671" i="20"/>
  <c r="E671" i="20"/>
  <c r="D671" i="20"/>
  <c r="C671" i="20"/>
  <c r="B671" i="20"/>
  <c r="A671" i="20"/>
  <c r="F670" i="20"/>
  <c r="E670" i="20"/>
  <c r="D670" i="20"/>
  <c r="C670" i="20"/>
  <c r="B670" i="20"/>
  <c r="A670" i="20"/>
  <c r="F669" i="20"/>
  <c r="E669" i="20"/>
  <c r="G669" i="20" s="1"/>
  <c r="D669" i="20"/>
  <c r="C669" i="20"/>
  <c r="B669" i="20"/>
  <c r="A669" i="20"/>
  <c r="F668" i="20"/>
  <c r="E668" i="20"/>
  <c r="D668" i="20"/>
  <c r="C668" i="20"/>
  <c r="G668" i="20" s="1"/>
  <c r="B668" i="20"/>
  <c r="A668" i="20"/>
  <c r="F667" i="20"/>
  <c r="E667" i="20"/>
  <c r="D667" i="20"/>
  <c r="C667" i="20"/>
  <c r="B667" i="20"/>
  <c r="A667" i="20"/>
  <c r="F666" i="20"/>
  <c r="E666" i="20"/>
  <c r="D666" i="20"/>
  <c r="C666" i="20"/>
  <c r="B666" i="20"/>
  <c r="A666" i="20"/>
  <c r="F665" i="20"/>
  <c r="E665" i="20"/>
  <c r="D665" i="20"/>
  <c r="C665" i="20"/>
  <c r="B665" i="20"/>
  <c r="A665" i="20"/>
  <c r="F664" i="20"/>
  <c r="E664" i="20"/>
  <c r="D664" i="20"/>
  <c r="C664" i="20"/>
  <c r="G664" i="20" s="1"/>
  <c r="B664" i="20"/>
  <c r="A664" i="20"/>
  <c r="F663" i="20"/>
  <c r="E663" i="20"/>
  <c r="D663" i="20"/>
  <c r="C663" i="20"/>
  <c r="B663" i="20"/>
  <c r="A663" i="20"/>
  <c r="F662" i="20"/>
  <c r="E662" i="20"/>
  <c r="D662" i="20"/>
  <c r="C662" i="20"/>
  <c r="B662" i="20"/>
  <c r="A662" i="20"/>
  <c r="F661" i="20"/>
  <c r="E661" i="20"/>
  <c r="D661" i="20"/>
  <c r="C661" i="20"/>
  <c r="B661" i="20"/>
  <c r="A661" i="20"/>
  <c r="F660" i="20"/>
  <c r="E660" i="20"/>
  <c r="D660" i="20"/>
  <c r="C660" i="20"/>
  <c r="G660" i="20" s="1"/>
  <c r="B660" i="20"/>
  <c r="A660" i="20"/>
  <c r="F659" i="20"/>
  <c r="E659" i="20"/>
  <c r="D659" i="20"/>
  <c r="C659" i="20"/>
  <c r="B659" i="20"/>
  <c r="A659" i="20"/>
  <c r="F658" i="20"/>
  <c r="E658" i="20"/>
  <c r="D658" i="20"/>
  <c r="C658" i="20"/>
  <c r="B658" i="20"/>
  <c r="A658" i="20"/>
  <c r="F657" i="20"/>
  <c r="E657" i="20"/>
  <c r="D657" i="20"/>
  <c r="C657" i="20"/>
  <c r="B657" i="20"/>
  <c r="A657" i="20"/>
  <c r="F656" i="20"/>
  <c r="E656" i="20"/>
  <c r="D656" i="20"/>
  <c r="C656" i="20"/>
  <c r="G656" i="20" s="1"/>
  <c r="B656" i="20"/>
  <c r="A656" i="20"/>
  <c r="F655" i="20"/>
  <c r="E655" i="20"/>
  <c r="D655" i="20"/>
  <c r="C655" i="20"/>
  <c r="B655" i="20"/>
  <c r="A655" i="20"/>
  <c r="F654" i="20"/>
  <c r="E654" i="20"/>
  <c r="D654" i="20"/>
  <c r="C654" i="20"/>
  <c r="B654" i="20"/>
  <c r="A654" i="20"/>
  <c r="F653" i="20"/>
  <c r="E653" i="20"/>
  <c r="D653" i="20"/>
  <c r="C653" i="20"/>
  <c r="B653" i="20"/>
  <c r="A653" i="20"/>
  <c r="F652" i="20"/>
  <c r="E652" i="20"/>
  <c r="D652" i="20"/>
  <c r="C652" i="20"/>
  <c r="G652" i="20" s="1"/>
  <c r="B652" i="20"/>
  <c r="A652" i="20"/>
  <c r="F651" i="20"/>
  <c r="E651" i="20"/>
  <c r="D651" i="20"/>
  <c r="C651" i="20"/>
  <c r="B651" i="20"/>
  <c r="A651" i="20"/>
  <c r="F650" i="20"/>
  <c r="E650" i="20"/>
  <c r="D650" i="20"/>
  <c r="C650" i="20"/>
  <c r="B650" i="20"/>
  <c r="A650" i="20"/>
  <c r="F649" i="20"/>
  <c r="E649" i="20"/>
  <c r="D649" i="20"/>
  <c r="C649" i="20"/>
  <c r="B649" i="20"/>
  <c r="A649" i="20"/>
  <c r="F648" i="20"/>
  <c r="E648" i="20"/>
  <c r="D648" i="20"/>
  <c r="C648" i="20"/>
  <c r="G648" i="20" s="1"/>
  <c r="B648" i="20"/>
  <c r="A648" i="20"/>
  <c r="F647" i="20"/>
  <c r="E647" i="20"/>
  <c r="D647" i="20"/>
  <c r="C647" i="20"/>
  <c r="B647" i="20"/>
  <c r="A647" i="20"/>
  <c r="F646" i="20"/>
  <c r="E646" i="20"/>
  <c r="D646" i="20"/>
  <c r="C646" i="20"/>
  <c r="B646" i="20"/>
  <c r="A646" i="20"/>
  <c r="F645" i="20"/>
  <c r="E645" i="20"/>
  <c r="D645" i="20"/>
  <c r="C645" i="20"/>
  <c r="B645" i="20"/>
  <c r="A645" i="20"/>
  <c r="F644" i="20"/>
  <c r="E644" i="20"/>
  <c r="D644" i="20"/>
  <c r="C644" i="20"/>
  <c r="G644" i="20" s="1"/>
  <c r="B644" i="20"/>
  <c r="A644" i="20"/>
  <c r="F643" i="20"/>
  <c r="E643" i="20"/>
  <c r="D643" i="20"/>
  <c r="C643" i="20"/>
  <c r="B643" i="20"/>
  <c r="A643" i="20"/>
  <c r="F642" i="20"/>
  <c r="E642" i="20"/>
  <c r="D642" i="20"/>
  <c r="C642" i="20"/>
  <c r="B642" i="20"/>
  <c r="A642" i="20"/>
  <c r="F641" i="20"/>
  <c r="E641" i="20"/>
  <c r="D641" i="20"/>
  <c r="C641" i="20"/>
  <c r="B641" i="20"/>
  <c r="A641" i="20"/>
  <c r="F640" i="20"/>
  <c r="E640" i="20"/>
  <c r="D640" i="20"/>
  <c r="C640" i="20"/>
  <c r="G640" i="20" s="1"/>
  <c r="B640" i="20"/>
  <c r="A640" i="20"/>
  <c r="F639" i="20"/>
  <c r="E639" i="20"/>
  <c r="D639" i="20"/>
  <c r="C639" i="20"/>
  <c r="B639" i="20"/>
  <c r="A639" i="20"/>
  <c r="F638" i="20"/>
  <c r="E638" i="20"/>
  <c r="D638" i="20"/>
  <c r="C638" i="20"/>
  <c r="B638" i="20"/>
  <c r="A638" i="20"/>
  <c r="F637" i="20"/>
  <c r="E637" i="20"/>
  <c r="D637" i="20"/>
  <c r="C637" i="20"/>
  <c r="B637" i="20"/>
  <c r="A637" i="20"/>
  <c r="F636" i="20"/>
  <c r="E636" i="20"/>
  <c r="D636" i="20"/>
  <c r="C636" i="20"/>
  <c r="G636" i="20" s="1"/>
  <c r="B636" i="20"/>
  <c r="A636" i="20"/>
  <c r="F635" i="20"/>
  <c r="E635" i="20"/>
  <c r="D635" i="20"/>
  <c r="C635" i="20"/>
  <c r="B635" i="20"/>
  <c r="A635" i="20"/>
  <c r="F634" i="20"/>
  <c r="E634" i="20"/>
  <c r="D634" i="20"/>
  <c r="C634" i="20"/>
  <c r="B634" i="20"/>
  <c r="A634" i="20"/>
  <c r="F633" i="20"/>
  <c r="E633" i="20"/>
  <c r="D633" i="20"/>
  <c r="C633" i="20"/>
  <c r="B633" i="20"/>
  <c r="A633" i="20"/>
  <c r="F632" i="20"/>
  <c r="E632" i="20"/>
  <c r="D632" i="20"/>
  <c r="C632" i="20"/>
  <c r="G632" i="20" s="1"/>
  <c r="B632" i="20"/>
  <c r="A632" i="20"/>
  <c r="F631" i="20"/>
  <c r="E631" i="20"/>
  <c r="D631" i="20"/>
  <c r="C631" i="20"/>
  <c r="B631" i="20"/>
  <c r="A631" i="20"/>
  <c r="F630" i="20"/>
  <c r="E630" i="20"/>
  <c r="D630" i="20"/>
  <c r="C630" i="20"/>
  <c r="B630" i="20"/>
  <c r="A630" i="20"/>
  <c r="F629" i="20"/>
  <c r="E629" i="20"/>
  <c r="D629" i="20"/>
  <c r="C629" i="20"/>
  <c r="B629" i="20"/>
  <c r="A629" i="20"/>
  <c r="F628" i="20"/>
  <c r="E628" i="20"/>
  <c r="D628" i="20"/>
  <c r="C628" i="20"/>
  <c r="G628" i="20" s="1"/>
  <c r="B628" i="20"/>
  <c r="A628" i="20"/>
  <c r="F627" i="20"/>
  <c r="E627" i="20"/>
  <c r="D627" i="20"/>
  <c r="C627" i="20"/>
  <c r="B627" i="20"/>
  <c r="A627" i="20"/>
  <c r="F626" i="20"/>
  <c r="E626" i="20"/>
  <c r="D626" i="20"/>
  <c r="C626" i="20"/>
  <c r="B626" i="20"/>
  <c r="A626" i="20"/>
  <c r="F625" i="20"/>
  <c r="E625" i="20"/>
  <c r="D625" i="20"/>
  <c r="C625" i="20"/>
  <c r="B625" i="20"/>
  <c r="A625" i="20"/>
  <c r="F624" i="20"/>
  <c r="E624" i="20"/>
  <c r="D624" i="20"/>
  <c r="C624" i="20"/>
  <c r="G624" i="20" s="1"/>
  <c r="B624" i="20"/>
  <c r="A624" i="20"/>
  <c r="F623" i="20"/>
  <c r="E623" i="20"/>
  <c r="D623" i="20"/>
  <c r="C623" i="20"/>
  <c r="B623" i="20"/>
  <c r="A623" i="20"/>
  <c r="F622" i="20"/>
  <c r="E622" i="20"/>
  <c r="D622" i="20"/>
  <c r="C622" i="20"/>
  <c r="B622" i="20"/>
  <c r="A622" i="20"/>
  <c r="F621" i="20"/>
  <c r="E621" i="20"/>
  <c r="D621" i="20"/>
  <c r="C621" i="20"/>
  <c r="B621" i="20"/>
  <c r="A621" i="20"/>
  <c r="F620" i="20"/>
  <c r="E620" i="20"/>
  <c r="D620" i="20"/>
  <c r="C620" i="20"/>
  <c r="G620" i="20" s="1"/>
  <c r="B620" i="20"/>
  <c r="A620" i="20"/>
  <c r="F619" i="20"/>
  <c r="E619" i="20"/>
  <c r="D619" i="20"/>
  <c r="C619" i="20"/>
  <c r="B619" i="20"/>
  <c r="A619" i="20"/>
  <c r="F618" i="20"/>
  <c r="E618" i="20"/>
  <c r="D618" i="20"/>
  <c r="C618" i="20"/>
  <c r="B618" i="20"/>
  <c r="A618" i="20"/>
  <c r="F617" i="20"/>
  <c r="E617" i="20"/>
  <c r="D617" i="20"/>
  <c r="C617" i="20"/>
  <c r="B617" i="20"/>
  <c r="A617" i="20"/>
  <c r="F616" i="20"/>
  <c r="E616" i="20"/>
  <c r="D616" i="20"/>
  <c r="C616" i="20"/>
  <c r="G616" i="20" s="1"/>
  <c r="B616" i="20"/>
  <c r="A616" i="20"/>
  <c r="F615" i="20"/>
  <c r="E615" i="20"/>
  <c r="D615" i="20"/>
  <c r="C615" i="20"/>
  <c r="B615" i="20"/>
  <c r="A615" i="20"/>
  <c r="F614" i="20"/>
  <c r="E614" i="20"/>
  <c r="D614" i="20"/>
  <c r="C614" i="20"/>
  <c r="B614" i="20"/>
  <c r="A614" i="20"/>
  <c r="F613" i="20"/>
  <c r="E613" i="20"/>
  <c r="D613" i="20"/>
  <c r="C613" i="20"/>
  <c r="B613" i="20"/>
  <c r="A613" i="20"/>
  <c r="F612" i="20"/>
  <c r="E612" i="20"/>
  <c r="D612" i="20"/>
  <c r="C612" i="20"/>
  <c r="G612" i="20" s="1"/>
  <c r="B612" i="20"/>
  <c r="A612" i="20"/>
  <c r="F611" i="20"/>
  <c r="E611" i="20"/>
  <c r="D611" i="20"/>
  <c r="C611" i="20"/>
  <c r="B611" i="20"/>
  <c r="A611" i="20"/>
  <c r="F610" i="20"/>
  <c r="E610" i="20"/>
  <c r="D610" i="20"/>
  <c r="C610" i="20"/>
  <c r="B610" i="20"/>
  <c r="A610" i="20"/>
  <c r="F609" i="20"/>
  <c r="E609" i="20"/>
  <c r="D609" i="20"/>
  <c r="C609" i="20"/>
  <c r="B609" i="20"/>
  <c r="A609" i="20"/>
  <c r="F608" i="20"/>
  <c r="E608" i="20"/>
  <c r="D608" i="20"/>
  <c r="C608" i="20"/>
  <c r="G608" i="20" s="1"/>
  <c r="B608" i="20"/>
  <c r="A608" i="20"/>
  <c r="F607" i="20"/>
  <c r="E607" i="20"/>
  <c r="D607" i="20"/>
  <c r="C607" i="20"/>
  <c r="B607" i="20"/>
  <c r="A607" i="20"/>
  <c r="F606" i="20"/>
  <c r="E606" i="20"/>
  <c r="D606" i="20"/>
  <c r="C606" i="20"/>
  <c r="B606" i="20"/>
  <c r="A606" i="20"/>
  <c r="F605" i="20"/>
  <c r="E605" i="20"/>
  <c r="D605" i="20"/>
  <c r="C605" i="20"/>
  <c r="B605" i="20"/>
  <c r="A605" i="20"/>
  <c r="F604" i="20"/>
  <c r="E604" i="20"/>
  <c r="D604" i="20"/>
  <c r="C604" i="20"/>
  <c r="G604" i="20" s="1"/>
  <c r="B604" i="20"/>
  <c r="A604" i="20"/>
  <c r="F603" i="20"/>
  <c r="E603" i="20"/>
  <c r="D603" i="20"/>
  <c r="C603" i="20"/>
  <c r="B603" i="20"/>
  <c r="A603" i="20"/>
  <c r="F602" i="20"/>
  <c r="E602" i="20"/>
  <c r="D602" i="20"/>
  <c r="C602" i="20"/>
  <c r="B602" i="20"/>
  <c r="A602" i="20"/>
  <c r="F601" i="20"/>
  <c r="E601" i="20"/>
  <c r="D601" i="20"/>
  <c r="C601" i="20"/>
  <c r="B601" i="20"/>
  <c r="A601" i="20"/>
  <c r="F600" i="20"/>
  <c r="E600" i="20"/>
  <c r="D600" i="20"/>
  <c r="C600" i="20"/>
  <c r="G600" i="20" s="1"/>
  <c r="B600" i="20"/>
  <c r="A600" i="20"/>
  <c r="F599" i="20"/>
  <c r="E599" i="20"/>
  <c r="D599" i="20"/>
  <c r="C599" i="20"/>
  <c r="B599" i="20"/>
  <c r="A599" i="20"/>
  <c r="F598" i="20"/>
  <c r="E598" i="20"/>
  <c r="D598" i="20"/>
  <c r="C598" i="20"/>
  <c r="B598" i="20"/>
  <c r="A598" i="20"/>
  <c r="F597" i="20"/>
  <c r="E597" i="20"/>
  <c r="D597" i="20"/>
  <c r="C597" i="20"/>
  <c r="B597" i="20"/>
  <c r="A597" i="20"/>
  <c r="F596" i="20"/>
  <c r="E596" i="20"/>
  <c r="D596" i="20"/>
  <c r="C596" i="20"/>
  <c r="G596" i="20" s="1"/>
  <c r="B596" i="20"/>
  <c r="A596" i="20"/>
  <c r="F595" i="20"/>
  <c r="E595" i="20"/>
  <c r="D595" i="20"/>
  <c r="C595" i="20"/>
  <c r="B595" i="20"/>
  <c r="A595" i="20"/>
  <c r="F594" i="20"/>
  <c r="E594" i="20"/>
  <c r="D594" i="20"/>
  <c r="C594" i="20"/>
  <c r="B594" i="20"/>
  <c r="A594" i="20"/>
  <c r="F593" i="20"/>
  <c r="E593" i="20"/>
  <c r="D593" i="20"/>
  <c r="C593" i="20"/>
  <c r="B593" i="20"/>
  <c r="A593" i="20"/>
  <c r="F592" i="20"/>
  <c r="E592" i="20"/>
  <c r="D592" i="20"/>
  <c r="C592" i="20"/>
  <c r="G592" i="20" s="1"/>
  <c r="B592" i="20"/>
  <c r="A592" i="20"/>
  <c r="F591" i="20"/>
  <c r="E591" i="20"/>
  <c r="D591" i="20"/>
  <c r="C591" i="20"/>
  <c r="B591" i="20"/>
  <c r="A591" i="20"/>
  <c r="F590" i="20"/>
  <c r="E590" i="20"/>
  <c r="D590" i="20"/>
  <c r="C590" i="20"/>
  <c r="B590" i="20"/>
  <c r="A590" i="20"/>
  <c r="F589" i="20"/>
  <c r="E589" i="20"/>
  <c r="D589" i="20"/>
  <c r="C589" i="20"/>
  <c r="B589" i="20"/>
  <c r="A589" i="20"/>
  <c r="F588" i="20"/>
  <c r="E588" i="20"/>
  <c r="D588" i="20"/>
  <c r="C588" i="20"/>
  <c r="G588" i="20" s="1"/>
  <c r="B588" i="20"/>
  <c r="A588" i="20"/>
  <c r="F587" i="20"/>
  <c r="E587" i="20"/>
  <c r="D587" i="20"/>
  <c r="C587" i="20"/>
  <c r="B587" i="20"/>
  <c r="A587" i="20"/>
  <c r="F586" i="20"/>
  <c r="E586" i="20"/>
  <c r="D586" i="20"/>
  <c r="C586" i="20"/>
  <c r="B586" i="20"/>
  <c r="A586" i="20"/>
  <c r="F585" i="20"/>
  <c r="E585" i="20"/>
  <c r="D585" i="20"/>
  <c r="C585" i="20"/>
  <c r="B585" i="20"/>
  <c r="A585" i="20"/>
  <c r="F584" i="20"/>
  <c r="E584" i="20"/>
  <c r="D584" i="20"/>
  <c r="C584" i="20"/>
  <c r="G584" i="20" s="1"/>
  <c r="B584" i="20"/>
  <c r="A584" i="20"/>
  <c r="F583" i="20"/>
  <c r="E583" i="20"/>
  <c r="D583" i="20"/>
  <c r="C583" i="20"/>
  <c r="B583" i="20"/>
  <c r="A583" i="20"/>
  <c r="F582" i="20"/>
  <c r="E582" i="20"/>
  <c r="D582" i="20"/>
  <c r="C582" i="20"/>
  <c r="B582" i="20"/>
  <c r="A582" i="20"/>
  <c r="F581" i="20"/>
  <c r="E581" i="20"/>
  <c r="D581" i="20"/>
  <c r="C581" i="20"/>
  <c r="B581" i="20"/>
  <c r="A581" i="20"/>
  <c r="F580" i="20"/>
  <c r="E580" i="20"/>
  <c r="D580" i="20"/>
  <c r="C580" i="20"/>
  <c r="G580" i="20" s="1"/>
  <c r="B580" i="20"/>
  <c r="A580" i="20"/>
  <c r="F579" i="20"/>
  <c r="E579" i="20"/>
  <c r="D579" i="20"/>
  <c r="C579" i="20"/>
  <c r="B579" i="20"/>
  <c r="A579" i="20"/>
  <c r="F578" i="20"/>
  <c r="E578" i="20"/>
  <c r="D578" i="20"/>
  <c r="C578" i="20"/>
  <c r="B578" i="20"/>
  <c r="A578" i="20"/>
  <c r="F577" i="20"/>
  <c r="E577" i="20"/>
  <c r="D577" i="20"/>
  <c r="C577" i="20"/>
  <c r="B577" i="20"/>
  <c r="A577" i="20"/>
  <c r="F576" i="20"/>
  <c r="E576" i="20"/>
  <c r="D576" i="20"/>
  <c r="C576" i="20"/>
  <c r="G576" i="20" s="1"/>
  <c r="B576" i="20"/>
  <c r="A576" i="20"/>
  <c r="F575" i="20"/>
  <c r="E575" i="20"/>
  <c r="D575" i="20"/>
  <c r="C575" i="20"/>
  <c r="B575" i="20"/>
  <c r="A575" i="20"/>
  <c r="F574" i="20"/>
  <c r="E574" i="20"/>
  <c r="D574" i="20"/>
  <c r="C574" i="20"/>
  <c r="B574" i="20"/>
  <c r="A574" i="20"/>
  <c r="F573" i="20"/>
  <c r="E573" i="20"/>
  <c r="D573" i="20"/>
  <c r="C573" i="20"/>
  <c r="B573" i="20"/>
  <c r="A573" i="20"/>
  <c r="F572" i="20"/>
  <c r="E572" i="20"/>
  <c r="D572" i="20"/>
  <c r="C572" i="20"/>
  <c r="G572" i="20" s="1"/>
  <c r="B572" i="20"/>
  <c r="A572" i="20"/>
  <c r="F571" i="20"/>
  <c r="E571" i="20"/>
  <c r="D571" i="20"/>
  <c r="C571" i="20"/>
  <c r="B571" i="20"/>
  <c r="A571" i="20"/>
  <c r="F570" i="20"/>
  <c r="E570" i="20"/>
  <c r="D570" i="20"/>
  <c r="C570" i="20"/>
  <c r="B570" i="20"/>
  <c r="A570" i="20"/>
  <c r="F569" i="20"/>
  <c r="E569" i="20"/>
  <c r="D569" i="20"/>
  <c r="C569" i="20"/>
  <c r="B569" i="20"/>
  <c r="A569" i="20"/>
  <c r="F568" i="20"/>
  <c r="E568" i="20"/>
  <c r="D568" i="20"/>
  <c r="C568" i="20"/>
  <c r="G568" i="20" s="1"/>
  <c r="B568" i="20"/>
  <c r="A568" i="20"/>
  <c r="F567" i="20"/>
  <c r="E567" i="20"/>
  <c r="D567" i="20"/>
  <c r="C567" i="20"/>
  <c r="B567" i="20"/>
  <c r="A567" i="20"/>
  <c r="F566" i="20"/>
  <c r="E566" i="20"/>
  <c r="D566" i="20"/>
  <c r="C566" i="20"/>
  <c r="B566" i="20"/>
  <c r="A566" i="20"/>
  <c r="F565" i="20"/>
  <c r="E565" i="20"/>
  <c r="D565" i="20"/>
  <c r="C565" i="20"/>
  <c r="B565" i="20"/>
  <c r="A565" i="20"/>
  <c r="F564" i="20"/>
  <c r="E564" i="20"/>
  <c r="D564" i="20"/>
  <c r="C564" i="20"/>
  <c r="G564" i="20" s="1"/>
  <c r="B564" i="20"/>
  <c r="A564" i="20"/>
  <c r="F563" i="20"/>
  <c r="E563" i="20"/>
  <c r="D563" i="20"/>
  <c r="C563" i="20"/>
  <c r="B563" i="20"/>
  <c r="A563" i="20"/>
  <c r="F562" i="20"/>
  <c r="E562" i="20"/>
  <c r="D562" i="20"/>
  <c r="C562" i="20"/>
  <c r="B562" i="20"/>
  <c r="A562" i="20"/>
  <c r="F561" i="20"/>
  <c r="E561" i="20"/>
  <c r="D561" i="20"/>
  <c r="C561" i="20"/>
  <c r="B561" i="20"/>
  <c r="A561" i="20"/>
  <c r="F560" i="20"/>
  <c r="E560" i="20"/>
  <c r="D560" i="20"/>
  <c r="C560" i="20"/>
  <c r="G560" i="20" s="1"/>
  <c r="B560" i="20"/>
  <c r="A560" i="20"/>
  <c r="F559" i="20"/>
  <c r="E559" i="20"/>
  <c r="D559" i="20"/>
  <c r="C559" i="20"/>
  <c r="B559" i="20"/>
  <c r="A559" i="20"/>
  <c r="F558" i="20"/>
  <c r="E558" i="20"/>
  <c r="D558" i="20"/>
  <c r="C558" i="20"/>
  <c r="B558" i="20"/>
  <c r="A558" i="20"/>
  <c r="F557" i="20"/>
  <c r="E557" i="20"/>
  <c r="D557" i="20"/>
  <c r="C557" i="20"/>
  <c r="B557" i="20"/>
  <c r="A557" i="20"/>
  <c r="F556" i="20"/>
  <c r="E556" i="20"/>
  <c r="D556" i="20"/>
  <c r="C556" i="20"/>
  <c r="G556" i="20" s="1"/>
  <c r="B556" i="20"/>
  <c r="A556" i="20"/>
  <c r="F555" i="20"/>
  <c r="E555" i="20"/>
  <c r="D555" i="20"/>
  <c r="C555" i="20"/>
  <c r="B555" i="20"/>
  <c r="A555" i="20"/>
  <c r="F554" i="20"/>
  <c r="E554" i="20"/>
  <c r="D554" i="20"/>
  <c r="C554" i="20"/>
  <c r="B554" i="20"/>
  <c r="A554" i="20"/>
  <c r="F553" i="20"/>
  <c r="E553" i="20"/>
  <c r="D553" i="20"/>
  <c r="C553" i="20"/>
  <c r="B553" i="20"/>
  <c r="A553" i="20"/>
  <c r="F552" i="20"/>
  <c r="E552" i="20"/>
  <c r="D552" i="20"/>
  <c r="C552" i="20"/>
  <c r="G552" i="20" s="1"/>
  <c r="B552" i="20"/>
  <c r="A552" i="20"/>
  <c r="F551" i="20"/>
  <c r="E551" i="20"/>
  <c r="D551" i="20"/>
  <c r="C551" i="20"/>
  <c r="B551" i="20"/>
  <c r="A551" i="20"/>
  <c r="F550" i="20"/>
  <c r="E550" i="20"/>
  <c r="D550" i="20"/>
  <c r="C550" i="20"/>
  <c r="B550" i="20"/>
  <c r="A550" i="20"/>
  <c r="F549" i="20"/>
  <c r="E549" i="20"/>
  <c r="D549" i="20"/>
  <c r="C549" i="20"/>
  <c r="B549" i="20"/>
  <c r="A549" i="20"/>
  <c r="F548" i="20"/>
  <c r="E548" i="20"/>
  <c r="D548" i="20"/>
  <c r="C548" i="20"/>
  <c r="G548" i="20" s="1"/>
  <c r="B548" i="20"/>
  <c r="A548" i="20"/>
  <c r="F547" i="20"/>
  <c r="E547" i="20"/>
  <c r="D547" i="20"/>
  <c r="C547" i="20"/>
  <c r="B547" i="20"/>
  <c r="A547" i="20"/>
  <c r="F546" i="20"/>
  <c r="E546" i="20"/>
  <c r="D546" i="20"/>
  <c r="C546" i="20"/>
  <c r="B546" i="20"/>
  <c r="A546" i="20"/>
  <c r="F545" i="20"/>
  <c r="E545" i="20"/>
  <c r="D545" i="20"/>
  <c r="C545" i="20"/>
  <c r="B545" i="20"/>
  <c r="A545" i="20"/>
  <c r="F544" i="20"/>
  <c r="E544" i="20"/>
  <c r="D544" i="20"/>
  <c r="C544" i="20"/>
  <c r="G544" i="20" s="1"/>
  <c r="B544" i="20"/>
  <c r="A544" i="20"/>
  <c r="F543" i="20"/>
  <c r="E543" i="20"/>
  <c r="D543" i="20"/>
  <c r="C543" i="20"/>
  <c r="B543" i="20"/>
  <c r="A543" i="20"/>
  <c r="F542" i="20"/>
  <c r="E542" i="20"/>
  <c r="D542" i="20"/>
  <c r="C542" i="20"/>
  <c r="B542" i="20"/>
  <c r="A542" i="20"/>
  <c r="F541" i="20"/>
  <c r="E541" i="20"/>
  <c r="D541" i="20"/>
  <c r="C541" i="20"/>
  <c r="B541" i="20"/>
  <c r="A541" i="20"/>
  <c r="F540" i="20"/>
  <c r="E540" i="20"/>
  <c r="D540" i="20"/>
  <c r="C540" i="20"/>
  <c r="G540" i="20" s="1"/>
  <c r="B540" i="20"/>
  <c r="A540" i="20"/>
  <c r="F539" i="20"/>
  <c r="E539" i="20"/>
  <c r="D539" i="20"/>
  <c r="C539" i="20"/>
  <c r="B539" i="20"/>
  <c r="A539" i="20"/>
  <c r="F538" i="20"/>
  <c r="E538" i="20"/>
  <c r="D538" i="20"/>
  <c r="C538" i="20"/>
  <c r="B538" i="20"/>
  <c r="A538" i="20"/>
  <c r="F537" i="20"/>
  <c r="E537" i="20"/>
  <c r="D537" i="20"/>
  <c r="C537" i="20"/>
  <c r="B537" i="20"/>
  <c r="A537" i="20"/>
  <c r="F536" i="20"/>
  <c r="E536" i="20"/>
  <c r="D536" i="20"/>
  <c r="C536" i="20"/>
  <c r="G536" i="20" s="1"/>
  <c r="B536" i="20"/>
  <c r="A536" i="20"/>
  <c r="F535" i="20"/>
  <c r="E535" i="20"/>
  <c r="D535" i="20"/>
  <c r="C535" i="20"/>
  <c r="B535" i="20"/>
  <c r="A535" i="20"/>
  <c r="F534" i="20"/>
  <c r="E534" i="20"/>
  <c r="D534" i="20"/>
  <c r="C534" i="20"/>
  <c r="B534" i="20"/>
  <c r="A534" i="20"/>
  <c r="F533" i="20"/>
  <c r="E533" i="20"/>
  <c r="D533" i="20"/>
  <c r="C533" i="20"/>
  <c r="B533" i="20"/>
  <c r="A533" i="20"/>
  <c r="F532" i="20"/>
  <c r="E532" i="20"/>
  <c r="D532" i="20"/>
  <c r="C532" i="20"/>
  <c r="G532" i="20" s="1"/>
  <c r="B532" i="20"/>
  <c r="A532" i="20"/>
  <c r="F531" i="20"/>
  <c r="E531" i="20"/>
  <c r="D531" i="20"/>
  <c r="C531" i="20"/>
  <c r="B531" i="20"/>
  <c r="A531" i="20"/>
  <c r="F530" i="20"/>
  <c r="E530" i="20"/>
  <c r="D530" i="20"/>
  <c r="C530" i="20"/>
  <c r="B530" i="20"/>
  <c r="A530" i="20"/>
  <c r="F529" i="20"/>
  <c r="E529" i="20"/>
  <c r="D529" i="20"/>
  <c r="C529" i="20"/>
  <c r="B529" i="20"/>
  <c r="A529" i="20"/>
  <c r="F528" i="20"/>
  <c r="E528" i="20"/>
  <c r="D528" i="20"/>
  <c r="C528" i="20"/>
  <c r="G528" i="20" s="1"/>
  <c r="B528" i="20"/>
  <c r="A528" i="20"/>
  <c r="F527" i="20"/>
  <c r="E527" i="20"/>
  <c r="D527" i="20"/>
  <c r="C527" i="20"/>
  <c r="B527" i="20"/>
  <c r="A527" i="20"/>
  <c r="F526" i="20"/>
  <c r="E526" i="20"/>
  <c r="D526" i="20"/>
  <c r="C526" i="20"/>
  <c r="B526" i="20"/>
  <c r="A526" i="20"/>
  <c r="F525" i="20"/>
  <c r="E525" i="20"/>
  <c r="D525" i="20"/>
  <c r="C525" i="20"/>
  <c r="B525" i="20"/>
  <c r="A525" i="20"/>
  <c r="F524" i="20"/>
  <c r="E524" i="20"/>
  <c r="D524" i="20"/>
  <c r="C524" i="20"/>
  <c r="G524" i="20" s="1"/>
  <c r="B524" i="20"/>
  <c r="A524" i="20"/>
  <c r="F523" i="20"/>
  <c r="E523" i="20"/>
  <c r="D523" i="20"/>
  <c r="C523" i="20"/>
  <c r="B523" i="20"/>
  <c r="A523" i="20"/>
  <c r="F522" i="20"/>
  <c r="E522" i="20"/>
  <c r="D522" i="20"/>
  <c r="C522" i="20"/>
  <c r="B522" i="20"/>
  <c r="A522" i="20"/>
  <c r="F521" i="20"/>
  <c r="E521" i="20"/>
  <c r="D521" i="20"/>
  <c r="C521" i="20"/>
  <c r="B521" i="20"/>
  <c r="A521" i="20"/>
  <c r="F520" i="20"/>
  <c r="E520" i="20"/>
  <c r="D520" i="20"/>
  <c r="C520" i="20"/>
  <c r="B520" i="20"/>
  <c r="A520" i="20"/>
  <c r="F519" i="20"/>
  <c r="E519" i="20"/>
  <c r="D519" i="20"/>
  <c r="C519" i="20"/>
  <c r="B519" i="20"/>
  <c r="A519" i="20"/>
  <c r="F518" i="20"/>
  <c r="E518" i="20"/>
  <c r="D518" i="20"/>
  <c r="C518" i="20"/>
  <c r="B518" i="20"/>
  <c r="A518" i="20"/>
  <c r="F517" i="20"/>
  <c r="E517" i="20"/>
  <c r="D517" i="20"/>
  <c r="C517" i="20"/>
  <c r="B517" i="20"/>
  <c r="A517" i="20"/>
  <c r="F516" i="20"/>
  <c r="E516" i="20"/>
  <c r="D516" i="20"/>
  <c r="C516" i="20"/>
  <c r="B516" i="20"/>
  <c r="A516" i="20"/>
  <c r="F515" i="20"/>
  <c r="E515" i="20"/>
  <c r="D515" i="20"/>
  <c r="C515" i="20"/>
  <c r="B515" i="20"/>
  <c r="A515" i="20"/>
  <c r="F514" i="20"/>
  <c r="E514" i="20"/>
  <c r="D514" i="20"/>
  <c r="C514" i="20"/>
  <c r="B514" i="20"/>
  <c r="A514" i="20"/>
  <c r="F513" i="20"/>
  <c r="E513" i="20"/>
  <c r="D513" i="20"/>
  <c r="C513" i="20"/>
  <c r="B513" i="20"/>
  <c r="A513" i="20"/>
  <c r="F512" i="20"/>
  <c r="E512" i="20"/>
  <c r="D512" i="20"/>
  <c r="C512" i="20"/>
  <c r="B512" i="20"/>
  <c r="A512" i="20"/>
  <c r="F511" i="20"/>
  <c r="E511" i="20"/>
  <c r="D511" i="20"/>
  <c r="C511" i="20"/>
  <c r="B511" i="20"/>
  <c r="A511" i="20"/>
  <c r="F510" i="20"/>
  <c r="E510" i="20"/>
  <c r="D510" i="20"/>
  <c r="C510" i="20"/>
  <c r="B510" i="20"/>
  <c r="A510" i="20"/>
  <c r="F509" i="20"/>
  <c r="E509" i="20"/>
  <c r="D509" i="20"/>
  <c r="C509" i="20"/>
  <c r="B509" i="20"/>
  <c r="A509" i="20"/>
  <c r="F508" i="20"/>
  <c r="E508" i="20"/>
  <c r="D508" i="20"/>
  <c r="C508" i="20"/>
  <c r="B508" i="20"/>
  <c r="A508" i="20"/>
  <c r="F507" i="20"/>
  <c r="E507" i="20"/>
  <c r="D507" i="20"/>
  <c r="C507" i="20"/>
  <c r="B507" i="20"/>
  <c r="A507" i="20"/>
  <c r="F506" i="20"/>
  <c r="E506" i="20"/>
  <c r="D506" i="20"/>
  <c r="C506" i="20"/>
  <c r="B506" i="20"/>
  <c r="A506" i="20"/>
  <c r="F505" i="20"/>
  <c r="E505" i="20"/>
  <c r="D505" i="20"/>
  <c r="C505" i="20"/>
  <c r="B505" i="20"/>
  <c r="A505" i="20"/>
  <c r="F504" i="20"/>
  <c r="E504" i="20"/>
  <c r="D504" i="20"/>
  <c r="C504" i="20"/>
  <c r="B504" i="20"/>
  <c r="A504" i="20"/>
  <c r="F503" i="20"/>
  <c r="E503" i="20"/>
  <c r="D503" i="20"/>
  <c r="C503" i="20"/>
  <c r="B503" i="20"/>
  <c r="A503" i="20"/>
  <c r="F502" i="20"/>
  <c r="E502" i="20"/>
  <c r="D502" i="20"/>
  <c r="C502" i="20"/>
  <c r="B502" i="20"/>
  <c r="A502" i="20"/>
  <c r="F501" i="20"/>
  <c r="E501" i="20"/>
  <c r="D501" i="20"/>
  <c r="C501" i="20"/>
  <c r="B501" i="20"/>
  <c r="A501" i="20"/>
  <c r="F500" i="20"/>
  <c r="E500" i="20"/>
  <c r="D500" i="20"/>
  <c r="C500" i="20"/>
  <c r="B500" i="20"/>
  <c r="A500" i="20"/>
  <c r="F499" i="20"/>
  <c r="E499" i="20"/>
  <c r="D499" i="20"/>
  <c r="C499" i="20"/>
  <c r="B499" i="20"/>
  <c r="A499" i="20"/>
  <c r="F498" i="20"/>
  <c r="E498" i="20"/>
  <c r="D498" i="20"/>
  <c r="C498" i="20"/>
  <c r="B498" i="20"/>
  <c r="A498" i="20"/>
  <c r="F497" i="20"/>
  <c r="E497" i="20"/>
  <c r="D497" i="20"/>
  <c r="C497" i="20"/>
  <c r="B497" i="20"/>
  <c r="A497" i="20"/>
  <c r="F496" i="20"/>
  <c r="E496" i="20"/>
  <c r="D496" i="20"/>
  <c r="C496" i="20"/>
  <c r="B496" i="20"/>
  <c r="A496" i="20"/>
  <c r="F495" i="20"/>
  <c r="E495" i="20"/>
  <c r="D495" i="20"/>
  <c r="C495" i="20"/>
  <c r="B495" i="20"/>
  <c r="A495" i="20"/>
  <c r="F494" i="20"/>
  <c r="E494" i="20"/>
  <c r="D494" i="20"/>
  <c r="C494" i="20"/>
  <c r="B494" i="20"/>
  <c r="A494" i="20"/>
  <c r="F493" i="20"/>
  <c r="E493" i="20"/>
  <c r="D493" i="20"/>
  <c r="C493" i="20"/>
  <c r="B493" i="20"/>
  <c r="A493" i="20"/>
  <c r="F492" i="20"/>
  <c r="E492" i="20"/>
  <c r="D492" i="20"/>
  <c r="C492" i="20"/>
  <c r="G492" i="20" s="1"/>
  <c r="B492" i="20"/>
  <c r="A492" i="20"/>
  <c r="F491" i="20"/>
  <c r="E491" i="20"/>
  <c r="D491" i="20"/>
  <c r="C491" i="20"/>
  <c r="B491" i="20"/>
  <c r="A491" i="20"/>
  <c r="F490" i="20"/>
  <c r="E490" i="20"/>
  <c r="D490" i="20"/>
  <c r="C490" i="20"/>
  <c r="B490" i="20"/>
  <c r="A490" i="20"/>
  <c r="F489" i="20"/>
  <c r="E489" i="20"/>
  <c r="D489" i="20"/>
  <c r="C489" i="20"/>
  <c r="B489" i="20"/>
  <c r="A489" i="20"/>
  <c r="F488" i="20"/>
  <c r="E488" i="20"/>
  <c r="D488" i="20"/>
  <c r="C488" i="20"/>
  <c r="G488" i="20" s="1"/>
  <c r="B488" i="20"/>
  <c r="A488" i="20"/>
  <c r="F487" i="20"/>
  <c r="E487" i="20"/>
  <c r="D487" i="20"/>
  <c r="C487" i="20"/>
  <c r="B487" i="20"/>
  <c r="A487" i="20"/>
  <c r="F486" i="20"/>
  <c r="E486" i="20"/>
  <c r="D486" i="20"/>
  <c r="C486" i="20"/>
  <c r="B486" i="20"/>
  <c r="A486" i="20"/>
  <c r="F485" i="20"/>
  <c r="E485" i="20"/>
  <c r="D485" i="20"/>
  <c r="C485" i="20"/>
  <c r="B485" i="20"/>
  <c r="A485" i="20"/>
  <c r="F484" i="20"/>
  <c r="E484" i="20"/>
  <c r="D484" i="20"/>
  <c r="C484" i="20"/>
  <c r="G484" i="20" s="1"/>
  <c r="B484" i="20"/>
  <c r="A484" i="20"/>
  <c r="F483" i="20"/>
  <c r="E483" i="20"/>
  <c r="D483" i="20"/>
  <c r="C483" i="20"/>
  <c r="B483" i="20"/>
  <c r="A483" i="20"/>
  <c r="F482" i="20"/>
  <c r="E482" i="20"/>
  <c r="D482" i="20"/>
  <c r="C482" i="20"/>
  <c r="B482" i="20"/>
  <c r="A482" i="20"/>
  <c r="F481" i="20"/>
  <c r="E481" i="20"/>
  <c r="D481" i="20"/>
  <c r="C481" i="20"/>
  <c r="B481" i="20"/>
  <c r="A481" i="20"/>
  <c r="F480" i="20"/>
  <c r="E480" i="20"/>
  <c r="D480" i="20"/>
  <c r="C480" i="20"/>
  <c r="G480" i="20" s="1"/>
  <c r="B480" i="20"/>
  <c r="A480" i="20"/>
  <c r="F479" i="20"/>
  <c r="E479" i="20"/>
  <c r="D479" i="20"/>
  <c r="C479" i="20"/>
  <c r="B479" i="20"/>
  <c r="A479" i="20"/>
  <c r="F478" i="20"/>
  <c r="E478" i="20"/>
  <c r="D478" i="20"/>
  <c r="C478" i="20"/>
  <c r="B478" i="20"/>
  <c r="A478" i="20"/>
  <c r="F477" i="20"/>
  <c r="E477" i="20"/>
  <c r="D477" i="20"/>
  <c r="C477" i="20"/>
  <c r="B477" i="20"/>
  <c r="A477" i="20"/>
  <c r="F476" i="20"/>
  <c r="E476" i="20"/>
  <c r="D476" i="20"/>
  <c r="C476" i="20"/>
  <c r="G476" i="20" s="1"/>
  <c r="B476" i="20"/>
  <c r="A476" i="20"/>
  <c r="F475" i="20"/>
  <c r="E475" i="20"/>
  <c r="D475" i="20"/>
  <c r="C475" i="20"/>
  <c r="B475" i="20"/>
  <c r="A475" i="20"/>
  <c r="F474" i="20"/>
  <c r="E474" i="20"/>
  <c r="D474" i="20"/>
  <c r="C474" i="20"/>
  <c r="B474" i="20"/>
  <c r="A474" i="20"/>
  <c r="F473" i="20"/>
  <c r="E473" i="20"/>
  <c r="D473" i="20"/>
  <c r="C473" i="20"/>
  <c r="B473" i="20"/>
  <c r="A473" i="20"/>
  <c r="F472" i="20"/>
  <c r="E472" i="20"/>
  <c r="D472" i="20"/>
  <c r="C472" i="20"/>
  <c r="G472" i="20" s="1"/>
  <c r="B472" i="20"/>
  <c r="A472" i="20"/>
  <c r="F471" i="20"/>
  <c r="E471" i="20"/>
  <c r="D471" i="20"/>
  <c r="C471" i="20"/>
  <c r="B471" i="20"/>
  <c r="A471" i="20"/>
  <c r="F470" i="20"/>
  <c r="E470" i="20"/>
  <c r="D470" i="20"/>
  <c r="C470" i="20"/>
  <c r="B470" i="20"/>
  <c r="A470" i="20"/>
  <c r="F469" i="20"/>
  <c r="E469" i="20"/>
  <c r="D469" i="20"/>
  <c r="C469" i="20"/>
  <c r="B469" i="20"/>
  <c r="A469" i="20"/>
  <c r="F468" i="20"/>
  <c r="E468" i="20"/>
  <c r="D468" i="20"/>
  <c r="C468" i="20"/>
  <c r="G468" i="20" s="1"/>
  <c r="B468" i="20"/>
  <c r="A468" i="20"/>
  <c r="F467" i="20"/>
  <c r="E467" i="20"/>
  <c r="D467" i="20"/>
  <c r="C467" i="20"/>
  <c r="B467" i="20"/>
  <c r="A467" i="20"/>
  <c r="F466" i="20"/>
  <c r="E466" i="20"/>
  <c r="D466" i="20"/>
  <c r="C466" i="20"/>
  <c r="B466" i="20"/>
  <c r="A466" i="20"/>
  <c r="F465" i="20"/>
  <c r="E465" i="20"/>
  <c r="D465" i="20"/>
  <c r="C465" i="20"/>
  <c r="B465" i="20"/>
  <c r="A465" i="20"/>
  <c r="F464" i="20"/>
  <c r="E464" i="20"/>
  <c r="D464" i="20"/>
  <c r="C464" i="20"/>
  <c r="G464" i="20" s="1"/>
  <c r="B464" i="20"/>
  <c r="A464" i="20"/>
  <c r="F463" i="20"/>
  <c r="E463" i="20"/>
  <c r="D463" i="20"/>
  <c r="C463" i="20"/>
  <c r="B463" i="20"/>
  <c r="A463" i="20"/>
  <c r="F462" i="20"/>
  <c r="E462" i="20"/>
  <c r="D462" i="20"/>
  <c r="C462" i="20"/>
  <c r="B462" i="20"/>
  <c r="A462" i="20"/>
  <c r="F461" i="20"/>
  <c r="E461" i="20"/>
  <c r="D461" i="20"/>
  <c r="C461" i="20"/>
  <c r="B461" i="20"/>
  <c r="A461" i="20"/>
  <c r="F460" i="20"/>
  <c r="E460" i="20"/>
  <c r="D460" i="20"/>
  <c r="C460" i="20"/>
  <c r="G460" i="20" s="1"/>
  <c r="B460" i="20"/>
  <c r="A460" i="20"/>
  <c r="F459" i="20"/>
  <c r="E459" i="20"/>
  <c r="D459" i="20"/>
  <c r="C459" i="20"/>
  <c r="B459" i="20"/>
  <c r="A459" i="20"/>
  <c r="F458" i="20"/>
  <c r="E458" i="20"/>
  <c r="D458" i="20"/>
  <c r="C458" i="20"/>
  <c r="B458" i="20"/>
  <c r="A458" i="20"/>
  <c r="F457" i="20"/>
  <c r="E457" i="20"/>
  <c r="D457" i="20"/>
  <c r="C457" i="20"/>
  <c r="B457" i="20"/>
  <c r="A457" i="20"/>
  <c r="F456" i="20"/>
  <c r="E456" i="20"/>
  <c r="D456" i="20"/>
  <c r="C456" i="20"/>
  <c r="G456" i="20" s="1"/>
  <c r="B456" i="20"/>
  <c r="A456" i="20"/>
  <c r="F455" i="20"/>
  <c r="E455" i="20"/>
  <c r="D455" i="20"/>
  <c r="C455" i="20"/>
  <c r="B455" i="20"/>
  <c r="A455" i="20"/>
  <c r="F454" i="20"/>
  <c r="E454" i="20"/>
  <c r="D454" i="20"/>
  <c r="C454" i="20"/>
  <c r="B454" i="20"/>
  <c r="A454" i="20"/>
  <c r="F453" i="20"/>
  <c r="E453" i="20"/>
  <c r="D453" i="20"/>
  <c r="C453" i="20"/>
  <c r="B453" i="20"/>
  <c r="A453" i="20"/>
  <c r="F452" i="20"/>
  <c r="E452" i="20"/>
  <c r="D452" i="20"/>
  <c r="C452" i="20"/>
  <c r="G452" i="20" s="1"/>
  <c r="B452" i="20"/>
  <c r="A452" i="20"/>
  <c r="F451" i="20"/>
  <c r="E451" i="20"/>
  <c r="D451" i="20"/>
  <c r="C451" i="20"/>
  <c r="B451" i="20"/>
  <c r="A451" i="20"/>
  <c r="F450" i="20"/>
  <c r="E450" i="20"/>
  <c r="D450" i="20"/>
  <c r="C450" i="20"/>
  <c r="B450" i="20"/>
  <c r="A450" i="20"/>
  <c r="F449" i="20"/>
  <c r="E449" i="20"/>
  <c r="D449" i="20"/>
  <c r="C449" i="20"/>
  <c r="B449" i="20"/>
  <c r="A449" i="20"/>
  <c r="F448" i="20"/>
  <c r="E448" i="20"/>
  <c r="D448" i="20"/>
  <c r="C448" i="20"/>
  <c r="G448" i="20" s="1"/>
  <c r="B448" i="20"/>
  <c r="A448" i="20"/>
  <c r="F447" i="20"/>
  <c r="E447" i="20"/>
  <c r="D447" i="20"/>
  <c r="C447" i="20"/>
  <c r="B447" i="20"/>
  <c r="A447" i="20"/>
  <c r="F446" i="20"/>
  <c r="E446" i="20"/>
  <c r="D446" i="20"/>
  <c r="C446" i="20"/>
  <c r="B446" i="20"/>
  <c r="A446" i="20"/>
  <c r="F445" i="20"/>
  <c r="E445" i="20"/>
  <c r="D445" i="20"/>
  <c r="C445" i="20"/>
  <c r="B445" i="20"/>
  <c r="A445" i="20"/>
  <c r="F444" i="20"/>
  <c r="E444" i="20"/>
  <c r="D444" i="20"/>
  <c r="C444" i="20"/>
  <c r="G444" i="20" s="1"/>
  <c r="B444" i="20"/>
  <c r="A444" i="20"/>
  <c r="F443" i="20"/>
  <c r="E443" i="20"/>
  <c r="D443" i="20"/>
  <c r="C443" i="20"/>
  <c r="B443" i="20"/>
  <c r="A443" i="20"/>
  <c r="F442" i="20"/>
  <c r="E442" i="20"/>
  <c r="D442" i="20"/>
  <c r="C442" i="20"/>
  <c r="B442" i="20"/>
  <c r="A442" i="20"/>
  <c r="F441" i="20"/>
  <c r="E441" i="20"/>
  <c r="D441" i="20"/>
  <c r="C441" i="20"/>
  <c r="B441" i="20"/>
  <c r="A441" i="20"/>
  <c r="F440" i="20"/>
  <c r="E440" i="20"/>
  <c r="D440" i="20"/>
  <c r="C440" i="20"/>
  <c r="G440" i="20" s="1"/>
  <c r="B440" i="20"/>
  <c r="A440" i="20"/>
  <c r="F439" i="20"/>
  <c r="E439" i="20"/>
  <c r="D439" i="20"/>
  <c r="C439" i="20"/>
  <c r="B439" i="20"/>
  <c r="A439" i="20"/>
  <c r="F438" i="20"/>
  <c r="E438" i="20"/>
  <c r="D438" i="20"/>
  <c r="C438" i="20"/>
  <c r="B438" i="20"/>
  <c r="A438" i="20"/>
  <c r="F437" i="20"/>
  <c r="E437" i="20"/>
  <c r="D437" i="20"/>
  <c r="C437" i="20"/>
  <c r="B437" i="20"/>
  <c r="A437" i="20"/>
  <c r="F436" i="20"/>
  <c r="E436" i="20"/>
  <c r="D436" i="20"/>
  <c r="C436" i="20"/>
  <c r="G436" i="20" s="1"/>
  <c r="B436" i="20"/>
  <c r="A436" i="20"/>
  <c r="F435" i="20"/>
  <c r="E435" i="20"/>
  <c r="D435" i="20"/>
  <c r="C435" i="20"/>
  <c r="B435" i="20"/>
  <c r="A435" i="20"/>
  <c r="F434" i="20"/>
  <c r="E434" i="20"/>
  <c r="D434" i="20"/>
  <c r="C434" i="20"/>
  <c r="B434" i="20"/>
  <c r="A434" i="20"/>
  <c r="F433" i="20"/>
  <c r="E433" i="20"/>
  <c r="D433" i="20"/>
  <c r="C433" i="20"/>
  <c r="B433" i="20"/>
  <c r="A433" i="20"/>
  <c r="F432" i="20"/>
  <c r="E432" i="20"/>
  <c r="D432" i="20"/>
  <c r="C432" i="20"/>
  <c r="G432" i="20" s="1"/>
  <c r="B432" i="20"/>
  <c r="A432" i="20"/>
  <c r="F431" i="20"/>
  <c r="E431" i="20"/>
  <c r="D431" i="20"/>
  <c r="C431" i="20"/>
  <c r="B431" i="20"/>
  <c r="A431" i="20"/>
  <c r="F430" i="20"/>
  <c r="E430" i="20"/>
  <c r="D430" i="20"/>
  <c r="C430" i="20"/>
  <c r="B430" i="20"/>
  <c r="A430" i="20"/>
  <c r="F429" i="20"/>
  <c r="E429" i="20"/>
  <c r="D429" i="20"/>
  <c r="C429" i="20"/>
  <c r="B429" i="20"/>
  <c r="A429" i="20"/>
  <c r="F428" i="20"/>
  <c r="E428" i="20"/>
  <c r="D428" i="20"/>
  <c r="C428" i="20"/>
  <c r="G428" i="20" s="1"/>
  <c r="B428" i="20"/>
  <c r="A428" i="20"/>
  <c r="F427" i="20"/>
  <c r="E427" i="20"/>
  <c r="D427" i="20"/>
  <c r="C427" i="20"/>
  <c r="B427" i="20"/>
  <c r="A427" i="20"/>
  <c r="F426" i="20"/>
  <c r="E426" i="20"/>
  <c r="D426" i="20"/>
  <c r="C426" i="20"/>
  <c r="B426" i="20"/>
  <c r="A426" i="20"/>
  <c r="F425" i="20"/>
  <c r="E425" i="20"/>
  <c r="D425" i="20"/>
  <c r="C425" i="20"/>
  <c r="B425" i="20"/>
  <c r="A425" i="20"/>
  <c r="F424" i="20"/>
  <c r="E424" i="20"/>
  <c r="D424" i="20"/>
  <c r="C424" i="20"/>
  <c r="G424" i="20" s="1"/>
  <c r="B424" i="20"/>
  <c r="A424" i="20"/>
  <c r="F423" i="20"/>
  <c r="E423" i="20"/>
  <c r="D423" i="20"/>
  <c r="C423" i="20"/>
  <c r="B423" i="20"/>
  <c r="A423" i="20"/>
  <c r="F422" i="20"/>
  <c r="E422" i="20"/>
  <c r="D422" i="20"/>
  <c r="C422" i="20"/>
  <c r="B422" i="20"/>
  <c r="A422" i="20"/>
  <c r="F421" i="20"/>
  <c r="E421" i="20"/>
  <c r="D421" i="20"/>
  <c r="C421" i="20"/>
  <c r="B421" i="20"/>
  <c r="A421" i="20"/>
  <c r="F420" i="20"/>
  <c r="E420" i="20"/>
  <c r="D420" i="20"/>
  <c r="C420" i="20"/>
  <c r="G420" i="20" s="1"/>
  <c r="B420" i="20"/>
  <c r="A420" i="20"/>
  <c r="F419" i="20"/>
  <c r="E419" i="20"/>
  <c r="D419" i="20"/>
  <c r="C419" i="20"/>
  <c r="B419" i="20"/>
  <c r="A419" i="20"/>
  <c r="F418" i="20"/>
  <c r="E418" i="20"/>
  <c r="D418" i="20"/>
  <c r="C418" i="20"/>
  <c r="B418" i="20"/>
  <c r="A418" i="20"/>
  <c r="F417" i="20"/>
  <c r="E417" i="20"/>
  <c r="D417" i="20"/>
  <c r="C417" i="20"/>
  <c r="B417" i="20"/>
  <c r="A417" i="20"/>
  <c r="F416" i="20"/>
  <c r="E416" i="20"/>
  <c r="D416" i="20"/>
  <c r="C416" i="20"/>
  <c r="G416" i="20" s="1"/>
  <c r="B416" i="20"/>
  <c r="A416" i="20"/>
  <c r="F415" i="20"/>
  <c r="E415" i="20"/>
  <c r="D415" i="20"/>
  <c r="C415" i="20"/>
  <c r="B415" i="20"/>
  <c r="A415" i="20"/>
  <c r="F414" i="20"/>
  <c r="E414" i="20"/>
  <c r="D414" i="20"/>
  <c r="C414" i="20"/>
  <c r="B414" i="20"/>
  <c r="A414" i="20"/>
  <c r="F413" i="20"/>
  <c r="E413" i="20"/>
  <c r="D413" i="20"/>
  <c r="C413" i="20"/>
  <c r="B413" i="20"/>
  <c r="A413" i="20"/>
  <c r="F412" i="20"/>
  <c r="E412" i="20"/>
  <c r="D412" i="20"/>
  <c r="C412" i="20"/>
  <c r="G412" i="20" s="1"/>
  <c r="B412" i="20"/>
  <c r="A412" i="20"/>
  <c r="F411" i="20"/>
  <c r="E411" i="20"/>
  <c r="D411" i="20"/>
  <c r="C411" i="20"/>
  <c r="B411" i="20"/>
  <c r="A411" i="20"/>
  <c r="F410" i="20"/>
  <c r="E410" i="20"/>
  <c r="D410" i="20"/>
  <c r="C410" i="20"/>
  <c r="B410" i="20"/>
  <c r="A410" i="20"/>
  <c r="F409" i="20"/>
  <c r="E409" i="20"/>
  <c r="D409" i="20"/>
  <c r="C409" i="20"/>
  <c r="B409" i="20"/>
  <c r="A409" i="20"/>
  <c r="F408" i="20"/>
  <c r="E408" i="20"/>
  <c r="D408" i="20"/>
  <c r="C408" i="20"/>
  <c r="G408" i="20" s="1"/>
  <c r="B408" i="20"/>
  <c r="A408" i="20"/>
  <c r="F407" i="20"/>
  <c r="E407" i="20"/>
  <c r="D407" i="20"/>
  <c r="C407" i="20"/>
  <c r="B407" i="20"/>
  <c r="A407" i="20"/>
  <c r="F406" i="20"/>
  <c r="E406" i="20"/>
  <c r="D406" i="20"/>
  <c r="C406" i="20"/>
  <c r="B406" i="20"/>
  <c r="A406" i="20"/>
  <c r="F405" i="20"/>
  <c r="E405" i="20"/>
  <c r="D405" i="20"/>
  <c r="C405" i="20"/>
  <c r="B405" i="20"/>
  <c r="A405" i="20"/>
  <c r="F404" i="20"/>
  <c r="E404" i="20"/>
  <c r="D404" i="20"/>
  <c r="C404" i="20"/>
  <c r="G404" i="20" s="1"/>
  <c r="B404" i="20"/>
  <c r="A404" i="20"/>
  <c r="F403" i="20"/>
  <c r="E403" i="20"/>
  <c r="D403" i="20"/>
  <c r="C403" i="20"/>
  <c r="B403" i="20"/>
  <c r="A403" i="20"/>
  <c r="F402" i="20"/>
  <c r="E402" i="20"/>
  <c r="D402" i="20"/>
  <c r="C402" i="20"/>
  <c r="B402" i="20"/>
  <c r="A402" i="20"/>
  <c r="F401" i="20"/>
  <c r="E401" i="20"/>
  <c r="D401" i="20"/>
  <c r="C401" i="20"/>
  <c r="B401" i="20"/>
  <c r="A401" i="20"/>
  <c r="F400" i="20"/>
  <c r="E400" i="20"/>
  <c r="D400" i="20"/>
  <c r="C400" i="20"/>
  <c r="G400" i="20" s="1"/>
  <c r="B400" i="20"/>
  <c r="A400" i="20"/>
  <c r="F399" i="20"/>
  <c r="E399" i="20"/>
  <c r="D399" i="20"/>
  <c r="C399" i="20"/>
  <c r="B399" i="20"/>
  <c r="A399" i="20"/>
  <c r="F398" i="20"/>
  <c r="E398" i="20"/>
  <c r="D398" i="20"/>
  <c r="C398" i="20"/>
  <c r="B398" i="20"/>
  <c r="A398" i="20"/>
  <c r="F397" i="20"/>
  <c r="E397" i="20"/>
  <c r="D397" i="20"/>
  <c r="C397" i="20"/>
  <c r="B397" i="20"/>
  <c r="A397" i="20"/>
  <c r="F396" i="20"/>
  <c r="E396" i="20"/>
  <c r="D396" i="20"/>
  <c r="C396" i="20"/>
  <c r="G396" i="20" s="1"/>
  <c r="B396" i="20"/>
  <c r="A396" i="20"/>
  <c r="F395" i="20"/>
  <c r="E395" i="20"/>
  <c r="D395" i="20"/>
  <c r="C395" i="20"/>
  <c r="B395" i="20"/>
  <c r="A395" i="20"/>
  <c r="F394" i="20"/>
  <c r="E394" i="20"/>
  <c r="D394" i="20"/>
  <c r="C394" i="20"/>
  <c r="B394" i="20"/>
  <c r="A394" i="20"/>
  <c r="F393" i="20"/>
  <c r="E393" i="20"/>
  <c r="D393" i="20"/>
  <c r="C393" i="20"/>
  <c r="B393" i="20"/>
  <c r="A393" i="20"/>
  <c r="F392" i="20"/>
  <c r="E392" i="20"/>
  <c r="D392" i="20"/>
  <c r="C392" i="20"/>
  <c r="G392" i="20" s="1"/>
  <c r="B392" i="20"/>
  <c r="A392" i="20"/>
  <c r="F391" i="20"/>
  <c r="E391" i="20"/>
  <c r="D391" i="20"/>
  <c r="C391" i="20"/>
  <c r="B391" i="20"/>
  <c r="A391" i="20"/>
  <c r="F390" i="20"/>
  <c r="E390" i="20"/>
  <c r="D390" i="20"/>
  <c r="C390" i="20"/>
  <c r="B390" i="20"/>
  <c r="A390" i="20"/>
  <c r="F389" i="20"/>
  <c r="E389" i="20"/>
  <c r="D389" i="20"/>
  <c r="C389" i="20"/>
  <c r="B389" i="20"/>
  <c r="A389" i="20"/>
  <c r="F388" i="20"/>
  <c r="E388" i="20"/>
  <c r="D388" i="20"/>
  <c r="C388" i="20"/>
  <c r="G388" i="20" s="1"/>
  <c r="B388" i="20"/>
  <c r="A388" i="20"/>
  <c r="F387" i="20"/>
  <c r="E387" i="20"/>
  <c r="D387" i="20"/>
  <c r="C387" i="20"/>
  <c r="B387" i="20"/>
  <c r="A387" i="20"/>
  <c r="F386" i="20"/>
  <c r="E386" i="20"/>
  <c r="D386" i="20"/>
  <c r="C386" i="20"/>
  <c r="B386" i="20"/>
  <c r="A386" i="20"/>
  <c r="F385" i="20"/>
  <c r="E385" i="20"/>
  <c r="D385" i="20"/>
  <c r="C385" i="20"/>
  <c r="B385" i="20"/>
  <c r="A385" i="20"/>
  <c r="F384" i="20"/>
  <c r="E384" i="20"/>
  <c r="D384" i="20"/>
  <c r="C384" i="20"/>
  <c r="G384" i="20" s="1"/>
  <c r="B384" i="20"/>
  <c r="A384" i="20"/>
  <c r="F383" i="20"/>
  <c r="E383" i="20"/>
  <c r="D383" i="20"/>
  <c r="C383" i="20"/>
  <c r="B383" i="20"/>
  <c r="A383" i="20"/>
  <c r="F382" i="20"/>
  <c r="E382" i="20"/>
  <c r="D382" i="20"/>
  <c r="C382" i="20"/>
  <c r="B382" i="20"/>
  <c r="A382" i="20"/>
  <c r="F381" i="20"/>
  <c r="E381" i="20"/>
  <c r="D381" i="20"/>
  <c r="C381" i="20"/>
  <c r="B381" i="20"/>
  <c r="A381" i="20"/>
  <c r="F380" i="20"/>
  <c r="E380" i="20"/>
  <c r="D380" i="20"/>
  <c r="C380" i="20"/>
  <c r="G380" i="20" s="1"/>
  <c r="B380" i="20"/>
  <c r="A380" i="20"/>
  <c r="F379" i="20"/>
  <c r="E379" i="20"/>
  <c r="D379" i="20"/>
  <c r="C379" i="20"/>
  <c r="B379" i="20"/>
  <c r="A379" i="20"/>
  <c r="F378" i="20"/>
  <c r="E378" i="20"/>
  <c r="D378" i="20"/>
  <c r="C378" i="20"/>
  <c r="B378" i="20"/>
  <c r="A378" i="20"/>
  <c r="F377" i="20"/>
  <c r="E377" i="20"/>
  <c r="D377" i="20"/>
  <c r="C377" i="20"/>
  <c r="B377" i="20"/>
  <c r="A377" i="20"/>
  <c r="F376" i="20"/>
  <c r="E376" i="20"/>
  <c r="D376" i="20"/>
  <c r="C376" i="20"/>
  <c r="G376" i="20" s="1"/>
  <c r="B376" i="20"/>
  <c r="A376" i="20"/>
  <c r="F375" i="20"/>
  <c r="E375" i="20"/>
  <c r="D375" i="20"/>
  <c r="C375" i="20"/>
  <c r="B375" i="20"/>
  <c r="A375" i="20"/>
  <c r="F374" i="20"/>
  <c r="E374" i="20"/>
  <c r="D374" i="20"/>
  <c r="C374" i="20"/>
  <c r="B374" i="20"/>
  <c r="A374" i="20"/>
  <c r="F373" i="20"/>
  <c r="E373" i="20"/>
  <c r="D373" i="20"/>
  <c r="C373" i="20"/>
  <c r="B373" i="20"/>
  <c r="A373" i="20"/>
  <c r="F372" i="20"/>
  <c r="E372" i="20"/>
  <c r="D372" i="20"/>
  <c r="C372" i="20"/>
  <c r="G372" i="20" s="1"/>
  <c r="B372" i="20"/>
  <c r="A372" i="20"/>
  <c r="F371" i="20"/>
  <c r="E371" i="20"/>
  <c r="D371" i="20"/>
  <c r="C371" i="20"/>
  <c r="B371" i="20"/>
  <c r="A371" i="20"/>
  <c r="F370" i="20"/>
  <c r="E370" i="20"/>
  <c r="D370" i="20"/>
  <c r="C370" i="20"/>
  <c r="B370" i="20"/>
  <c r="A370" i="20"/>
  <c r="F369" i="20"/>
  <c r="E369" i="20"/>
  <c r="D369" i="20"/>
  <c r="C369" i="20"/>
  <c r="B369" i="20"/>
  <c r="A369" i="20"/>
  <c r="F368" i="20"/>
  <c r="E368" i="20"/>
  <c r="D368" i="20"/>
  <c r="C368" i="20"/>
  <c r="G368" i="20" s="1"/>
  <c r="B368" i="20"/>
  <c r="A368" i="20"/>
  <c r="F367" i="20"/>
  <c r="E367" i="20"/>
  <c r="D367" i="20"/>
  <c r="C367" i="20"/>
  <c r="B367" i="20"/>
  <c r="A367" i="20"/>
  <c r="F366" i="20"/>
  <c r="E366" i="20"/>
  <c r="D366" i="20"/>
  <c r="C366" i="20"/>
  <c r="B366" i="20"/>
  <c r="A366" i="20"/>
  <c r="F365" i="20"/>
  <c r="E365" i="20"/>
  <c r="D365" i="20"/>
  <c r="C365" i="20"/>
  <c r="B365" i="20"/>
  <c r="A365" i="20"/>
  <c r="F364" i="20"/>
  <c r="E364" i="20"/>
  <c r="D364" i="20"/>
  <c r="C364" i="20"/>
  <c r="G364" i="20" s="1"/>
  <c r="B364" i="20"/>
  <c r="A364" i="20"/>
  <c r="F363" i="20"/>
  <c r="E363" i="20"/>
  <c r="D363" i="20"/>
  <c r="C363" i="20"/>
  <c r="B363" i="20"/>
  <c r="A363" i="20"/>
  <c r="F362" i="20"/>
  <c r="E362" i="20"/>
  <c r="D362" i="20"/>
  <c r="C362" i="20"/>
  <c r="B362" i="20"/>
  <c r="A362" i="20"/>
  <c r="F361" i="20"/>
  <c r="E361" i="20"/>
  <c r="D361" i="20"/>
  <c r="C361" i="20"/>
  <c r="B361" i="20"/>
  <c r="A361" i="20"/>
  <c r="F360" i="20"/>
  <c r="E360" i="20"/>
  <c r="D360" i="20"/>
  <c r="C360" i="20"/>
  <c r="G360" i="20" s="1"/>
  <c r="B360" i="20"/>
  <c r="A360" i="20"/>
  <c r="F359" i="20"/>
  <c r="E359" i="20"/>
  <c r="D359" i="20"/>
  <c r="C359" i="20"/>
  <c r="B359" i="20"/>
  <c r="A359" i="20"/>
  <c r="F358" i="20"/>
  <c r="E358" i="20"/>
  <c r="D358" i="20"/>
  <c r="C358" i="20"/>
  <c r="B358" i="20"/>
  <c r="A358" i="20"/>
  <c r="F357" i="20"/>
  <c r="E357" i="20"/>
  <c r="D357" i="20"/>
  <c r="C357" i="20"/>
  <c r="B357" i="20"/>
  <c r="A357" i="20"/>
  <c r="F356" i="20"/>
  <c r="E356" i="20"/>
  <c r="D356" i="20"/>
  <c r="C356" i="20"/>
  <c r="G356" i="20" s="1"/>
  <c r="B356" i="20"/>
  <c r="A356" i="20"/>
  <c r="F355" i="20"/>
  <c r="E355" i="20"/>
  <c r="D355" i="20"/>
  <c r="C355" i="20"/>
  <c r="B355" i="20"/>
  <c r="A355" i="20"/>
  <c r="F354" i="20"/>
  <c r="E354" i="20"/>
  <c r="D354" i="20"/>
  <c r="C354" i="20"/>
  <c r="B354" i="20"/>
  <c r="A354" i="20"/>
  <c r="F353" i="20"/>
  <c r="E353" i="20"/>
  <c r="D353" i="20"/>
  <c r="C353" i="20"/>
  <c r="B353" i="20"/>
  <c r="A353" i="20"/>
  <c r="F352" i="20"/>
  <c r="E352" i="20"/>
  <c r="D352" i="20"/>
  <c r="C352" i="20"/>
  <c r="G352" i="20" s="1"/>
  <c r="B352" i="20"/>
  <c r="A352" i="20"/>
  <c r="F351" i="20"/>
  <c r="E351" i="20"/>
  <c r="D351" i="20"/>
  <c r="C351" i="20"/>
  <c r="B351" i="20"/>
  <c r="A351" i="20"/>
  <c r="F350" i="20"/>
  <c r="E350" i="20"/>
  <c r="D350" i="20"/>
  <c r="C350" i="20"/>
  <c r="B350" i="20"/>
  <c r="A350" i="20"/>
  <c r="F349" i="20"/>
  <c r="E349" i="20"/>
  <c r="D349" i="20"/>
  <c r="C349" i="20"/>
  <c r="B349" i="20"/>
  <c r="A349" i="20"/>
  <c r="F348" i="20"/>
  <c r="E348" i="20"/>
  <c r="D348" i="20"/>
  <c r="C348" i="20"/>
  <c r="G348" i="20" s="1"/>
  <c r="B348" i="20"/>
  <c r="A348" i="20"/>
  <c r="F347" i="20"/>
  <c r="E347" i="20"/>
  <c r="D347" i="20"/>
  <c r="C347" i="20"/>
  <c r="B347" i="20"/>
  <c r="A347" i="20"/>
  <c r="F346" i="20"/>
  <c r="E346" i="20"/>
  <c r="D346" i="20"/>
  <c r="C346" i="20"/>
  <c r="B346" i="20"/>
  <c r="A346" i="20"/>
  <c r="F345" i="20"/>
  <c r="E345" i="20"/>
  <c r="D345" i="20"/>
  <c r="C345" i="20"/>
  <c r="B345" i="20"/>
  <c r="A345" i="20"/>
  <c r="F344" i="20"/>
  <c r="E344" i="20"/>
  <c r="D344" i="20"/>
  <c r="C344" i="20"/>
  <c r="G344" i="20" s="1"/>
  <c r="B344" i="20"/>
  <c r="A344" i="20"/>
  <c r="F343" i="20"/>
  <c r="E343" i="20"/>
  <c r="D343" i="20"/>
  <c r="C343" i="20"/>
  <c r="B343" i="20"/>
  <c r="A343" i="20"/>
  <c r="F342" i="20"/>
  <c r="E342" i="20"/>
  <c r="D342" i="20"/>
  <c r="C342" i="20"/>
  <c r="B342" i="20"/>
  <c r="A342" i="20"/>
  <c r="F341" i="20"/>
  <c r="E341" i="20"/>
  <c r="D341" i="20"/>
  <c r="C341" i="20"/>
  <c r="B341" i="20"/>
  <c r="A341" i="20"/>
  <c r="F340" i="20"/>
  <c r="E340" i="20"/>
  <c r="D340" i="20"/>
  <c r="C340" i="20"/>
  <c r="G340" i="20" s="1"/>
  <c r="B340" i="20"/>
  <c r="A340" i="20"/>
  <c r="F339" i="20"/>
  <c r="E339" i="20"/>
  <c r="D339" i="20"/>
  <c r="C339" i="20"/>
  <c r="B339" i="20"/>
  <c r="A339" i="20"/>
  <c r="F338" i="20"/>
  <c r="E338" i="20"/>
  <c r="D338" i="20"/>
  <c r="C338" i="20"/>
  <c r="B338" i="20"/>
  <c r="A338" i="20"/>
  <c r="F337" i="20"/>
  <c r="E337" i="20"/>
  <c r="D337" i="20"/>
  <c r="C337" i="20"/>
  <c r="B337" i="20"/>
  <c r="A337" i="20"/>
  <c r="F336" i="20"/>
  <c r="E336" i="20"/>
  <c r="D336" i="20"/>
  <c r="C336" i="20"/>
  <c r="G336" i="20" s="1"/>
  <c r="B336" i="20"/>
  <c r="A336" i="20"/>
  <c r="F335" i="20"/>
  <c r="E335" i="20"/>
  <c r="D335" i="20"/>
  <c r="C335" i="20"/>
  <c r="B335" i="20"/>
  <c r="A335" i="20"/>
  <c r="F334" i="20"/>
  <c r="E334" i="20"/>
  <c r="D334" i="20"/>
  <c r="C334" i="20"/>
  <c r="B334" i="20"/>
  <c r="A334" i="20"/>
  <c r="F333" i="20"/>
  <c r="E333" i="20"/>
  <c r="D333" i="20"/>
  <c r="C333" i="20"/>
  <c r="B333" i="20"/>
  <c r="A333" i="20"/>
  <c r="F332" i="20"/>
  <c r="E332" i="20"/>
  <c r="D332" i="20"/>
  <c r="C332" i="20"/>
  <c r="G332" i="20" s="1"/>
  <c r="B332" i="20"/>
  <c r="A332" i="20"/>
  <c r="F331" i="20"/>
  <c r="E331" i="20"/>
  <c r="D331" i="20"/>
  <c r="C331" i="20"/>
  <c r="B331" i="20"/>
  <c r="A331" i="20"/>
  <c r="F330" i="20"/>
  <c r="E330" i="20"/>
  <c r="D330" i="20"/>
  <c r="C330" i="20"/>
  <c r="B330" i="20"/>
  <c r="A330" i="20"/>
  <c r="F329" i="20"/>
  <c r="E329" i="20"/>
  <c r="D329" i="20"/>
  <c r="C329" i="20"/>
  <c r="B329" i="20"/>
  <c r="A329" i="20"/>
  <c r="F328" i="20"/>
  <c r="E328" i="20"/>
  <c r="D328" i="20"/>
  <c r="C328" i="20"/>
  <c r="G328" i="20" s="1"/>
  <c r="B328" i="20"/>
  <c r="A328" i="20"/>
  <c r="F327" i="20"/>
  <c r="E327" i="20"/>
  <c r="D327" i="20"/>
  <c r="C327" i="20"/>
  <c r="B327" i="20"/>
  <c r="A327" i="20"/>
  <c r="F326" i="20"/>
  <c r="E326" i="20"/>
  <c r="D326" i="20"/>
  <c r="C326" i="20"/>
  <c r="B326" i="20"/>
  <c r="A326" i="20"/>
  <c r="F325" i="20"/>
  <c r="E325" i="20"/>
  <c r="D325" i="20"/>
  <c r="C325" i="20"/>
  <c r="B325" i="20"/>
  <c r="A325" i="20"/>
  <c r="F324" i="20"/>
  <c r="E324" i="20"/>
  <c r="D324" i="20"/>
  <c r="C324" i="20"/>
  <c r="G324" i="20" s="1"/>
  <c r="B324" i="20"/>
  <c r="A324" i="20"/>
  <c r="F323" i="20"/>
  <c r="E323" i="20"/>
  <c r="D323" i="20"/>
  <c r="C323" i="20"/>
  <c r="B323" i="20"/>
  <c r="A323" i="20"/>
  <c r="F322" i="20"/>
  <c r="E322" i="20"/>
  <c r="D322" i="20"/>
  <c r="C322" i="20"/>
  <c r="B322" i="20"/>
  <c r="A322" i="20"/>
  <c r="F321" i="20"/>
  <c r="E321" i="20"/>
  <c r="D321" i="20"/>
  <c r="C321" i="20"/>
  <c r="B321" i="20"/>
  <c r="A321" i="20"/>
  <c r="F320" i="20"/>
  <c r="E320" i="20"/>
  <c r="D320" i="20"/>
  <c r="C320" i="20"/>
  <c r="G320" i="20" s="1"/>
  <c r="B320" i="20"/>
  <c r="A320" i="20"/>
  <c r="F319" i="20"/>
  <c r="E319" i="20"/>
  <c r="D319" i="20"/>
  <c r="C319" i="20"/>
  <c r="B319" i="20"/>
  <c r="A319" i="20"/>
  <c r="F318" i="20"/>
  <c r="E318" i="20"/>
  <c r="D318" i="20"/>
  <c r="C318" i="20"/>
  <c r="B318" i="20"/>
  <c r="A318" i="20"/>
  <c r="F317" i="20"/>
  <c r="E317" i="20"/>
  <c r="D317" i="20"/>
  <c r="C317" i="20"/>
  <c r="B317" i="20"/>
  <c r="A317" i="20"/>
  <c r="F316" i="20"/>
  <c r="E316" i="20"/>
  <c r="D316" i="20"/>
  <c r="C316" i="20"/>
  <c r="B316" i="20"/>
  <c r="A316" i="20"/>
  <c r="F315" i="20"/>
  <c r="E315" i="20"/>
  <c r="D315" i="20"/>
  <c r="C315" i="20"/>
  <c r="B315" i="20"/>
  <c r="A315" i="20"/>
  <c r="F314" i="20"/>
  <c r="E314" i="20"/>
  <c r="D314" i="20"/>
  <c r="C314" i="20"/>
  <c r="B314" i="20"/>
  <c r="A314" i="20"/>
  <c r="F313" i="20"/>
  <c r="E313" i="20"/>
  <c r="D313" i="20"/>
  <c r="C313" i="20"/>
  <c r="B313" i="20"/>
  <c r="A313" i="20"/>
  <c r="F312" i="20"/>
  <c r="E312" i="20"/>
  <c r="D312" i="20"/>
  <c r="C312" i="20"/>
  <c r="G312" i="20" s="1"/>
  <c r="B312" i="20"/>
  <c r="A312" i="20"/>
  <c r="F311" i="20"/>
  <c r="E311" i="20"/>
  <c r="D311" i="20"/>
  <c r="C311" i="20"/>
  <c r="B311" i="20"/>
  <c r="A311" i="20"/>
  <c r="F310" i="20"/>
  <c r="E310" i="20"/>
  <c r="D310" i="20"/>
  <c r="C310" i="20"/>
  <c r="B310" i="20"/>
  <c r="A310" i="20"/>
  <c r="F309" i="20"/>
  <c r="E309" i="20"/>
  <c r="D309" i="20"/>
  <c r="C309" i="20"/>
  <c r="B309" i="20"/>
  <c r="A309" i="20"/>
  <c r="F308" i="20"/>
  <c r="E308" i="20"/>
  <c r="D308" i="20"/>
  <c r="C308" i="20"/>
  <c r="B308" i="20"/>
  <c r="A308" i="20"/>
  <c r="F307" i="20"/>
  <c r="E307" i="20"/>
  <c r="D307" i="20"/>
  <c r="C307" i="20"/>
  <c r="B307" i="20"/>
  <c r="A307" i="20"/>
  <c r="F306" i="20"/>
  <c r="E306" i="20"/>
  <c r="D306" i="20"/>
  <c r="C306" i="20"/>
  <c r="B306" i="20"/>
  <c r="A306" i="20"/>
  <c r="F305" i="20"/>
  <c r="E305" i="20"/>
  <c r="D305" i="20"/>
  <c r="C305" i="20"/>
  <c r="B305" i="20"/>
  <c r="A305" i="20"/>
  <c r="F304" i="20"/>
  <c r="E304" i="20"/>
  <c r="D304" i="20"/>
  <c r="C304" i="20"/>
  <c r="G304" i="20" s="1"/>
  <c r="B304" i="20"/>
  <c r="A304" i="20"/>
  <c r="F303" i="20"/>
  <c r="E303" i="20"/>
  <c r="D303" i="20"/>
  <c r="C303" i="20"/>
  <c r="B303" i="20"/>
  <c r="A303" i="20"/>
  <c r="F302" i="20"/>
  <c r="E302" i="20"/>
  <c r="D302" i="20"/>
  <c r="C302" i="20"/>
  <c r="B302" i="20"/>
  <c r="A302" i="20"/>
  <c r="F301" i="20"/>
  <c r="E301" i="20"/>
  <c r="D301" i="20"/>
  <c r="C301" i="20"/>
  <c r="B301" i="20"/>
  <c r="A301" i="20"/>
  <c r="F300" i="20"/>
  <c r="E300" i="20"/>
  <c r="D300" i="20"/>
  <c r="C300" i="20"/>
  <c r="B300" i="20"/>
  <c r="A300" i="20"/>
  <c r="F299" i="20"/>
  <c r="E299" i="20"/>
  <c r="D299" i="20"/>
  <c r="C299" i="20"/>
  <c r="B299" i="20"/>
  <c r="A299" i="20"/>
  <c r="F298" i="20"/>
  <c r="E298" i="20"/>
  <c r="D298" i="20"/>
  <c r="C298" i="20"/>
  <c r="B298" i="20"/>
  <c r="A298" i="20"/>
  <c r="F297" i="20"/>
  <c r="E297" i="20"/>
  <c r="D297" i="20"/>
  <c r="C297" i="20"/>
  <c r="B297" i="20"/>
  <c r="A297" i="20"/>
  <c r="F296" i="20"/>
  <c r="E296" i="20"/>
  <c r="D296" i="20"/>
  <c r="C296" i="20"/>
  <c r="G296" i="20" s="1"/>
  <c r="B296" i="20"/>
  <c r="A296" i="20"/>
  <c r="F295" i="20"/>
  <c r="E295" i="20"/>
  <c r="D295" i="20"/>
  <c r="C295" i="20"/>
  <c r="B295" i="20"/>
  <c r="A295" i="20"/>
  <c r="F294" i="20"/>
  <c r="E294" i="20"/>
  <c r="D294" i="20"/>
  <c r="C294" i="20"/>
  <c r="B294" i="20"/>
  <c r="A294" i="20"/>
  <c r="F293" i="20"/>
  <c r="E293" i="20"/>
  <c r="D293" i="20"/>
  <c r="C293" i="20"/>
  <c r="B293" i="20"/>
  <c r="A293" i="20"/>
  <c r="F292" i="20"/>
  <c r="E292" i="20"/>
  <c r="D292" i="20"/>
  <c r="C292" i="20"/>
  <c r="B292" i="20"/>
  <c r="A292" i="20"/>
  <c r="F291" i="20"/>
  <c r="E291" i="20"/>
  <c r="D291" i="20"/>
  <c r="C291" i="20"/>
  <c r="B291" i="20"/>
  <c r="A291" i="20"/>
  <c r="F290" i="20"/>
  <c r="E290" i="20"/>
  <c r="D290" i="20"/>
  <c r="C290" i="20"/>
  <c r="B290" i="20"/>
  <c r="A290" i="20"/>
  <c r="F289" i="20"/>
  <c r="E289" i="20"/>
  <c r="D289" i="20"/>
  <c r="C289" i="20"/>
  <c r="B289" i="20"/>
  <c r="A289" i="20"/>
  <c r="F288" i="20"/>
  <c r="E288" i="20"/>
  <c r="D288" i="20"/>
  <c r="C288" i="20"/>
  <c r="G288" i="20" s="1"/>
  <c r="B288" i="20"/>
  <c r="A288" i="20"/>
  <c r="F287" i="20"/>
  <c r="E287" i="20"/>
  <c r="D287" i="20"/>
  <c r="C287" i="20"/>
  <c r="B287" i="20"/>
  <c r="A287" i="20"/>
  <c r="F286" i="20"/>
  <c r="E286" i="20"/>
  <c r="D286" i="20"/>
  <c r="C286" i="20"/>
  <c r="B286" i="20"/>
  <c r="A286" i="20"/>
  <c r="F285" i="20"/>
  <c r="E285" i="20"/>
  <c r="D285" i="20"/>
  <c r="C285" i="20"/>
  <c r="B285" i="20"/>
  <c r="A285" i="20"/>
  <c r="F284" i="20"/>
  <c r="E284" i="20"/>
  <c r="D284" i="20"/>
  <c r="C284" i="20"/>
  <c r="B284" i="20"/>
  <c r="A284" i="20"/>
  <c r="F283" i="20"/>
  <c r="E283" i="20"/>
  <c r="D283" i="20"/>
  <c r="C283" i="20"/>
  <c r="B283" i="20"/>
  <c r="A283" i="20"/>
  <c r="F282" i="20"/>
  <c r="E282" i="20"/>
  <c r="D282" i="20"/>
  <c r="C282" i="20"/>
  <c r="B282" i="20"/>
  <c r="A282" i="20"/>
  <c r="F281" i="20"/>
  <c r="E281" i="20"/>
  <c r="D281" i="20"/>
  <c r="C281" i="20"/>
  <c r="B281" i="20"/>
  <c r="A281" i="20"/>
  <c r="F280" i="20"/>
  <c r="E280" i="20"/>
  <c r="D280" i="20"/>
  <c r="C280" i="20"/>
  <c r="G280" i="20" s="1"/>
  <c r="B280" i="20"/>
  <c r="A280" i="20"/>
  <c r="F279" i="20"/>
  <c r="E279" i="20"/>
  <c r="D279" i="20"/>
  <c r="C279" i="20"/>
  <c r="B279" i="20"/>
  <c r="A279" i="20"/>
  <c r="F278" i="20"/>
  <c r="E278" i="20"/>
  <c r="D278" i="20"/>
  <c r="C278" i="20"/>
  <c r="B278" i="20"/>
  <c r="A278" i="20"/>
  <c r="F277" i="20"/>
  <c r="E277" i="20"/>
  <c r="D277" i="20"/>
  <c r="C277" i="20"/>
  <c r="B277" i="20"/>
  <c r="A277" i="20"/>
  <c r="F276" i="20"/>
  <c r="E276" i="20"/>
  <c r="D276" i="20"/>
  <c r="C276" i="20"/>
  <c r="B276" i="20"/>
  <c r="A276" i="20"/>
  <c r="F275" i="20"/>
  <c r="E275" i="20"/>
  <c r="D275" i="20"/>
  <c r="C275" i="20"/>
  <c r="B275" i="20"/>
  <c r="A275" i="20"/>
  <c r="F274" i="20"/>
  <c r="E274" i="20"/>
  <c r="D274" i="20"/>
  <c r="C274" i="20"/>
  <c r="B274" i="20"/>
  <c r="A274" i="20"/>
  <c r="F273" i="20"/>
  <c r="E273" i="20"/>
  <c r="D273" i="20"/>
  <c r="C273" i="20"/>
  <c r="B273" i="20"/>
  <c r="A273" i="20"/>
  <c r="F272" i="20"/>
  <c r="E272" i="20"/>
  <c r="D272" i="20"/>
  <c r="C272" i="20"/>
  <c r="G272" i="20" s="1"/>
  <c r="B272" i="20"/>
  <c r="A272" i="20"/>
  <c r="F271" i="20"/>
  <c r="E271" i="20"/>
  <c r="D271" i="20"/>
  <c r="C271" i="20"/>
  <c r="B271" i="20"/>
  <c r="A271" i="20"/>
  <c r="F270" i="20"/>
  <c r="E270" i="20"/>
  <c r="D270" i="20"/>
  <c r="C270" i="20"/>
  <c r="B270" i="20"/>
  <c r="A270" i="20"/>
  <c r="F269" i="20"/>
  <c r="E269" i="20"/>
  <c r="D269" i="20"/>
  <c r="C269" i="20"/>
  <c r="B269" i="20"/>
  <c r="A269" i="20"/>
  <c r="F268" i="20"/>
  <c r="E268" i="20"/>
  <c r="D268" i="20"/>
  <c r="C268" i="20"/>
  <c r="B268" i="20"/>
  <c r="A268" i="20"/>
  <c r="F267" i="20"/>
  <c r="E267" i="20"/>
  <c r="D267" i="20"/>
  <c r="C267" i="20"/>
  <c r="B267" i="20"/>
  <c r="A267" i="20"/>
  <c r="F266" i="20"/>
  <c r="E266" i="20"/>
  <c r="D266" i="20"/>
  <c r="C266" i="20"/>
  <c r="B266" i="20"/>
  <c r="A266" i="20"/>
  <c r="F265" i="20"/>
  <c r="E265" i="20"/>
  <c r="D265" i="20"/>
  <c r="C265" i="20"/>
  <c r="B265" i="20"/>
  <c r="A265" i="20"/>
  <c r="F264" i="20"/>
  <c r="E264" i="20"/>
  <c r="D264" i="20"/>
  <c r="C264" i="20"/>
  <c r="G264" i="20" s="1"/>
  <c r="B264" i="20"/>
  <c r="A264" i="20"/>
  <c r="F263" i="20"/>
  <c r="E263" i="20"/>
  <c r="D263" i="20"/>
  <c r="C263" i="20"/>
  <c r="B263" i="20"/>
  <c r="A263" i="20"/>
  <c r="F262" i="20"/>
  <c r="E262" i="20"/>
  <c r="D262" i="20"/>
  <c r="C262" i="20"/>
  <c r="B262" i="20"/>
  <c r="A262" i="20"/>
  <c r="F261" i="20"/>
  <c r="E261" i="20"/>
  <c r="D261" i="20"/>
  <c r="C261" i="20"/>
  <c r="B261" i="20"/>
  <c r="A261" i="20"/>
  <c r="F260" i="20"/>
  <c r="E260" i="20"/>
  <c r="D260" i="20"/>
  <c r="C260" i="20"/>
  <c r="B260" i="20"/>
  <c r="A260" i="20"/>
  <c r="F259" i="20"/>
  <c r="E259" i="20"/>
  <c r="D259" i="20"/>
  <c r="C259" i="20"/>
  <c r="B259" i="20"/>
  <c r="A259" i="20"/>
  <c r="F258" i="20"/>
  <c r="E258" i="20"/>
  <c r="D258" i="20"/>
  <c r="C258" i="20"/>
  <c r="B258" i="20"/>
  <c r="A258" i="20"/>
  <c r="F257" i="20"/>
  <c r="E257" i="20"/>
  <c r="D257" i="20"/>
  <c r="C257" i="20"/>
  <c r="B257" i="20"/>
  <c r="A257" i="20"/>
  <c r="F256" i="20"/>
  <c r="E256" i="20"/>
  <c r="D256" i="20"/>
  <c r="C256" i="20"/>
  <c r="G256" i="20" s="1"/>
  <c r="B256" i="20"/>
  <c r="A256" i="20"/>
  <c r="F255" i="20"/>
  <c r="E255" i="20"/>
  <c r="D255" i="20"/>
  <c r="C255" i="20"/>
  <c r="B255" i="20"/>
  <c r="A255" i="20"/>
  <c r="F254" i="20"/>
  <c r="E254" i="20"/>
  <c r="D254" i="20"/>
  <c r="C254" i="20"/>
  <c r="B254" i="20"/>
  <c r="A254" i="20"/>
  <c r="F253" i="20"/>
  <c r="E253" i="20"/>
  <c r="D253" i="20"/>
  <c r="C253" i="20"/>
  <c r="B253" i="20"/>
  <c r="A253" i="20"/>
  <c r="F252" i="20"/>
  <c r="E252" i="20"/>
  <c r="D252" i="20"/>
  <c r="C252" i="20"/>
  <c r="B252" i="20"/>
  <c r="A252" i="20"/>
  <c r="F251" i="20"/>
  <c r="E251" i="20"/>
  <c r="D251" i="20"/>
  <c r="C251" i="20"/>
  <c r="B251" i="20"/>
  <c r="A251" i="20"/>
  <c r="F250" i="20"/>
  <c r="E250" i="20"/>
  <c r="D250" i="20"/>
  <c r="C250" i="20"/>
  <c r="B250" i="20"/>
  <c r="A250" i="20"/>
  <c r="F249" i="20"/>
  <c r="E249" i="20"/>
  <c r="D249" i="20"/>
  <c r="C249" i="20"/>
  <c r="B249" i="20"/>
  <c r="A249" i="20"/>
  <c r="F248" i="20"/>
  <c r="E248" i="20"/>
  <c r="D248" i="20"/>
  <c r="C248" i="20"/>
  <c r="G248" i="20" s="1"/>
  <c r="B248" i="20"/>
  <c r="A248" i="20"/>
  <c r="F247" i="20"/>
  <c r="E247" i="20"/>
  <c r="D247" i="20"/>
  <c r="C247" i="20"/>
  <c r="B247" i="20"/>
  <c r="A247" i="20"/>
  <c r="F246" i="20"/>
  <c r="E246" i="20"/>
  <c r="D246" i="20"/>
  <c r="C246" i="20"/>
  <c r="B246" i="20"/>
  <c r="A246" i="20"/>
  <c r="F245" i="20"/>
  <c r="E245" i="20"/>
  <c r="D245" i="20"/>
  <c r="C245" i="20"/>
  <c r="B245" i="20"/>
  <c r="A245" i="20"/>
  <c r="F244" i="20"/>
  <c r="E244" i="20"/>
  <c r="D244" i="20"/>
  <c r="C244" i="20"/>
  <c r="B244" i="20"/>
  <c r="A244" i="20"/>
  <c r="F243" i="20"/>
  <c r="E243" i="20"/>
  <c r="D243" i="20"/>
  <c r="C243" i="20"/>
  <c r="B243" i="20"/>
  <c r="A243" i="20"/>
  <c r="F242" i="20"/>
  <c r="E242" i="20"/>
  <c r="D242" i="20"/>
  <c r="C242" i="20"/>
  <c r="B242" i="20"/>
  <c r="A242" i="20"/>
  <c r="F241" i="20"/>
  <c r="E241" i="20"/>
  <c r="D241" i="20"/>
  <c r="C241" i="20"/>
  <c r="B241" i="20"/>
  <c r="A241" i="20"/>
  <c r="F240" i="20"/>
  <c r="E240" i="20"/>
  <c r="D240" i="20"/>
  <c r="C240" i="20"/>
  <c r="G240" i="20" s="1"/>
  <c r="B240" i="20"/>
  <c r="A240" i="20"/>
  <c r="F239" i="20"/>
  <c r="E239" i="20"/>
  <c r="D239" i="20"/>
  <c r="C239" i="20"/>
  <c r="B239" i="20"/>
  <c r="A239" i="20"/>
  <c r="F238" i="20"/>
  <c r="E238" i="20"/>
  <c r="D238" i="20"/>
  <c r="C238" i="20"/>
  <c r="B238" i="20"/>
  <c r="A238" i="20"/>
  <c r="F237" i="20"/>
  <c r="E237" i="20"/>
  <c r="D237" i="20"/>
  <c r="C237" i="20"/>
  <c r="B237" i="20"/>
  <c r="A237" i="20"/>
  <c r="F236" i="20"/>
  <c r="E236" i="20"/>
  <c r="D236" i="20"/>
  <c r="C236" i="20"/>
  <c r="B236" i="20"/>
  <c r="A236" i="20"/>
  <c r="F235" i="20"/>
  <c r="E235" i="20"/>
  <c r="D235" i="20"/>
  <c r="C235" i="20"/>
  <c r="B235" i="20"/>
  <c r="A235" i="20"/>
  <c r="F234" i="20"/>
  <c r="E234" i="20"/>
  <c r="D234" i="20"/>
  <c r="C234" i="20"/>
  <c r="B234" i="20"/>
  <c r="A234" i="20"/>
  <c r="F233" i="20"/>
  <c r="E233" i="20"/>
  <c r="D233" i="20"/>
  <c r="C233" i="20"/>
  <c r="B233" i="20"/>
  <c r="A233" i="20"/>
  <c r="F232" i="20"/>
  <c r="E232" i="20"/>
  <c r="D232" i="20"/>
  <c r="C232" i="20"/>
  <c r="G232" i="20" s="1"/>
  <c r="B232" i="20"/>
  <c r="A232" i="20"/>
  <c r="F231" i="20"/>
  <c r="E231" i="20"/>
  <c r="D231" i="20"/>
  <c r="C231" i="20"/>
  <c r="B231" i="20"/>
  <c r="A231" i="20"/>
  <c r="F230" i="20"/>
  <c r="E230" i="20"/>
  <c r="D230" i="20"/>
  <c r="C230" i="20"/>
  <c r="B230" i="20"/>
  <c r="A230" i="20"/>
  <c r="F229" i="20"/>
  <c r="E229" i="20"/>
  <c r="D229" i="20"/>
  <c r="C229" i="20"/>
  <c r="B229" i="20"/>
  <c r="A229" i="20"/>
  <c r="F228" i="20"/>
  <c r="E228" i="20"/>
  <c r="D228" i="20"/>
  <c r="C228" i="20"/>
  <c r="B228" i="20"/>
  <c r="A228" i="20"/>
  <c r="F227" i="20"/>
  <c r="E227" i="20"/>
  <c r="D227" i="20"/>
  <c r="C227" i="20"/>
  <c r="B227" i="20"/>
  <c r="A227" i="20"/>
  <c r="F226" i="20"/>
  <c r="E226" i="20"/>
  <c r="D226" i="20"/>
  <c r="C226" i="20"/>
  <c r="B226" i="20"/>
  <c r="A226" i="20"/>
  <c r="F225" i="20"/>
  <c r="E225" i="20"/>
  <c r="D225" i="20"/>
  <c r="C225" i="20"/>
  <c r="B225" i="20"/>
  <c r="A225" i="20"/>
  <c r="F224" i="20"/>
  <c r="E224" i="20"/>
  <c r="D224" i="20"/>
  <c r="C224" i="20"/>
  <c r="G224" i="20" s="1"/>
  <c r="B224" i="20"/>
  <c r="A224" i="20"/>
  <c r="F223" i="20"/>
  <c r="E223" i="20"/>
  <c r="D223" i="20"/>
  <c r="C223" i="20"/>
  <c r="B223" i="20"/>
  <c r="A223" i="20"/>
  <c r="F222" i="20"/>
  <c r="E222" i="20"/>
  <c r="D222" i="20"/>
  <c r="C222" i="20"/>
  <c r="B222" i="20"/>
  <c r="A222" i="20"/>
  <c r="F221" i="20"/>
  <c r="E221" i="20"/>
  <c r="D221" i="20"/>
  <c r="C221" i="20"/>
  <c r="B221" i="20"/>
  <c r="A221" i="20"/>
  <c r="F220" i="20"/>
  <c r="E220" i="20"/>
  <c r="D220" i="20"/>
  <c r="C220" i="20"/>
  <c r="B220" i="20"/>
  <c r="A220" i="20"/>
  <c r="F219" i="20"/>
  <c r="E219" i="20"/>
  <c r="D219" i="20"/>
  <c r="C219" i="20"/>
  <c r="B219" i="20"/>
  <c r="A219" i="20"/>
  <c r="F218" i="20"/>
  <c r="E218" i="20"/>
  <c r="D218" i="20"/>
  <c r="C218" i="20"/>
  <c r="B218" i="20"/>
  <c r="A218" i="20"/>
  <c r="F217" i="20"/>
  <c r="E217" i="20"/>
  <c r="D217" i="20"/>
  <c r="C217" i="20"/>
  <c r="B217" i="20"/>
  <c r="A217" i="20"/>
  <c r="F216" i="20"/>
  <c r="E216" i="20"/>
  <c r="D216" i="20"/>
  <c r="C216" i="20"/>
  <c r="G216" i="20" s="1"/>
  <c r="B216" i="20"/>
  <c r="A216" i="20"/>
  <c r="F215" i="20"/>
  <c r="E215" i="20"/>
  <c r="D215" i="20"/>
  <c r="C215" i="20"/>
  <c r="B215" i="20"/>
  <c r="A215" i="20"/>
  <c r="F214" i="20"/>
  <c r="E214" i="20"/>
  <c r="D214" i="20"/>
  <c r="C214" i="20"/>
  <c r="B214" i="20"/>
  <c r="A214" i="20"/>
  <c r="F213" i="20"/>
  <c r="E213" i="20"/>
  <c r="D213" i="20"/>
  <c r="C213" i="20"/>
  <c r="B213" i="20"/>
  <c r="A213" i="20"/>
  <c r="F212" i="20"/>
  <c r="E212" i="20"/>
  <c r="D212" i="20"/>
  <c r="C212" i="20"/>
  <c r="B212" i="20"/>
  <c r="A212" i="20"/>
  <c r="F211" i="20"/>
  <c r="E211" i="20"/>
  <c r="D211" i="20"/>
  <c r="C211" i="20"/>
  <c r="B211" i="20"/>
  <c r="A211" i="20"/>
  <c r="F210" i="20"/>
  <c r="E210" i="20"/>
  <c r="D210" i="20"/>
  <c r="C210" i="20"/>
  <c r="B210" i="20"/>
  <c r="A210" i="20"/>
  <c r="F209" i="20"/>
  <c r="E209" i="20"/>
  <c r="D209" i="20"/>
  <c r="C209" i="20"/>
  <c r="B209" i="20"/>
  <c r="A209" i="20"/>
  <c r="F208" i="20"/>
  <c r="E208" i="20"/>
  <c r="D208" i="20"/>
  <c r="C208" i="20"/>
  <c r="G208" i="20" s="1"/>
  <c r="B208" i="20"/>
  <c r="A208" i="20"/>
  <c r="F207" i="20"/>
  <c r="E207" i="20"/>
  <c r="D207" i="20"/>
  <c r="C207" i="20"/>
  <c r="B207" i="20"/>
  <c r="A207" i="20"/>
  <c r="F206" i="20"/>
  <c r="E206" i="20"/>
  <c r="D206" i="20"/>
  <c r="C206" i="20"/>
  <c r="B206" i="20"/>
  <c r="A206" i="20"/>
  <c r="F205" i="20"/>
  <c r="E205" i="20"/>
  <c r="D205" i="20"/>
  <c r="C205" i="20"/>
  <c r="B205" i="20"/>
  <c r="A205" i="20"/>
  <c r="F204" i="20"/>
  <c r="E204" i="20"/>
  <c r="D204" i="20"/>
  <c r="C204" i="20"/>
  <c r="B204" i="20"/>
  <c r="A204" i="20"/>
  <c r="F203" i="20"/>
  <c r="E203" i="20"/>
  <c r="D203" i="20"/>
  <c r="C203" i="20"/>
  <c r="B203" i="20"/>
  <c r="A203" i="20"/>
  <c r="F202" i="20"/>
  <c r="E202" i="20"/>
  <c r="D202" i="20"/>
  <c r="C202" i="20"/>
  <c r="B202" i="20"/>
  <c r="A202" i="20"/>
  <c r="F201" i="20"/>
  <c r="E201" i="20"/>
  <c r="D201" i="20"/>
  <c r="C201" i="20"/>
  <c r="B201" i="20"/>
  <c r="A201" i="20"/>
  <c r="F200" i="20"/>
  <c r="E200" i="20"/>
  <c r="D200" i="20"/>
  <c r="C200" i="20"/>
  <c r="G200" i="20" s="1"/>
  <c r="B200" i="20"/>
  <c r="A200" i="20"/>
  <c r="F199" i="20"/>
  <c r="E199" i="20"/>
  <c r="D199" i="20"/>
  <c r="C199" i="20"/>
  <c r="B199" i="20"/>
  <c r="A199" i="20"/>
  <c r="F198" i="20"/>
  <c r="E198" i="20"/>
  <c r="D198" i="20"/>
  <c r="C198" i="20"/>
  <c r="B198" i="20"/>
  <c r="A198" i="20"/>
  <c r="F197" i="20"/>
  <c r="E197" i="20"/>
  <c r="D197" i="20"/>
  <c r="C197" i="20"/>
  <c r="B197" i="20"/>
  <c r="A197" i="20"/>
  <c r="F196" i="20"/>
  <c r="E196" i="20"/>
  <c r="D196" i="20"/>
  <c r="C196" i="20"/>
  <c r="B196" i="20"/>
  <c r="A196" i="20"/>
  <c r="F195" i="20"/>
  <c r="E195" i="20"/>
  <c r="D195" i="20"/>
  <c r="C195" i="20"/>
  <c r="B195" i="20"/>
  <c r="A195" i="20"/>
  <c r="F194" i="20"/>
  <c r="E194" i="20"/>
  <c r="D194" i="20"/>
  <c r="C194" i="20"/>
  <c r="B194" i="20"/>
  <c r="A194" i="20"/>
  <c r="F193" i="20"/>
  <c r="E193" i="20"/>
  <c r="D193" i="20"/>
  <c r="C193" i="20"/>
  <c r="B193" i="20"/>
  <c r="A193" i="20"/>
  <c r="F192" i="20"/>
  <c r="E192" i="20"/>
  <c r="D192" i="20"/>
  <c r="C192" i="20"/>
  <c r="B192" i="20"/>
  <c r="A192" i="20"/>
  <c r="F191" i="20"/>
  <c r="E191" i="20"/>
  <c r="D191" i="20"/>
  <c r="C191" i="20"/>
  <c r="B191" i="20"/>
  <c r="A191" i="20"/>
  <c r="F190" i="20"/>
  <c r="E190" i="20"/>
  <c r="D190" i="20"/>
  <c r="C190" i="20"/>
  <c r="B190" i="20"/>
  <c r="A190" i="20"/>
  <c r="F189" i="20"/>
  <c r="E189" i="20"/>
  <c r="D189" i="20"/>
  <c r="C189" i="20"/>
  <c r="B189" i="20"/>
  <c r="A189" i="20"/>
  <c r="F188" i="20"/>
  <c r="E188" i="20"/>
  <c r="D188" i="20"/>
  <c r="C188" i="20"/>
  <c r="B188" i="20"/>
  <c r="A188" i="20"/>
  <c r="F187" i="20"/>
  <c r="E187" i="20"/>
  <c r="D187" i="20"/>
  <c r="C187" i="20"/>
  <c r="B187" i="20"/>
  <c r="A187" i="20"/>
  <c r="F186" i="20"/>
  <c r="E186" i="20"/>
  <c r="D186" i="20"/>
  <c r="C186" i="20"/>
  <c r="B186" i="20"/>
  <c r="A186" i="20"/>
  <c r="F185" i="20"/>
  <c r="E185" i="20"/>
  <c r="D185" i="20"/>
  <c r="C185" i="20"/>
  <c r="B185" i="20"/>
  <c r="A185" i="20"/>
  <c r="F184" i="20"/>
  <c r="E184" i="20"/>
  <c r="D184" i="20"/>
  <c r="C184" i="20"/>
  <c r="B184" i="20"/>
  <c r="A184" i="20"/>
  <c r="F183" i="20"/>
  <c r="E183" i="20"/>
  <c r="D183" i="20"/>
  <c r="C183" i="20"/>
  <c r="B183" i="20"/>
  <c r="A183" i="20"/>
  <c r="F182" i="20"/>
  <c r="E182" i="20"/>
  <c r="D182" i="20"/>
  <c r="C182" i="20"/>
  <c r="B182" i="20"/>
  <c r="A182" i="20"/>
  <c r="F181" i="20"/>
  <c r="E181" i="20"/>
  <c r="D181" i="20"/>
  <c r="C181" i="20"/>
  <c r="B181" i="20"/>
  <c r="A181" i="20"/>
  <c r="F180" i="20"/>
  <c r="E180" i="20"/>
  <c r="D180" i="20"/>
  <c r="C180" i="20"/>
  <c r="B180" i="20"/>
  <c r="A180" i="20"/>
  <c r="F179" i="20"/>
  <c r="E179" i="20"/>
  <c r="D179" i="20"/>
  <c r="C179" i="20"/>
  <c r="B179" i="20"/>
  <c r="A179" i="20"/>
  <c r="F178" i="20"/>
  <c r="E178" i="20"/>
  <c r="D178" i="20"/>
  <c r="C178" i="20"/>
  <c r="B178" i="20"/>
  <c r="A178" i="20"/>
  <c r="F177" i="20"/>
  <c r="E177" i="20"/>
  <c r="D177" i="20"/>
  <c r="C177" i="20"/>
  <c r="B177" i="20"/>
  <c r="A177" i="20"/>
  <c r="F176" i="20"/>
  <c r="E176" i="20"/>
  <c r="D176" i="20"/>
  <c r="C176" i="20"/>
  <c r="B176" i="20"/>
  <c r="A176" i="20"/>
  <c r="F175" i="20"/>
  <c r="E175" i="20"/>
  <c r="D175" i="20"/>
  <c r="C175" i="20"/>
  <c r="B175" i="20"/>
  <c r="A175" i="20"/>
  <c r="F174" i="20"/>
  <c r="E174" i="20"/>
  <c r="D174" i="20"/>
  <c r="C174" i="20"/>
  <c r="B174" i="20"/>
  <c r="A174" i="20"/>
  <c r="F173" i="20"/>
  <c r="E173" i="20"/>
  <c r="D173" i="20"/>
  <c r="C173" i="20"/>
  <c r="B173" i="20"/>
  <c r="A173" i="20"/>
  <c r="F172" i="20"/>
  <c r="E172" i="20"/>
  <c r="D172" i="20"/>
  <c r="C172" i="20"/>
  <c r="B172" i="20"/>
  <c r="A172" i="20"/>
  <c r="F171" i="20"/>
  <c r="E171" i="20"/>
  <c r="D171" i="20"/>
  <c r="C171" i="20"/>
  <c r="B171" i="20"/>
  <c r="A171" i="20"/>
  <c r="F170" i="20"/>
  <c r="E170" i="20"/>
  <c r="D170" i="20"/>
  <c r="C170" i="20"/>
  <c r="B170" i="20"/>
  <c r="A170" i="20"/>
  <c r="F169" i="20"/>
  <c r="E169" i="20"/>
  <c r="D169" i="20"/>
  <c r="C169" i="20"/>
  <c r="B169" i="20"/>
  <c r="A169" i="20"/>
  <c r="F168" i="20"/>
  <c r="E168" i="20"/>
  <c r="D168" i="20"/>
  <c r="C168" i="20"/>
  <c r="G168" i="20" s="1"/>
  <c r="B168" i="20"/>
  <c r="A168" i="20"/>
  <c r="F167" i="20"/>
  <c r="E167" i="20"/>
  <c r="D167" i="20"/>
  <c r="C167" i="20"/>
  <c r="B167" i="20"/>
  <c r="A167" i="20"/>
  <c r="F166" i="20"/>
  <c r="E166" i="20"/>
  <c r="D166" i="20"/>
  <c r="C166" i="20"/>
  <c r="B166" i="20"/>
  <c r="A166" i="20"/>
  <c r="F165" i="20"/>
  <c r="E165" i="20"/>
  <c r="D165" i="20"/>
  <c r="C165" i="20"/>
  <c r="B165" i="20"/>
  <c r="A165" i="20"/>
  <c r="F164" i="20"/>
  <c r="E164" i="20"/>
  <c r="D164" i="20"/>
  <c r="C164" i="20"/>
  <c r="B164" i="20"/>
  <c r="A164" i="20"/>
  <c r="F163" i="20"/>
  <c r="E163" i="20"/>
  <c r="D163" i="20"/>
  <c r="C163" i="20"/>
  <c r="B163" i="20"/>
  <c r="A163" i="20"/>
  <c r="F162" i="20"/>
  <c r="E162" i="20"/>
  <c r="D162" i="20"/>
  <c r="C162" i="20"/>
  <c r="B162" i="20"/>
  <c r="A162" i="20"/>
  <c r="F161" i="20"/>
  <c r="E161" i="20"/>
  <c r="D161" i="20"/>
  <c r="C161" i="20"/>
  <c r="B161" i="20"/>
  <c r="A161" i="20"/>
  <c r="F160" i="20"/>
  <c r="E160" i="20"/>
  <c r="D160" i="20"/>
  <c r="C160" i="20"/>
  <c r="G160" i="20" s="1"/>
  <c r="B160" i="20"/>
  <c r="A160" i="20"/>
  <c r="F159" i="20"/>
  <c r="E159" i="20"/>
  <c r="D159" i="20"/>
  <c r="C159" i="20"/>
  <c r="B159" i="20"/>
  <c r="A159" i="20"/>
  <c r="F158" i="20"/>
  <c r="E158" i="20"/>
  <c r="D158" i="20"/>
  <c r="C158" i="20"/>
  <c r="B158" i="20"/>
  <c r="A158" i="20"/>
  <c r="F157" i="20"/>
  <c r="E157" i="20"/>
  <c r="D157" i="20"/>
  <c r="C157" i="20"/>
  <c r="B157" i="20"/>
  <c r="A157" i="20"/>
  <c r="F156" i="20"/>
  <c r="E156" i="20"/>
  <c r="D156" i="20"/>
  <c r="C156" i="20"/>
  <c r="B156" i="20"/>
  <c r="A156" i="20"/>
  <c r="F155" i="20"/>
  <c r="E155" i="20"/>
  <c r="D155" i="20"/>
  <c r="C155" i="20"/>
  <c r="B155" i="20"/>
  <c r="A155" i="20"/>
  <c r="F154" i="20"/>
  <c r="E154" i="20"/>
  <c r="D154" i="20"/>
  <c r="C154" i="20"/>
  <c r="B154" i="20"/>
  <c r="A154" i="20"/>
  <c r="F153" i="20"/>
  <c r="E153" i="20"/>
  <c r="D153" i="20"/>
  <c r="C153" i="20"/>
  <c r="B153" i="20"/>
  <c r="A153" i="20"/>
  <c r="F152" i="20"/>
  <c r="E152" i="20"/>
  <c r="D152" i="20"/>
  <c r="C152" i="20"/>
  <c r="B152" i="20"/>
  <c r="A152" i="20"/>
  <c r="F151" i="20"/>
  <c r="E151" i="20"/>
  <c r="D151" i="20"/>
  <c r="C151" i="20"/>
  <c r="B151" i="20"/>
  <c r="A151" i="20"/>
  <c r="F150" i="20"/>
  <c r="E150" i="20"/>
  <c r="D150" i="20"/>
  <c r="C150" i="20"/>
  <c r="B150" i="20"/>
  <c r="A150" i="20"/>
  <c r="F149" i="20"/>
  <c r="E149" i="20"/>
  <c r="D149" i="20"/>
  <c r="C149" i="20"/>
  <c r="B149" i="20"/>
  <c r="A149" i="20"/>
  <c r="F148" i="20"/>
  <c r="E148" i="20"/>
  <c r="D148" i="20"/>
  <c r="C148" i="20"/>
  <c r="B148" i="20"/>
  <c r="A148" i="20"/>
  <c r="F147" i="20"/>
  <c r="E147" i="20"/>
  <c r="G147" i="20" s="1"/>
  <c r="D147" i="20"/>
  <c r="C147" i="20"/>
  <c r="B147" i="20"/>
  <c r="A147" i="20"/>
  <c r="F146" i="20"/>
  <c r="E146" i="20"/>
  <c r="D146" i="20"/>
  <c r="C146" i="20"/>
  <c r="B146" i="20"/>
  <c r="A146" i="20"/>
  <c r="F145" i="20"/>
  <c r="E145" i="20"/>
  <c r="D145" i="20"/>
  <c r="C145" i="20"/>
  <c r="B145" i="20"/>
  <c r="A145" i="20"/>
  <c r="F144" i="20"/>
  <c r="E144" i="20"/>
  <c r="D144" i="20"/>
  <c r="C144" i="20"/>
  <c r="G144" i="20" s="1"/>
  <c r="B144" i="20"/>
  <c r="A144" i="20"/>
  <c r="F143" i="20"/>
  <c r="E143" i="20"/>
  <c r="D143" i="20"/>
  <c r="C143" i="20"/>
  <c r="B143" i="20"/>
  <c r="A143" i="20"/>
  <c r="F142" i="20"/>
  <c r="E142" i="20"/>
  <c r="D142" i="20"/>
  <c r="C142" i="20"/>
  <c r="B142" i="20"/>
  <c r="A142" i="20"/>
  <c r="F141" i="20"/>
  <c r="E141" i="20"/>
  <c r="D141" i="20"/>
  <c r="C141" i="20"/>
  <c r="B141" i="20"/>
  <c r="A141" i="20"/>
  <c r="F140" i="20"/>
  <c r="E140" i="20"/>
  <c r="D140" i="20"/>
  <c r="C140" i="20"/>
  <c r="B140" i="20"/>
  <c r="A140" i="20"/>
  <c r="F139" i="20"/>
  <c r="E139" i="20"/>
  <c r="D139" i="20"/>
  <c r="C139" i="20"/>
  <c r="B139" i="20"/>
  <c r="A139" i="20"/>
  <c r="F138" i="20"/>
  <c r="E138" i="20"/>
  <c r="D138" i="20"/>
  <c r="C138" i="20"/>
  <c r="B138" i="20"/>
  <c r="A138" i="20"/>
  <c r="F137" i="20"/>
  <c r="E137" i="20"/>
  <c r="D137" i="20"/>
  <c r="C137" i="20"/>
  <c r="B137" i="20"/>
  <c r="A137" i="20"/>
  <c r="F136" i="20"/>
  <c r="E136" i="20"/>
  <c r="D136" i="20"/>
  <c r="C136" i="20"/>
  <c r="B136" i="20"/>
  <c r="A136" i="20"/>
  <c r="F135" i="20"/>
  <c r="E135" i="20"/>
  <c r="D135" i="20"/>
  <c r="C135" i="20"/>
  <c r="B135" i="20"/>
  <c r="A135" i="20"/>
  <c r="F134" i="20"/>
  <c r="E134" i="20"/>
  <c r="D134" i="20"/>
  <c r="C134" i="20"/>
  <c r="B134" i="20"/>
  <c r="A134" i="20"/>
  <c r="F133" i="20"/>
  <c r="E133" i="20"/>
  <c r="G133" i="20" s="1"/>
  <c r="D133" i="20"/>
  <c r="C133" i="20"/>
  <c r="B133" i="20"/>
  <c r="A133" i="20"/>
  <c r="F132" i="20"/>
  <c r="E132" i="20"/>
  <c r="D132" i="20"/>
  <c r="C132" i="20"/>
  <c r="B132" i="20"/>
  <c r="A132" i="20"/>
  <c r="F131" i="20"/>
  <c r="E131" i="20"/>
  <c r="G131" i="20" s="1"/>
  <c r="D131" i="20"/>
  <c r="C131" i="20"/>
  <c r="B131" i="20"/>
  <c r="A131" i="20"/>
  <c r="F130" i="20"/>
  <c r="E130" i="20"/>
  <c r="D130" i="20"/>
  <c r="C130" i="20"/>
  <c r="B130" i="20"/>
  <c r="A130" i="20"/>
  <c r="F129" i="20"/>
  <c r="E129" i="20"/>
  <c r="G129" i="20" s="1"/>
  <c r="D129" i="20"/>
  <c r="C129" i="20"/>
  <c r="B129" i="20"/>
  <c r="A129" i="20"/>
  <c r="F128" i="20"/>
  <c r="E128" i="20"/>
  <c r="D128" i="20"/>
  <c r="C128" i="20"/>
  <c r="G128" i="20" s="1"/>
  <c r="B128" i="20"/>
  <c r="A128" i="20"/>
  <c r="F127" i="20"/>
  <c r="E127" i="20"/>
  <c r="D127" i="20"/>
  <c r="C127" i="20"/>
  <c r="B127" i="20"/>
  <c r="A127" i="20"/>
  <c r="F126" i="20"/>
  <c r="E126" i="20"/>
  <c r="D126" i="20"/>
  <c r="C126" i="20"/>
  <c r="B126" i="20"/>
  <c r="A126" i="20"/>
  <c r="F125" i="20"/>
  <c r="E125" i="20"/>
  <c r="G125" i="20" s="1"/>
  <c r="D125" i="20"/>
  <c r="C125" i="20"/>
  <c r="B125" i="20"/>
  <c r="A125" i="20"/>
  <c r="F124" i="20"/>
  <c r="E124" i="20"/>
  <c r="D124" i="20"/>
  <c r="C124" i="20"/>
  <c r="G124" i="20" s="1"/>
  <c r="B124" i="20"/>
  <c r="A124" i="20"/>
  <c r="F123" i="20"/>
  <c r="E123" i="20"/>
  <c r="D123" i="20"/>
  <c r="C123" i="20"/>
  <c r="B123" i="20"/>
  <c r="A123" i="20"/>
  <c r="F122" i="20"/>
  <c r="E122" i="20"/>
  <c r="D122" i="20"/>
  <c r="C122" i="20"/>
  <c r="B122" i="20"/>
  <c r="A122" i="20"/>
  <c r="F121" i="20"/>
  <c r="E121" i="20"/>
  <c r="D121" i="20"/>
  <c r="C121" i="20"/>
  <c r="B121" i="20"/>
  <c r="A121" i="20"/>
  <c r="F120" i="20"/>
  <c r="E120" i="20"/>
  <c r="D120" i="20"/>
  <c r="C120" i="20"/>
  <c r="B120" i="20"/>
  <c r="A120" i="20"/>
  <c r="F119" i="20"/>
  <c r="E119" i="20"/>
  <c r="D119" i="20"/>
  <c r="C119" i="20"/>
  <c r="B119" i="20"/>
  <c r="A119" i="20"/>
  <c r="F118" i="20"/>
  <c r="E118" i="20"/>
  <c r="D118" i="20"/>
  <c r="C118" i="20"/>
  <c r="B118" i="20"/>
  <c r="A118" i="20"/>
  <c r="F117" i="20"/>
  <c r="E117" i="20"/>
  <c r="G117" i="20" s="1"/>
  <c r="D117" i="20"/>
  <c r="C117" i="20"/>
  <c r="B117" i="20"/>
  <c r="A117" i="20"/>
  <c r="F116" i="20"/>
  <c r="E116" i="20"/>
  <c r="D116" i="20"/>
  <c r="C116" i="20"/>
  <c r="B116" i="20"/>
  <c r="A116" i="20"/>
  <c r="F115" i="20"/>
  <c r="E115" i="20"/>
  <c r="D115" i="20"/>
  <c r="C115" i="20"/>
  <c r="B115" i="20"/>
  <c r="A115" i="20"/>
  <c r="F114" i="20"/>
  <c r="E114" i="20"/>
  <c r="D114" i="20"/>
  <c r="C114" i="20"/>
  <c r="B114" i="20"/>
  <c r="A114" i="20"/>
  <c r="F113" i="20"/>
  <c r="E113" i="20"/>
  <c r="G113" i="20" s="1"/>
  <c r="D113" i="20"/>
  <c r="C113" i="20"/>
  <c r="B113" i="20"/>
  <c r="A113" i="20"/>
  <c r="F112" i="20"/>
  <c r="E112" i="20"/>
  <c r="D112" i="20"/>
  <c r="C112" i="20"/>
  <c r="G112" i="20" s="1"/>
  <c r="B112" i="20"/>
  <c r="A112" i="20"/>
  <c r="F111" i="20"/>
  <c r="E111" i="20"/>
  <c r="D111" i="20"/>
  <c r="C111" i="20"/>
  <c r="B111" i="20"/>
  <c r="A111" i="20"/>
  <c r="F110" i="20"/>
  <c r="E110" i="20"/>
  <c r="D110" i="20"/>
  <c r="C110" i="20"/>
  <c r="B110" i="20"/>
  <c r="A110" i="20"/>
  <c r="F109" i="20"/>
  <c r="E109" i="20"/>
  <c r="G109" i="20" s="1"/>
  <c r="D109" i="20"/>
  <c r="C109" i="20"/>
  <c r="B109" i="20"/>
  <c r="A109" i="20"/>
  <c r="F108" i="20"/>
  <c r="E108" i="20"/>
  <c r="D108" i="20"/>
  <c r="C108" i="20"/>
  <c r="G108" i="20" s="1"/>
  <c r="B108" i="20"/>
  <c r="A108" i="20"/>
  <c r="F107" i="20"/>
  <c r="E107" i="20"/>
  <c r="D107" i="20"/>
  <c r="C107" i="20"/>
  <c r="B107" i="20"/>
  <c r="A107" i="20"/>
  <c r="F106" i="20"/>
  <c r="E106" i="20"/>
  <c r="D106" i="20"/>
  <c r="C106" i="20"/>
  <c r="B106" i="20"/>
  <c r="A106" i="20"/>
  <c r="F105" i="20"/>
  <c r="E105" i="20"/>
  <c r="D105" i="20"/>
  <c r="C105" i="20"/>
  <c r="B105" i="20"/>
  <c r="A105" i="20"/>
  <c r="F104" i="20"/>
  <c r="E104" i="20"/>
  <c r="D104" i="20"/>
  <c r="C104" i="20"/>
  <c r="G104" i="20" s="1"/>
  <c r="B104" i="20"/>
  <c r="A104" i="20"/>
  <c r="F103" i="20"/>
  <c r="E103" i="20"/>
  <c r="D103" i="20"/>
  <c r="C103" i="20"/>
  <c r="B103" i="20"/>
  <c r="A103" i="20"/>
  <c r="F102" i="20"/>
  <c r="E102" i="20"/>
  <c r="D102" i="20"/>
  <c r="C102" i="20"/>
  <c r="B102" i="20"/>
  <c r="A102" i="20"/>
  <c r="F101" i="20"/>
  <c r="E101" i="20"/>
  <c r="D101" i="20"/>
  <c r="C101" i="20"/>
  <c r="B101" i="20"/>
  <c r="A101" i="20"/>
  <c r="F100" i="20"/>
  <c r="E100" i="20"/>
  <c r="D100" i="20"/>
  <c r="C100" i="20"/>
  <c r="B100" i="20"/>
  <c r="A100" i="20"/>
  <c r="F99" i="20"/>
  <c r="E99" i="20"/>
  <c r="D99" i="20"/>
  <c r="C99" i="20"/>
  <c r="B99" i="20"/>
  <c r="A99" i="20"/>
  <c r="F98" i="20"/>
  <c r="E98" i="20"/>
  <c r="D98" i="20"/>
  <c r="C98" i="20"/>
  <c r="B98" i="20"/>
  <c r="A98" i="20"/>
  <c r="F97" i="20"/>
  <c r="E97" i="20"/>
  <c r="D97" i="20"/>
  <c r="C97" i="20"/>
  <c r="B97" i="20"/>
  <c r="A97" i="20"/>
  <c r="F96" i="20"/>
  <c r="E96" i="20"/>
  <c r="D96" i="20"/>
  <c r="C96" i="20"/>
  <c r="G96" i="20" s="1"/>
  <c r="B96" i="20"/>
  <c r="A96" i="20"/>
  <c r="F95" i="20"/>
  <c r="E95" i="20"/>
  <c r="D95" i="20"/>
  <c r="C95" i="20"/>
  <c r="B95" i="20"/>
  <c r="A95" i="20"/>
  <c r="F94" i="20"/>
  <c r="E94" i="20"/>
  <c r="D94" i="20"/>
  <c r="C94" i="20"/>
  <c r="B94" i="20"/>
  <c r="A94" i="20"/>
  <c r="F93" i="20"/>
  <c r="E93" i="20"/>
  <c r="D93" i="20"/>
  <c r="C93" i="20"/>
  <c r="B93" i="20"/>
  <c r="A93" i="20"/>
  <c r="F92" i="20"/>
  <c r="E92" i="20"/>
  <c r="D92" i="20"/>
  <c r="C92" i="20"/>
  <c r="B92" i="20"/>
  <c r="A92" i="20"/>
  <c r="F91" i="20"/>
  <c r="E91" i="20"/>
  <c r="D91" i="20"/>
  <c r="C91" i="20"/>
  <c r="B91" i="20"/>
  <c r="A91" i="20"/>
  <c r="F90" i="20"/>
  <c r="E90" i="20"/>
  <c r="D90" i="20"/>
  <c r="C90" i="20"/>
  <c r="B90" i="20"/>
  <c r="A90" i="20"/>
  <c r="F89" i="20"/>
  <c r="E89" i="20"/>
  <c r="D89" i="20"/>
  <c r="C89" i="20"/>
  <c r="B89" i="20"/>
  <c r="A89" i="20"/>
  <c r="F88" i="20"/>
  <c r="E88" i="20"/>
  <c r="D88" i="20"/>
  <c r="C88" i="20"/>
  <c r="B88" i="20"/>
  <c r="A88" i="20"/>
  <c r="F87" i="20"/>
  <c r="E87" i="20"/>
  <c r="D87" i="20"/>
  <c r="C87" i="20"/>
  <c r="B87" i="20"/>
  <c r="A87" i="20"/>
  <c r="F86" i="20"/>
  <c r="E86" i="20"/>
  <c r="D86" i="20"/>
  <c r="C86" i="20"/>
  <c r="B86" i="20"/>
  <c r="A86" i="20"/>
  <c r="F85" i="20"/>
  <c r="E85" i="20"/>
  <c r="D85" i="20"/>
  <c r="C85" i="20"/>
  <c r="B85" i="20"/>
  <c r="A85" i="20"/>
  <c r="F84" i="20"/>
  <c r="E84" i="20"/>
  <c r="D84" i="20"/>
  <c r="C84" i="20"/>
  <c r="B84" i="20"/>
  <c r="A84" i="20"/>
  <c r="F83" i="20"/>
  <c r="E83" i="20"/>
  <c r="G83" i="20" s="1"/>
  <c r="D83" i="20"/>
  <c r="C83" i="20"/>
  <c r="B83" i="20"/>
  <c r="A83" i="20"/>
  <c r="F82" i="20"/>
  <c r="E82" i="20"/>
  <c r="D82" i="20"/>
  <c r="C82" i="20"/>
  <c r="B82" i="20"/>
  <c r="A82" i="20"/>
  <c r="F81" i="20"/>
  <c r="E81" i="20"/>
  <c r="D81" i="20"/>
  <c r="C81" i="20"/>
  <c r="B81" i="20"/>
  <c r="A81" i="20"/>
  <c r="F80" i="20"/>
  <c r="E80" i="20"/>
  <c r="D80" i="20"/>
  <c r="C80" i="20"/>
  <c r="G80" i="20" s="1"/>
  <c r="B80" i="20"/>
  <c r="A80" i="20"/>
  <c r="F79" i="20"/>
  <c r="E79" i="20"/>
  <c r="D79" i="20"/>
  <c r="C79" i="20"/>
  <c r="B79" i="20"/>
  <c r="A79" i="20"/>
  <c r="F78" i="20"/>
  <c r="E78" i="20"/>
  <c r="D78" i="20"/>
  <c r="C78" i="20"/>
  <c r="B78" i="20"/>
  <c r="A78" i="20"/>
  <c r="F77" i="20"/>
  <c r="E77" i="20"/>
  <c r="D77" i="20"/>
  <c r="C77" i="20"/>
  <c r="B77" i="20"/>
  <c r="A77" i="20"/>
  <c r="F76" i="20"/>
  <c r="E76" i="20"/>
  <c r="D76" i="20"/>
  <c r="C76" i="20"/>
  <c r="B76" i="20"/>
  <c r="A76" i="20"/>
  <c r="F75" i="20"/>
  <c r="E75" i="20"/>
  <c r="D75" i="20"/>
  <c r="C75" i="20"/>
  <c r="B75" i="20"/>
  <c r="A75" i="20"/>
  <c r="F74" i="20"/>
  <c r="E74" i="20"/>
  <c r="D74" i="20"/>
  <c r="C74" i="20"/>
  <c r="B74" i="20"/>
  <c r="A74" i="20"/>
  <c r="F73" i="20"/>
  <c r="E73" i="20"/>
  <c r="D73" i="20"/>
  <c r="C73" i="20"/>
  <c r="B73" i="20"/>
  <c r="A73" i="20"/>
  <c r="F72" i="20"/>
  <c r="E72" i="20"/>
  <c r="D72" i="20"/>
  <c r="C72" i="20"/>
  <c r="B72" i="20"/>
  <c r="A72" i="20"/>
  <c r="F71" i="20"/>
  <c r="E71" i="20"/>
  <c r="D71" i="20"/>
  <c r="C71" i="20"/>
  <c r="B71" i="20"/>
  <c r="A71" i="20"/>
  <c r="F70" i="20"/>
  <c r="E70" i="20"/>
  <c r="D70" i="20"/>
  <c r="C70" i="20"/>
  <c r="B70" i="20"/>
  <c r="A70" i="20"/>
  <c r="F69" i="20"/>
  <c r="E69" i="20"/>
  <c r="G69" i="20" s="1"/>
  <c r="D69" i="20"/>
  <c r="C69" i="20"/>
  <c r="B69" i="20"/>
  <c r="A69" i="20"/>
  <c r="F68" i="20"/>
  <c r="E68" i="20"/>
  <c r="D68" i="20"/>
  <c r="C68" i="20"/>
  <c r="B68" i="20"/>
  <c r="A68" i="20"/>
  <c r="F67" i="20"/>
  <c r="E67" i="20"/>
  <c r="G67" i="20" s="1"/>
  <c r="D67" i="20"/>
  <c r="C67" i="20"/>
  <c r="B67" i="20"/>
  <c r="A67" i="20"/>
  <c r="F66" i="20"/>
  <c r="E66" i="20"/>
  <c r="D66" i="20"/>
  <c r="C66" i="20"/>
  <c r="B66" i="20"/>
  <c r="A66" i="20"/>
  <c r="F65" i="20"/>
  <c r="E65" i="20"/>
  <c r="G65" i="20" s="1"/>
  <c r="D65" i="20"/>
  <c r="C65" i="20"/>
  <c r="B65" i="20"/>
  <c r="A65" i="20"/>
  <c r="F64" i="20"/>
  <c r="E64" i="20"/>
  <c r="D64" i="20"/>
  <c r="C64" i="20"/>
  <c r="G64" i="20" s="1"/>
  <c r="B64" i="20"/>
  <c r="A64" i="20"/>
  <c r="F63" i="20"/>
  <c r="E63" i="20"/>
  <c r="D63" i="20"/>
  <c r="C63" i="20"/>
  <c r="B63" i="20"/>
  <c r="A63" i="20"/>
  <c r="F62" i="20"/>
  <c r="E62" i="20"/>
  <c r="D62" i="20"/>
  <c r="C62" i="20"/>
  <c r="B62" i="20"/>
  <c r="A62" i="20"/>
  <c r="F61" i="20"/>
  <c r="E61" i="20"/>
  <c r="D61" i="20"/>
  <c r="C61" i="20"/>
  <c r="B61" i="20"/>
  <c r="A61" i="20"/>
  <c r="F60" i="20"/>
  <c r="E60" i="20"/>
  <c r="D60" i="20"/>
  <c r="C60" i="20"/>
  <c r="G60" i="20" s="1"/>
  <c r="B60" i="20"/>
  <c r="A60" i="20"/>
  <c r="F59" i="20"/>
  <c r="E59" i="20"/>
  <c r="D59" i="20"/>
  <c r="C59" i="20"/>
  <c r="B59" i="20"/>
  <c r="A59" i="20"/>
  <c r="F58" i="20"/>
  <c r="E58" i="20"/>
  <c r="D58" i="20"/>
  <c r="C58" i="20"/>
  <c r="B58" i="20"/>
  <c r="A58" i="20"/>
  <c r="F57" i="20"/>
  <c r="E57" i="20"/>
  <c r="D57" i="20"/>
  <c r="C57" i="20"/>
  <c r="B57" i="20"/>
  <c r="A57" i="20"/>
  <c r="F56" i="20"/>
  <c r="E56" i="20"/>
  <c r="D56" i="20"/>
  <c r="C56" i="20"/>
  <c r="B56" i="20"/>
  <c r="A56" i="20"/>
  <c r="F55" i="20"/>
  <c r="E55" i="20"/>
  <c r="D55" i="20"/>
  <c r="C55" i="20"/>
  <c r="B55" i="20"/>
  <c r="A55" i="20"/>
  <c r="F54" i="20"/>
  <c r="E54" i="20"/>
  <c r="D54" i="20"/>
  <c r="C54" i="20"/>
  <c r="B54" i="20"/>
  <c r="A54" i="20"/>
  <c r="F53" i="20"/>
  <c r="E53" i="20"/>
  <c r="G53" i="20" s="1"/>
  <c r="D53" i="20"/>
  <c r="C53" i="20"/>
  <c r="B53" i="20"/>
  <c r="A53" i="20"/>
  <c r="F52" i="20"/>
  <c r="E52" i="20"/>
  <c r="D52" i="20"/>
  <c r="C52" i="20"/>
  <c r="B52" i="20"/>
  <c r="A52" i="20"/>
  <c r="F51" i="20"/>
  <c r="E51" i="20"/>
  <c r="D51" i="20"/>
  <c r="C51" i="20"/>
  <c r="B51" i="20"/>
  <c r="A51" i="20"/>
  <c r="F50" i="20"/>
  <c r="E50" i="20"/>
  <c r="D50" i="20"/>
  <c r="C50" i="20"/>
  <c r="B50" i="20"/>
  <c r="A50" i="20"/>
  <c r="F49" i="20"/>
  <c r="E49" i="20"/>
  <c r="G49" i="20" s="1"/>
  <c r="D49" i="20"/>
  <c r="C49" i="20"/>
  <c r="B49" i="20"/>
  <c r="A49" i="20"/>
  <c r="F48" i="20"/>
  <c r="E48" i="20"/>
  <c r="D48" i="20"/>
  <c r="C48" i="20"/>
  <c r="G48" i="20" s="1"/>
  <c r="B48" i="20"/>
  <c r="A48" i="20"/>
  <c r="F47" i="20"/>
  <c r="E47" i="20"/>
  <c r="D47" i="20"/>
  <c r="C47" i="20"/>
  <c r="B47" i="20"/>
  <c r="A47" i="20"/>
  <c r="F46" i="20"/>
  <c r="E46" i="20"/>
  <c r="D46" i="20"/>
  <c r="C46" i="20"/>
  <c r="B46" i="20"/>
  <c r="A46" i="20"/>
  <c r="F45" i="20"/>
  <c r="E45" i="20"/>
  <c r="G45" i="20" s="1"/>
  <c r="D45" i="20"/>
  <c r="C45" i="20"/>
  <c r="B45" i="20"/>
  <c r="A45" i="20"/>
  <c r="F44" i="20"/>
  <c r="E44" i="20"/>
  <c r="D44" i="20"/>
  <c r="C44" i="20"/>
  <c r="G44" i="20" s="1"/>
  <c r="B44" i="20"/>
  <c r="A44" i="20"/>
  <c r="F43" i="20"/>
  <c r="E43" i="20"/>
  <c r="D43" i="20"/>
  <c r="C43" i="20"/>
  <c r="B43" i="20"/>
  <c r="A43" i="20"/>
  <c r="F42" i="20"/>
  <c r="E42" i="20"/>
  <c r="D42" i="20"/>
  <c r="C42" i="20"/>
  <c r="B42" i="20"/>
  <c r="A42" i="20"/>
  <c r="F41" i="20"/>
  <c r="E41" i="20"/>
  <c r="D41" i="20"/>
  <c r="C41" i="20"/>
  <c r="B41" i="20"/>
  <c r="A41" i="20"/>
  <c r="F40" i="20"/>
  <c r="E40" i="20"/>
  <c r="D40" i="20"/>
  <c r="C40" i="20"/>
  <c r="G40" i="20" s="1"/>
  <c r="B40" i="20"/>
  <c r="A40" i="20"/>
  <c r="F39" i="20"/>
  <c r="E39" i="20"/>
  <c r="D39" i="20"/>
  <c r="C39" i="20"/>
  <c r="B39" i="20"/>
  <c r="A39" i="20"/>
  <c r="F38" i="20"/>
  <c r="E38" i="20"/>
  <c r="D38" i="20"/>
  <c r="C38" i="20"/>
  <c r="B38" i="20"/>
  <c r="A38" i="20"/>
  <c r="F37" i="20"/>
  <c r="E37" i="20"/>
  <c r="D37" i="20"/>
  <c r="C37" i="20"/>
  <c r="B37" i="20"/>
  <c r="A37" i="20"/>
  <c r="F36" i="20"/>
  <c r="E36" i="20"/>
  <c r="D36" i="20"/>
  <c r="C36" i="20"/>
  <c r="B36" i="20"/>
  <c r="A36" i="20"/>
  <c r="F35" i="20"/>
  <c r="E35" i="20"/>
  <c r="D35" i="20"/>
  <c r="C35" i="20"/>
  <c r="B35" i="20"/>
  <c r="A35" i="20"/>
  <c r="F34" i="20"/>
  <c r="E34" i="20"/>
  <c r="D34" i="20"/>
  <c r="C34" i="20"/>
  <c r="B34" i="20"/>
  <c r="A34" i="20"/>
  <c r="F33" i="20"/>
  <c r="E33" i="20"/>
  <c r="D33" i="20"/>
  <c r="C33" i="20"/>
  <c r="B33" i="20"/>
  <c r="A33" i="20"/>
  <c r="F32" i="20"/>
  <c r="E32" i="20"/>
  <c r="D32" i="20"/>
  <c r="C32" i="20"/>
  <c r="G32" i="20" s="1"/>
  <c r="B32" i="20"/>
  <c r="A32" i="20"/>
  <c r="F31" i="20"/>
  <c r="E31" i="20"/>
  <c r="D31" i="20"/>
  <c r="C31" i="20"/>
  <c r="B31" i="20"/>
  <c r="A31" i="20"/>
  <c r="F30" i="20"/>
  <c r="E30" i="20"/>
  <c r="D30" i="20"/>
  <c r="C30" i="20"/>
  <c r="B30" i="20"/>
  <c r="A30" i="20"/>
  <c r="F29" i="20"/>
  <c r="E29" i="20"/>
  <c r="D29" i="20"/>
  <c r="C29" i="20"/>
  <c r="B29" i="20"/>
  <c r="A29" i="20"/>
  <c r="F28" i="20"/>
  <c r="E28" i="20"/>
  <c r="D28" i="20"/>
  <c r="C28" i="20"/>
  <c r="B28" i="20"/>
  <c r="A28" i="20"/>
  <c r="F27" i="20"/>
  <c r="E27" i="20"/>
  <c r="D27" i="20"/>
  <c r="C27" i="20"/>
  <c r="B27" i="20"/>
  <c r="A27" i="20"/>
  <c r="F26" i="20"/>
  <c r="E26" i="20"/>
  <c r="D26" i="20"/>
  <c r="C26" i="20"/>
  <c r="B26" i="20"/>
  <c r="A26" i="20"/>
  <c r="F25" i="20"/>
  <c r="E25" i="20"/>
  <c r="D25" i="20"/>
  <c r="C25" i="20"/>
  <c r="B25" i="20"/>
  <c r="A25" i="20"/>
  <c r="F24" i="20"/>
  <c r="E24" i="20"/>
  <c r="D24" i="20"/>
  <c r="C24" i="20"/>
  <c r="B24" i="20"/>
  <c r="A24" i="20"/>
  <c r="F23" i="20"/>
  <c r="E23" i="20"/>
  <c r="D23" i="20"/>
  <c r="C23" i="20"/>
  <c r="B23" i="20"/>
  <c r="A23" i="20"/>
  <c r="F22" i="20"/>
  <c r="E22" i="20"/>
  <c r="D22" i="20"/>
  <c r="C22" i="20"/>
  <c r="B22" i="20"/>
  <c r="A22" i="20"/>
  <c r="F21" i="20"/>
  <c r="E21" i="20"/>
  <c r="D21" i="20"/>
  <c r="C21" i="20"/>
  <c r="B21" i="20"/>
  <c r="A21" i="20"/>
  <c r="F20" i="20"/>
  <c r="E20" i="20"/>
  <c r="D20" i="20"/>
  <c r="C20" i="20"/>
  <c r="B20" i="20"/>
  <c r="A20" i="20"/>
  <c r="F19" i="20"/>
  <c r="E19" i="20"/>
  <c r="G19" i="20" s="1"/>
  <c r="D19" i="20"/>
  <c r="C19" i="20"/>
  <c r="B19" i="20"/>
  <c r="A19" i="20"/>
  <c r="F18" i="20"/>
  <c r="E18" i="20"/>
  <c r="D18" i="20"/>
  <c r="C18" i="20"/>
  <c r="B18" i="20"/>
  <c r="A18" i="20"/>
  <c r="F17" i="20"/>
  <c r="E17" i="20"/>
  <c r="D17" i="20"/>
  <c r="C17" i="20"/>
  <c r="B17" i="20"/>
  <c r="A17" i="20"/>
  <c r="F16" i="20"/>
  <c r="E16" i="20"/>
  <c r="D16" i="20"/>
  <c r="C16" i="20"/>
  <c r="G16" i="20" s="1"/>
  <c r="B16" i="20"/>
  <c r="A16" i="20"/>
  <c r="F15" i="20"/>
  <c r="E15" i="20"/>
  <c r="D15" i="20"/>
  <c r="C15" i="20"/>
  <c r="B15" i="20"/>
  <c r="A15" i="20"/>
  <c r="F14" i="20"/>
  <c r="E14" i="20"/>
  <c r="D14" i="20"/>
  <c r="C14" i="20"/>
  <c r="B14" i="20"/>
  <c r="A14" i="20"/>
  <c r="F13" i="20"/>
  <c r="E13" i="20"/>
  <c r="D13" i="20"/>
  <c r="C13" i="20"/>
  <c r="B13" i="20"/>
  <c r="A13" i="20"/>
  <c r="F12" i="20"/>
  <c r="E12" i="20"/>
  <c r="D12" i="20"/>
  <c r="C12" i="20"/>
  <c r="B12" i="20"/>
  <c r="A12" i="20"/>
  <c r="F11" i="20"/>
  <c r="E11" i="20"/>
  <c r="D11" i="20"/>
  <c r="C11" i="20"/>
  <c r="B11" i="20"/>
  <c r="A11" i="20"/>
  <c r="F10" i="20"/>
  <c r="E10" i="20"/>
  <c r="D10" i="20"/>
  <c r="C10" i="20"/>
  <c r="B10" i="20"/>
  <c r="A10" i="20"/>
  <c r="F9" i="20"/>
  <c r="E9" i="20"/>
  <c r="D9" i="20"/>
  <c r="C9" i="20"/>
  <c r="B9" i="20"/>
  <c r="A9" i="20"/>
  <c r="F8" i="20"/>
  <c r="E8" i="20"/>
  <c r="D8" i="20"/>
  <c r="C8" i="20"/>
  <c r="B8" i="20"/>
  <c r="A8" i="20"/>
  <c r="F7" i="20"/>
  <c r="E7" i="20"/>
  <c r="D7" i="20"/>
  <c r="C7" i="20"/>
  <c r="B7" i="20"/>
  <c r="A7" i="20"/>
  <c r="E3" i="20"/>
  <c r="D3" i="20"/>
  <c r="C3" i="20"/>
  <c r="B3" i="20"/>
  <c r="A3" i="20"/>
  <c r="M107" i="19"/>
  <c r="F107" i="19"/>
  <c r="E107" i="19"/>
  <c r="D107" i="19"/>
  <c r="I107" i="19" s="1"/>
  <c r="C107" i="19"/>
  <c r="B107" i="19"/>
  <c r="A107" i="19"/>
  <c r="F106" i="19"/>
  <c r="E106" i="19"/>
  <c r="D106" i="19"/>
  <c r="M106" i="19" s="1"/>
  <c r="C106" i="19"/>
  <c r="L106" i="19" s="1"/>
  <c r="N106" i="19" s="1"/>
  <c r="B106" i="19"/>
  <c r="A106" i="19"/>
  <c r="F105" i="19"/>
  <c r="E105" i="19"/>
  <c r="H106" i="19" s="1"/>
  <c r="D105" i="19"/>
  <c r="C105" i="19"/>
  <c r="B105" i="19"/>
  <c r="A105" i="19"/>
  <c r="F104" i="19"/>
  <c r="E104" i="19"/>
  <c r="I105" i="19" s="1"/>
  <c r="D104" i="19"/>
  <c r="C104" i="19"/>
  <c r="L104" i="19" s="1"/>
  <c r="B104" i="19"/>
  <c r="A104" i="19"/>
  <c r="M103" i="19"/>
  <c r="F103" i="19"/>
  <c r="E103" i="19"/>
  <c r="D103" i="19"/>
  <c r="C103" i="19"/>
  <c r="B103" i="19"/>
  <c r="A103" i="19"/>
  <c r="F102" i="19"/>
  <c r="E102" i="19"/>
  <c r="D102" i="19"/>
  <c r="I102" i="19" s="1"/>
  <c r="C102" i="19"/>
  <c r="G102" i="19" s="1"/>
  <c r="B102" i="19"/>
  <c r="A102" i="19"/>
  <c r="F101" i="19"/>
  <c r="E101" i="19"/>
  <c r="D101" i="19"/>
  <c r="C101" i="19"/>
  <c r="B101" i="19"/>
  <c r="A101" i="19"/>
  <c r="F100" i="19"/>
  <c r="E100" i="19"/>
  <c r="I101" i="19" s="1"/>
  <c r="D100" i="19"/>
  <c r="C100" i="19"/>
  <c r="G100" i="19" s="1"/>
  <c r="B100" i="19"/>
  <c r="A100" i="19"/>
  <c r="F99" i="19"/>
  <c r="E99" i="19"/>
  <c r="D99" i="19"/>
  <c r="I99" i="19" s="1"/>
  <c r="C99" i="19"/>
  <c r="B99" i="19"/>
  <c r="A99" i="19"/>
  <c r="F98" i="19"/>
  <c r="E98" i="19"/>
  <c r="D98" i="19"/>
  <c r="M99" i="19" s="1"/>
  <c r="C98" i="19"/>
  <c r="B98" i="19"/>
  <c r="A98" i="19"/>
  <c r="I97" i="19"/>
  <c r="F97" i="19"/>
  <c r="E97" i="19"/>
  <c r="H98" i="19" s="1"/>
  <c r="D97" i="19"/>
  <c r="C97" i="19"/>
  <c r="B97" i="19"/>
  <c r="A97" i="19"/>
  <c r="F96" i="19"/>
  <c r="E96" i="19"/>
  <c r="D96" i="19"/>
  <c r="C96" i="19"/>
  <c r="L96" i="19" s="1"/>
  <c r="B96" i="19"/>
  <c r="A96" i="19"/>
  <c r="F95" i="19"/>
  <c r="E95" i="19"/>
  <c r="D95" i="19"/>
  <c r="C95" i="19"/>
  <c r="B95" i="19"/>
  <c r="A95" i="19"/>
  <c r="F94" i="19"/>
  <c r="E94" i="19"/>
  <c r="D94" i="19"/>
  <c r="C94" i="19"/>
  <c r="B94" i="19"/>
  <c r="A94" i="19"/>
  <c r="F93" i="19"/>
  <c r="E93" i="19"/>
  <c r="D93" i="19"/>
  <c r="C93" i="19"/>
  <c r="B93" i="19"/>
  <c r="A93" i="19"/>
  <c r="F92" i="19"/>
  <c r="E92" i="19"/>
  <c r="I93" i="19" s="1"/>
  <c r="D92" i="19"/>
  <c r="C92" i="19"/>
  <c r="B92" i="19"/>
  <c r="A92" i="19"/>
  <c r="M91" i="19"/>
  <c r="F91" i="19"/>
  <c r="E91" i="19"/>
  <c r="D91" i="19"/>
  <c r="C91" i="19"/>
  <c r="B91" i="19"/>
  <c r="A91" i="19"/>
  <c r="F90" i="19"/>
  <c r="E90" i="19"/>
  <c r="D90" i="19"/>
  <c r="C90" i="19"/>
  <c r="L90" i="19" s="1"/>
  <c r="B90" i="19"/>
  <c r="A90" i="19"/>
  <c r="F89" i="19"/>
  <c r="E89" i="19"/>
  <c r="H90" i="19" s="1"/>
  <c r="D89" i="19"/>
  <c r="I89" i="19" s="1"/>
  <c r="C89" i="19"/>
  <c r="B89" i="19"/>
  <c r="A89" i="19"/>
  <c r="F88" i="19"/>
  <c r="E88" i="19"/>
  <c r="D88" i="19"/>
  <c r="C88" i="19"/>
  <c r="B88" i="19"/>
  <c r="A88" i="19"/>
  <c r="M87" i="19"/>
  <c r="F87" i="19"/>
  <c r="E87" i="19"/>
  <c r="D87" i="19"/>
  <c r="C87" i="19"/>
  <c r="L87" i="19" s="1"/>
  <c r="B87" i="19"/>
  <c r="A87" i="19"/>
  <c r="M86" i="19"/>
  <c r="F86" i="19"/>
  <c r="E86" i="19"/>
  <c r="D86" i="19"/>
  <c r="C86" i="19"/>
  <c r="G86" i="19" s="1"/>
  <c r="B86" i="19"/>
  <c r="A86" i="19"/>
  <c r="F85" i="19"/>
  <c r="E85" i="19"/>
  <c r="H86" i="19" s="1"/>
  <c r="D85" i="19"/>
  <c r="I85" i="19" s="1"/>
  <c r="C85" i="19"/>
  <c r="B85" i="19"/>
  <c r="A85" i="19"/>
  <c r="F84" i="19"/>
  <c r="E84" i="19"/>
  <c r="D84" i="19"/>
  <c r="C84" i="19"/>
  <c r="H84" i="19" s="1"/>
  <c r="B84" i="19"/>
  <c r="A84" i="19"/>
  <c r="F83" i="19"/>
  <c r="E83" i="19"/>
  <c r="D83" i="19"/>
  <c r="C83" i="19"/>
  <c r="B83" i="19"/>
  <c r="A83" i="19"/>
  <c r="F82" i="19"/>
  <c r="E82" i="19"/>
  <c r="I83" i="19" s="1"/>
  <c r="D82" i="19"/>
  <c r="M83" i="19" s="1"/>
  <c r="C82" i="19"/>
  <c r="G82" i="19" s="1"/>
  <c r="B82" i="19"/>
  <c r="A82" i="19"/>
  <c r="F81" i="19"/>
  <c r="E81" i="19"/>
  <c r="H82" i="19" s="1"/>
  <c r="D81" i="19"/>
  <c r="C81" i="19"/>
  <c r="B81" i="19"/>
  <c r="A81" i="19"/>
  <c r="F80" i="19"/>
  <c r="E80" i="19"/>
  <c r="D80" i="19"/>
  <c r="C80" i="19"/>
  <c r="L80" i="19" s="1"/>
  <c r="B80" i="19"/>
  <c r="A80" i="19"/>
  <c r="F79" i="19"/>
  <c r="E79" i="19"/>
  <c r="D79" i="19"/>
  <c r="C79" i="19"/>
  <c r="B79" i="19"/>
  <c r="A79" i="19"/>
  <c r="F78" i="19"/>
  <c r="E78" i="19"/>
  <c r="D78" i="19"/>
  <c r="M79" i="19" s="1"/>
  <c r="C78" i="19"/>
  <c r="G78" i="19" s="1"/>
  <c r="B78" i="19"/>
  <c r="A78" i="19"/>
  <c r="F77" i="19"/>
  <c r="E77" i="19"/>
  <c r="D77" i="19"/>
  <c r="C77" i="19"/>
  <c r="B77" i="19"/>
  <c r="A77" i="19"/>
  <c r="F76" i="19"/>
  <c r="E76" i="19"/>
  <c r="D76" i="19"/>
  <c r="C76" i="19"/>
  <c r="B76" i="19"/>
  <c r="A76" i="19"/>
  <c r="F75" i="19"/>
  <c r="E75" i="19"/>
  <c r="D75" i="19"/>
  <c r="M76" i="19" s="1"/>
  <c r="C75" i="19"/>
  <c r="B75" i="19"/>
  <c r="A75" i="19"/>
  <c r="F74" i="19"/>
  <c r="E74" i="19"/>
  <c r="D74" i="19"/>
  <c r="I74" i="19" s="1"/>
  <c r="C74" i="19"/>
  <c r="B74" i="19"/>
  <c r="A74" i="19"/>
  <c r="F73" i="19"/>
  <c r="E73" i="19"/>
  <c r="D73" i="19"/>
  <c r="C73" i="19"/>
  <c r="B73" i="19"/>
  <c r="A73" i="19"/>
  <c r="F72" i="19"/>
  <c r="E72" i="19"/>
  <c r="I73" i="19" s="1"/>
  <c r="D72" i="19"/>
  <c r="C72" i="19"/>
  <c r="B72" i="19"/>
  <c r="A72" i="19"/>
  <c r="F71" i="19"/>
  <c r="E71" i="19"/>
  <c r="D71" i="19"/>
  <c r="C71" i="19"/>
  <c r="L71" i="19" s="1"/>
  <c r="B71" i="19"/>
  <c r="A71" i="19"/>
  <c r="F70" i="19"/>
  <c r="E70" i="19"/>
  <c r="H71" i="19" s="1"/>
  <c r="D70" i="19"/>
  <c r="I70" i="19" s="1"/>
  <c r="C70" i="19"/>
  <c r="B70" i="19"/>
  <c r="A70" i="19"/>
  <c r="F69" i="19"/>
  <c r="E69" i="19"/>
  <c r="H70" i="19" s="1"/>
  <c r="D69" i="19"/>
  <c r="C69" i="19"/>
  <c r="B69" i="19"/>
  <c r="A69" i="19"/>
  <c r="F68" i="19"/>
  <c r="E68" i="19"/>
  <c r="I69" i="19" s="1"/>
  <c r="D68" i="19"/>
  <c r="C68" i="19"/>
  <c r="B68" i="19"/>
  <c r="A68" i="19"/>
  <c r="F67" i="19"/>
  <c r="E67" i="19"/>
  <c r="D67" i="19"/>
  <c r="I67" i="19" s="1"/>
  <c r="C67" i="19"/>
  <c r="B67" i="19"/>
  <c r="A67" i="19"/>
  <c r="F66" i="19"/>
  <c r="E66" i="19"/>
  <c r="D66" i="19"/>
  <c r="C66" i="19"/>
  <c r="B66" i="19"/>
  <c r="A66" i="19"/>
  <c r="F65" i="19"/>
  <c r="E65" i="19"/>
  <c r="D65" i="19"/>
  <c r="I65" i="19" s="1"/>
  <c r="C65" i="19"/>
  <c r="L66" i="19" s="1"/>
  <c r="B65" i="19"/>
  <c r="A65" i="19"/>
  <c r="F64" i="19"/>
  <c r="E64" i="19"/>
  <c r="D64" i="19"/>
  <c r="C64" i="19"/>
  <c r="L64" i="19" s="1"/>
  <c r="B64" i="19"/>
  <c r="A64" i="19"/>
  <c r="F63" i="19"/>
  <c r="E63" i="19"/>
  <c r="D63" i="19"/>
  <c r="C63" i="19"/>
  <c r="B63" i="19"/>
  <c r="A63" i="19"/>
  <c r="F62" i="19"/>
  <c r="E62" i="19"/>
  <c r="D62" i="19"/>
  <c r="M63" i="19" s="1"/>
  <c r="C62" i="19"/>
  <c r="G62" i="19" s="1"/>
  <c r="B62" i="19"/>
  <c r="A62" i="19"/>
  <c r="F61" i="19"/>
  <c r="E61" i="19"/>
  <c r="D61" i="19"/>
  <c r="C61" i="19"/>
  <c r="B61" i="19"/>
  <c r="A61" i="19"/>
  <c r="F60" i="19"/>
  <c r="E60" i="19"/>
  <c r="D60" i="19"/>
  <c r="C60" i="19"/>
  <c r="B60" i="19"/>
  <c r="A60" i="19"/>
  <c r="F59" i="19"/>
  <c r="E59" i="19"/>
  <c r="D59" i="19"/>
  <c r="M60" i="19" s="1"/>
  <c r="C59" i="19"/>
  <c r="B59" i="19"/>
  <c r="A59" i="19"/>
  <c r="F58" i="19"/>
  <c r="E58" i="19"/>
  <c r="D58" i="19"/>
  <c r="C58" i="19"/>
  <c r="B58" i="19"/>
  <c r="A58" i="19"/>
  <c r="F57" i="19"/>
  <c r="E57" i="19"/>
  <c r="H58" i="19" s="1"/>
  <c r="D57" i="19"/>
  <c r="I57" i="19" s="1"/>
  <c r="C57" i="19"/>
  <c r="B57" i="19"/>
  <c r="A57" i="19"/>
  <c r="F56" i="19"/>
  <c r="E56" i="19"/>
  <c r="D56" i="19"/>
  <c r="C56" i="19"/>
  <c r="H56" i="19" s="1"/>
  <c r="B56" i="19"/>
  <c r="A56" i="19"/>
  <c r="F55" i="19"/>
  <c r="E55" i="19"/>
  <c r="D55" i="19"/>
  <c r="C55" i="19"/>
  <c r="L55" i="19" s="1"/>
  <c r="B55" i="19"/>
  <c r="A55" i="19"/>
  <c r="F54" i="19"/>
  <c r="E54" i="19"/>
  <c r="D54" i="19"/>
  <c r="C54" i="19"/>
  <c r="G54" i="19" s="1"/>
  <c r="B54" i="19"/>
  <c r="A54" i="19"/>
  <c r="F53" i="19"/>
  <c r="E53" i="19"/>
  <c r="H54" i="19" s="1"/>
  <c r="D53" i="19"/>
  <c r="I53" i="19" s="1"/>
  <c r="C53" i="19"/>
  <c r="B53" i="19"/>
  <c r="A53" i="19"/>
  <c r="F52" i="19"/>
  <c r="E52" i="19"/>
  <c r="D52" i="19"/>
  <c r="C52" i="19"/>
  <c r="L52" i="19" s="1"/>
  <c r="B52" i="19"/>
  <c r="A52" i="19"/>
  <c r="I51" i="19"/>
  <c r="F51" i="19"/>
  <c r="E51" i="19"/>
  <c r="D51" i="19"/>
  <c r="C51" i="19"/>
  <c r="H51" i="19" s="1"/>
  <c r="B51" i="19"/>
  <c r="A51" i="19"/>
  <c r="F50" i="19"/>
  <c r="E50" i="19"/>
  <c r="D50" i="19"/>
  <c r="M51" i="19" s="1"/>
  <c r="C50" i="19"/>
  <c r="B50" i="19"/>
  <c r="A50" i="19"/>
  <c r="F49" i="19"/>
  <c r="E49" i="19"/>
  <c r="D49" i="19"/>
  <c r="M50" i="19" s="1"/>
  <c r="C49" i="19"/>
  <c r="B49" i="19"/>
  <c r="A49" i="19"/>
  <c r="F48" i="19"/>
  <c r="E48" i="19"/>
  <c r="I49" i="19" s="1"/>
  <c r="D48" i="19"/>
  <c r="C48" i="19"/>
  <c r="B48" i="19"/>
  <c r="A48" i="19"/>
  <c r="F47" i="19"/>
  <c r="E47" i="19"/>
  <c r="D47" i="19"/>
  <c r="C47" i="19"/>
  <c r="H47" i="19" s="1"/>
  <c r="B47" i="19"/>
  <c r="A47" i="19"/>
  <c r="F46" i="19"/>
  <c r="E46" i="19"/>
  <c r="D46" i="19"/>
  <c r="M47" i="19" s="1"/>
  <c r="C46" i="19"/>
  <c r="G46" i="19" s="1"/>
  <c r="B46" i="19"/>
  <c r="A46" i="19"/>
  <c r="F45" i="19"/>
  <c r="E45" i="19"/>
  <c r="D45" i="19"/>
  <c r="C45" i="19"/>
  <c r="B45" i="19"/>
  <c r="A45" i="19"/>
  <c r="F44" i="19"/>
  <c r="E44" i="19"/>
  <c r="I45" i="19" s="1"/>
  <c r="D44" i="19"/>
  <c r="C44" i="19"/>
  <c r="B44" i="19"/>
  <c r="A44" i="19"/>
  <c r="F43" i="19"/>
  <c r="E43" i="19"/>
  <c r="D43" i="19"/>
  <c r="C43" i="19"/>
  <c r="B43" i="19"/>
  <c r="A43" i="19"/>
  <c r="F42" i="19"/>
  <c r="E42" i="19"/>
  <c r="D42" i="19"/>
  <c r="C42" i="19"/>
  <c r="B42" i="19"/>
  <c r="A42" i="19"/>
  <c r="F41" i="19"/>
  <c r="E41" i="19"/>
  <c r="H42" i="19" s="1"/>
  <c r="D41" i="19"/>
  <c r="I41" i="19" s="1"/>
  <c r="C41" i="19"/>
  <c r="B41" i="19"/>
  <c r="A41" i="19"/>
  <c r="F40" i="19"/>
  <c r="E40" i="19"/>
  <c r="D40" i="19"/>
  <c r="C40" i="19"/>
  <c r="B40" i="19"/>
  <c r="A40" i="19"/>
  <c r="F39" i="19"/>
  <c r="E39" i="19"/>
  <c r="D39" i="19"/>
  <c r="C39" i="19"/>
  <c r="B39" i="19"/>
  <c r="A39" i="19"/>
  <c r="F38" i="19"/>
  <c r="E38" i="19"/>
  <c r="D38" i="19"/>
  <c r="C38" i="19"/>
  <c r="B38" i="19"/>
  <c r="A38" i="19"/>
  <c r="M37" i="19"/>
  <c r="F37" i="19"/>
  <c r="E37" i="19"/>
  <c r="H38" i="19" s="1"/>
  <c r="D37" i="19"/>
  <c r="I37" i="19" s="1"/>
  <c r="C37" i="19"/>
  <c r="B37" i="19"/>
  <c r="A37" i="19"/>
  <c r="F36" i="19"/>
  <c r="E36" i="19"/>
  <c r="D36" i="19"/>
  <c r="C36" i="19"/>
  <c r="B36" i="19"/>
  <c r="A36" i="19"/>
  <c r="F35" i="19"/>
  <c r="E35" i="19"/>
  <c r="D35" i="19"/>
  <c r="M36" i="19" s="1"/>
  <c r="C35" i="19"/>
  <c r="B35" i="19"/>
  <c r="A35" i="19"/>
  <c r="L34" i="19"/>
  <c r="F34" i="19"/>
  <c r="E34" i="19"/>
  <c r="D34" i="19"/>
  <c r="C34" i="19"/>
  <c r="H34" i="19" s="1"/>
  <c r="B34" i="19"/>
  <c r="A34" i="19"/>
  <c r="L33" i="19"/>
  <c r="F33" i="19"/>
  <c r="E33" i="19"/>
  <c r="D33" i="19"/>
  <c r="C33" i="19"/>
  <c r="B33" i="19"/>
  <c r="A33" i="19"/>
  <c r="L32" i="19"/>
  <c r="F32" i="19"/>
  <c r="E32" i="19"/>
  <c r="D32" i="19"/>
  <c r="C32" i="19"/>
  <c r="H32" i="19" s="1"/>
  <c r="B32" i="19"/>
  <c r="A32" i="19"/>
  <c r="L31" i="19"/>
  <c r="F31" i="19"/>
  <c r="E31" i="19"/>
  <c r="D31" i="19"/>
  <c r="C31" i="19"/>
  <c r="B31" i="19"/>
  <c r="A31" i="19"/>
  <c r="L30" i="19"/>
  <c r="F30" i="19"/>
  <c r="E30" i="19"/>
  <c r="D30" i="19"/>
  <c r="C30" i="19"/>
  <c r="H30" i="19" s="1"/>
  <c r="B30" i="19"/>
  <c r="A30" i="19"/>
  <c r="L29" i="19"/>
  <c r="F29" i="19"/>
  <c r="E29" i="19"/>
  <c r="D29" i="19"/>
  <c r="C29" i="19"/>
  <c r="B29" i="19"/>
  <c r="A29" i="19"/>
  <c r="L28" i="19"/>
  <c r="F28" i="19"/>
  <c r="E28" i="19"/>
  <c r="D28" i="19"/>
  <c r="C28" i="19"/>
  <c r="H28" i="19" s="1"/>
  <c r="B28" i="19"/>
  <c r="A28" i="19"/>
  <c r="L27" i="19"/>
  <c r="F27" i="19"/>
  <c r="E27" i="19"/>
  <c r="D27" i="19"/>
  <c r="C27" i="19"/>
  <c r="B27" i="19"/>
  <c r="A27" i="19"/>
  <c r="L26" i="19"/>
  <c r="F26" i="19"/>
  <c r="E26" i="19"/>
  <c r="D26" i="19"/>
  <c r="C26" i="19"/>
  <c r="H26" i="19" s="1"/>
  <c r="B26" i="19"/>
  <c r="A26" i="19"/>
  <c r="L25" i="19"/>
  <c r="F25" i="19"/>
  <c r="E25" i="19"/>
  <c r="D25" i="19"/>
  <c r="C25" i="19"/>
  <c r="B25" i="19"/>
  <c r="A25" i="19"/>
  <c r="L24" i="19"/>
  <c r="F24" i="19"/>
  <c r="E24" i="19"/>
  <c r="D24" i="19"/>
  <c r="C24" i="19"/>
  <c r="H24" i="19" s="1"/>
  <c r="B24" i="19"/>
  <c r="A24" i="19"/>
  <c r="L23" i="19"/>
  <c r="F23" i="19"/>
  <c r="E23" i="19"/>
  <c r="D23" i="19"/>
  <c r="C23" i="19"/>
  <c r="B23" i="19"/>
  <c r="A23" i="19"/>
  <c r="L22" i="19"/>
  <c r="F22" i="19"/>
  <c r="E22" i="19"/>
  <c r="D22" i="19"/>
  <c r="C22" i="19"/>
  <c r="H22" i="19" s="1"/>
  <c r="B22" i="19"/>
  <c r="A22" i="19"/>
  <c r="L21" i="19"/>
  <c r="F21" i="19"/>
  <c r="E21" i="19"/>
  <c r="D21" i="19"/>
  <c r="C21" i="19"/>
  <c r="B21" i="19"/>
  <c r="A21" i="19"/>
  <c r="F20" i="19"/>
  <c r="E20" i="19"/>
  <c r="D20" i="19"/>
  <c r="C20" i="19"/>
  <c r="B20" i="19"/>
  <c r="A20" i="19"/>
  <c r="F19" i="19"/>
  <c r="E19" i="19"/>
  <c r="D19" i="19"/>
  <c r="C19" i="19"/>
  <c r="B19" i="19"/>
  <c r="A19" i="19"/>
  <c r="F18" i="19"/>
  <c r="E18" i="19"/>
  <c r="D18" i="19"/>
  <c r="I18" i="19" s="1"/>
  <c r="C18" i="19"/>
  <c r="H18" i="19" s="1"/>
  <c r="B18" i="19"/>
  <c r="A18" i="19"/>
  <c r="F17" i="19"/>
  <c r="E17" i="19"/>
  <c r="D17" i="19"/>
  <c r="C17" i="19"/>
  <c r="L17" i="19" s="1"/>
  <c r="B17" i="19"/>
  <c r="A17" i="19"/>
  <c r="F16" i="19"/>
  <c r="E16" i="19"/>
  <c r="D16" i="19"/>
  <c r="I16" i="19" s="1"/>
  <c r="C16" i="19"/>
  <c r="B16" i="19"/>
  <c r="A16" i="19"/>
  <c r="F15" i="19"/>
  <c r="E15" i="19"/>
  <c r="D15" i="19"/>
  <c r="C15" i="19"/>
  <c r="L15" i="19" s="1"/>
  <c r="B15" i="19"/>
  <c r="A15" i="19"/>
  <c r="F14" i="19"/>
  <c r="E14" i="19"/>
  <c r="D14" i="19"/>
  <c r="C14" i="19"/>
  <c r="B14" i="19"/>
  <c r="A14" i="19"/>
  <c r="F13" i="19"/>
  <c r="E13" i="19"/>
  <c r="D13" i="19"/>
  <c r="C13" i="19"/>
  <c r="B13" i="19"/>
  <c r="A13" i="19"/>
  <c r="F12" i="19"/>
  <c r="E12" i="19"/>
  <c r="D12" i="19"/>
  <c r="C12" i="19"/>
  <c r="B12" i="19"/>
  <c r="A12" i="19"/>
  <c r="F11" i="19"/>
  <c r="E11" i="19"/>
  <c r="D11" i="19"/>
  <c r="C11" i="19"/>
  <c r="B11" i="19"/>
  <c r="A11" i="19"/>
  <c r="F10" i="19"/>
  <c r="E10" i="19"/>
  <c r="D10" i="19"/>
  <c r="I10" i="19" s="1"/>
  <c r="C10" i="19"/>
  <c r="H10" i="19" s="1"/>
  <c r="B10" i="19"/>
  <c r="A10" i="19"/>
  <c r="F9" i="19"/>
  <c r="E9" i="19"/>
  <c r="D9" i="19"/>
  <c r="C9" i="19"/>
  <c r="L9" i="19" s="1"/>
  <c r="B9" i="19"/>
  <c r="A9" i="19"/>
  <c r="F8" i="19"/>
  <c r="E8" i="19"/>
  <c r="D8" i="19"/>
  <c r="C8" i="19"/>
  <c r="B8" i="19"/>
  <c r="A8" i="19"/>
  <c r="F7" i="19"/>
  <c r="E7" i="19"/>
  <c r="D7" i="19"/>
  <c r="C7" i="19"/>
  <c r="G7" i="19" s="1"/>
  <c r="B7" i="19"/>
  <c r="A7" i="19"/>
  <c r="E3" i="19"/>
  <c r="D3" i="19"/>
  <c r="C3" i="19"/>
  <c r="B3" i="19"/>
  <c r="A3" i="19"/>
  <c r="F200" i="18"/>
  <c r="E200" i="18"/>
  <c r="D200" i="18"/>
  <c r="G200" i="18" s="1"/>
  <c r="C200" i="18"/>
  <c r="B200" i="18"/>
  <c r="A200" i="18"/>
  <c r="G199" i="18"/>
  <c r="F199" i="18"/>
  <c r="E199" i="18"/>
  <c r="D199" i="18"/>
  <c r="C199" i="18"/>
  <c r="B199" i="18"/>
  <c r="A199" i="18"/>
  <c r="F198" i="18"/>
  <c r="E198" i="18"/>
  <c r="D198" i="18"/>
  <c r="C198" i="18"/>
  <c r="B198" i="18"/>
  <c r="A198" i="18"/>
  <c r="F197" i="18"/>
  <c r="E197" i="18"/>
  <c r="D197" i="18"/>
  <c r="C197" i="18"/>
  <c r="B197" i="18"/>
  <c r="A197" i="18"/>
  <c r="F196" i="18"/>
  <c r="E196" i="18"/>
  <c r="D196" i="18"/>
  <c r="G198" i="18" s="1"/>
  <c r="C196" i="18"/>
  <c r="B196" i="18"/>
  <c r="A196" i="18"/>
  <c r="G195" i="18"/>
  <c r="F195" i="18"/>
  <c r="E195" i="18"/>
  <c r="D195" i="18"/>
  <c r="C195" i="18"/>
  <c r="H197" i="18" s="1"/>
  <c r="B195" i="18"/>
  <c r="A195" i="18"/>
  <c r="F194" i="18"/>
  <c r="E194" i="18"/>
  <c r="D194" i="18"/>
  <c r="C194" i="18"/>
  <c r="B194" i="18"/>
  <c r="A194" i="18"/>
  <c r="F193" i="18"/>
  <c r="E193" i="18"/>
  <c r="D193" i="18"/>
  <c r="C193" i="18"/>
  <c r="B193" i="18"/>
  <c r="A193" i="18"/>
  <c r="F192" i="18"/>
  <c r="E192" i="18"/>
  <c r="D192" i="18"/>
  <c r="C192" i="18"/>
  <c r="B192" i="18"/>
  <c r="A192" i="18"/>
  <c r="G191" i="18"/>
  <c r="F191" i="18"/>
  <c r="E191" i="18"/>
  <c r="D191" i="18"/>
  <c r="G193" i="18" s="1"/>
  <c r="C191" i="18"/>
  <c r="B191" i="18"/>
  <c r="A191" i="18"/>
  <c r="F190" i="18"/>
  <c r="E190" i="18"/>
  <c r="D190" i="18"/>
  <c r="C190" i="18"/>
  <c r="B190" i="18"/>
  <c r="A190" i="18"/>
  <c r="F189" i="18"/>
  <c r="E189" i="18"/>
  <c r="D189" i="18"/>
  <c r="C189" i="18"/>
  <c r="B189" i="18"/>
  <c r="A189" i="18"/>
  <c r="F188" i="18"/>
  <c r="E188" i="18"/>
  <c r="D188" i="18"/>
  <c r="G190" i="18" s="1"/>
  <c r="C188" i="18"/>
  <c r="B188" i="18"/>
  <c r="A188" i="18"/>
  <c r="G187" i="18"/>
  <c r="F187" i="18"/>
  <c r="E187" i="18"/>
  <c r="D187" i="18"/>
  <c r="G189" i="18" s="1"/>
  <c r="C187" i="18"/>
  <c r="H189" i="18" s="1"/>
  <c r="B187" i="18"/>
  <c r="A187" i="18"/>
  <c r="F186" i="18"/>
  <c r="E186" i="18"/>
  <c r="D186" i="18"/>
  <c r="G188" i="18" s="1"/>
  <c r="C186" i="18"/>
  <c r="B186" i="18"/>
  <c r="A186" i="18"/>
  <c r="F185" i="18"/>
  <c r="E185" i="18"/>
  <c r="D185" i="18"/>
  <c r="C185" i="18"/>
  <c r="B185" i="18"/>
  <c r="A185" i="18"/>
  <c r="F184" i="18"/>
  <c r="E184" i="18"/>
  <c r="D184" i="18"/>
  <c r="G186" i="18" s="1"/>
  <c r="C184" i="18"/>
  <c r="B184" i="18"/>
  <c r="A184" i="18"/>
  <c r="G183" i="18"/>
  <c r="F183" i="18"/>
  <c r="E183" i="18"/>
  <c r="D183" i="18"/>
  <c r="C183" i="18"/>
  <c r="H185" i="18" s="1"/>
  <c r="B183" i="18"/>
  <c r="A183" i="18"/>
  <c r="F182" i="18"/>
  <c r="E182" i="18"/>
  <c r="D182" i="18"/>
  <c r="G184" i="18" s="1"/>
  <c r="C182" i="18"/>
  <c r="B182" i="18"/>
  <c r="A182" i="18"/>
  <c r="F181" i="18"/>
  <c r="E181" i="18"/>
  <c r="D181" i="18"/>
  <c r="C181" i="18"/>
  <c r="B181" i="18"/>
  <c r="A181" i="18"/>
  <c r="F180" i="18"/>
  <c r="E180" i="18"/>
  <c r="D180" i="18"/>
  <c r="G182" i="18" s="1"/>
  <c r="C180" i="18"/>
  <c r="B180" i="18"/>
  <c r="A180" i="18"/>
  <c r="G179" i="18"/>
  <c r="F179" i="18"/>
  <c r="E179" i="18"/>
  <c r="D179" i="18"/>
  <c r="C179" i="18"/>
  <c r="H181" i="18" s="1"/>
  <c r="B179" i="18"/>
  <c r="A179" i="18"/>
  <c r="F178" i="18"/>
  <c r="E178" i="18"/>
  <c r="D178" i="18"/>
  <c r="C178" i="18"/>
  <c r="B178" i="18"/>
  <c r="A178" i="18"/>
  <c r="F177" i="18"/>
  <c r="E177" i="18"/>
  <c r="D177" i="18"/>
  <c r="C177" i="18"/>
  <c r="B177" i="18"/>
  <c r="A177" i="18"/>
  <c r="F176" i="18"/>
  <c r="E176" i="18"/>
  <c r="D176" i="18"/>
  <c r="C176" i="18"/>
  <c r="B176" i="18"/>
  <c r="A176" i="18"/>
  <c r="G175" i="18"/>
  <c r="F175" i="18"/>
  <c r="E175" i="18"/>
  <c r="D175" i="18"/>
  <c r="G177" i="18" s="1"/>
  <c r="C175" i="18"/>
  <c r="B175" i="18"/>
  <c r="A175" i="18"/>
  <c r="F174" i="18"/>
  <c r="E174" i="18"/>
  <c r="D174" i="18"/>
  <c r="C174" i="18"/>
  <c r="B174" i="18"/>
  <c r="A174" i="18"/>
  <c r="F173" i="18"/>
  <c r="E173" i="18"/>
  <c r="D173" i="18"/>
  <c r="C173" i="18"/>
  <c r="B173" i="18"/>
  <c r="A173" i="18"/>
  <c r="F172" i="18"/>
  <c r="E172" i="18"/>
  <c r="D172" i="18"/>
  <c r="G174" i="18" s="1"/>
  <c r="C172" i="18"/>
  <c r="B172" i="18"/>
  <c r="A172" i="18"/>
  <c r="G171" i="18"/>
  <c r="F171" i="18"/>
  <c r="E171" i="18"/>
  <c r="D171" i="18"/>
  <c r="G173" i="18" s="1"/>
  <c r="C171" i="18"/>
  <c r="H173" i="18" s="1"/>
  <c r="B171" i="18"/>
  <c r="A171" i="18"/>
  <c r="F170" i="18"/>
  <c r="E170" i="18"/>
  <c r="D170" i="18"/>
  <c r="G172" i="18" s="1"/>
  <c r="C170" i="18"/>
  <c r="B170" i="18"/>
  <c r="A170" i="18"/>
  <c r="F169" i="18"/>
  <c r="E169" i="18"/>
  <c r="D169" i="18"/>
  <c r="C169" i="18"/>
  <c r="B169" i="18"/>
  <c r="A169" i="18"/>
  <c r="F168" i="18"/>
  <c r="E168" i="18"/>
  <c r="D168" i="18"/>
  <c r="C168" i="18"/>
  <c r="B168" i="18"/>
  <c r="A168" i="18"/>
  <c r="G167" i="18"/>
  <c r="F167" i="18"/>
  <c r="E167" i="18"/>
  <c r="D167" i="18"/>
  <c r="C167" i="18"/>
  <c r="H169" i="18" s="1"/>
  <c r="B167" i="18"/>
  <c r="A167" i="18"/>
  <c r="F166" i="18"/>
  <c r="E166" i="18"/>
  <c r="D166" i="18"/>
  <c r="C166" i="18"/>
  <c r="B166" i="18"/>
  <c r="A166" i="18"/>
  <c r="F165" i="18"/>
  <c r="E165" i="18"/>
  <c r="D165" i="18"/>
  <c r="C165" i="18"/>
  <c r="B165" i="18"/>
  <c r="A165" i="18"/>
  <c r="F164" i="18"/>
  <c r="E164" i="18"/>
  <c r="D164" i="18"/>
  <c r="C164" i="18"/>
  <c r="B164" i="18"/>
  <c r="A164" i="18"/>
  <c r="G163" i="18"/>
  <c r="F163" i="18"/>
  <c r="E163" i="18"/>
  <c r="D163" i="18"/>
  <c r="C163" i="18"/>
  <c r="H165" i="18" s="1"/>
  <c r="B163" i="18"/>
  <c r="A163" i="18"/>
  <c r="F162" i="18"/>
  <c r="E162" i="18"/>
  <c r="D162" i="18"/>
  <c r="C162" i="18"/>
  <c r="B162" i="18"/>
  <c r="A162" i="18"/>
  <c r="F161" i="18"/>
  <c r="E161" i="18"/>
  <c r="D161" i="18"/>
  <c r="C161" i="18"/>
  <c r="B161" i="18"/>
  <c r="A161" i="18"/>
  <c r="F160" i="18"/>
  <c r="E160" i="18"/>
  <c r="D160" i="18"/>
  <c r="C160" i="18"/>
  <c r="B160" i="18"/>
  <c r="A160" i="18"/>
  <c r="F159" i="18"/>
  <c r="E159" i="18"/>
  <c r="D159" i="18"/>
  <c r="G159" i="18" s="1"/>
  <c r="C159" i="18"/>
  <c r="B159" i="18"/>
  <c r="A159" i="18"/>
  <c r="F158" i="18"/>
  <c r="E158" i="18"/>
  <c r="D158" i="18"/>
  <c r="C158" i="18"/>
  <c r="B158" i="18"/>
  <c r="A158" i="18"/>
  <c r="F157" i="18"/>
  <c r="E157" i="18"/>
  <c r="D157" i="18"/>
  <c r="C157" i="18"/>
  <c r="B157" i="18"/>
  <c r="A157" i="18"/>
  <c r="F156" i="18"/>
  <c r="E156" i="18"/>
  <c r="D156" i="18"/>
  <c r="C156" i="18"/>
  <c r="B156" i="18"/>
  <c r="A156" i="18"/>
  <c r="G155" i="18"/>
  <c r="F155" i="18"/>
  <c r="E155" i="18"/>
  <c r="D155" i="18"/>
  <c r="C155" i="18"/>
  <c r="H157" i="18" s="1"/>
  <c r="B155" i="18"/>
  <c r="A155" i="18"/>
  <c r="F154" i="18"/>
  <c r="E154" i="18"/>
  <c r="D154" i="18"/>
  <c r="C154" i="18"/>
  <c r="B154" i="18"/>
  <c r="A154" i="18"/>
  <c r="F153" i="18"/>
  <c r="E153" i="18"/>
  <c r="D153" i="18"/>
  <c r="C153" i="18"/>
  <c r="B153" i="18"/>
  <c r="A153" i="18"/>
  <c r="F152" i="18"/>
  <c r="E152" i="18"/>
  <c r="D152" i="18"/>
  <c r="C152" i="18"/>
  <c r="B152" i="18"/>
  <c r="A152" i="18"/>
  <c r="F151" i="18"/>
  <c r="E151" i="18"/>
  <c r="D151" i="18"/>
  <c r="G151" i="18" s="1"/>
  <c r="C151" i="18"/>
  <c r="B151" i="18"/>
  <c r="A151" i="18"/>
  <c r="F150" i="18"/>
  <c r="E150" i="18"/>
  <c r="D150" i="18"/>
  <c r="G152" i="18" s="1"/>
  <c r="C150" i="18"/>
  <c r="B150" i="18"/>
  <c r="A150" i="18"/>
  <c r="F149" i="18"/>
  <c r="E149" i="18"/>
  <c r="D149" i="18"/>
  <c r="C149" i="18"/>
  <c r="B149" i="18"/>
  <c r="A149" i="18"/>
  <c r="F148" i="18"/>
  <c r="E148" i="18"/>
  <c r="D148" i="18"/>
  <c r="C148" i="18"/>
  <c r="B148" i="18"/>
  <c r="A148" i="18"/>
  <c r="G147" i="18"/>
  <c r="F147" i="18"/>
  <c r="E147" i="18"/>
  <c r="D147" i="18"/>
  <c r="C147" i="18"/>
  <c r="H149" i="18" s="1"/>
  <c r="B147" i="18"/>
  <c r="A147" i="18"/>
  <c r="F146" i="18"/>
  <c r="E146" i="18"/>
  <c r="D146" i="18"/>
  <c r="C146" i="18"/>
  <c r="B146" i="18"/>
  <c r="A146" i="18"/>
  <c r="F145" i="18"/>
  <c r="E145" i="18"/>
  <c r="D145" i="18"/>
  <c r="C145" i="18"/>
  <c r="B145" i="18"/>
  <c r="A145" i="18"/>
  <c r="F144" i="18"/>
  <c r="E144" i="18"/>
  <c r="D144" i="18"/>
  <c r="C144" i="18"/>
  <c r="B144" i="18"/>
  <c r="A144" i="18"/>
  <c r="F143" i="18"/>
  <c r="E143" i="18"/>
  <c r="D143" i="18"/>
  <c r="G143" i="18" s="1"/>
  <c r="C143" i="18"/>
  <c r="B143" i="18"/>
  <c r="A143" i="18"/>
  <c r="F142" i="18"/>
  <c r="E142" i="18"/>
  <c r="D142" i="18"/>
  <c r="G144" i="18" s="1"/>
  <c r="C142" i="18"/>
  <c r="B142" i="18"/>
  <c r="A142" i="18"/>
  <c r="F141" i="18"/>
  <c r="E141" i="18"/>
  <c r="D141" i="18"/>
  <c r="C141" i="18"/>
  <c r="B141" i="18"/>
  <c r="A141" i="18"/>
  <c r="F140" i="18"/>
  <c r="E140" i="18"/>
  <c r="D140" i="18"/>
  <c r="C140" i="18"/>
  <c r="B140" i="18"/>
  <c r="A140" i="18"/>
  <c r="G139" i="18"/>
  <c r="F139" i="18"/>
  <c r="E139" i="18"/>
  <c r="D139" i="18"/>
  <c r="C139" i="18"/>
  <c r="H141" i="18" s="1"/>
  <c r="B139" i="18"/>
  <c r="A139" i="18"/>
  <c r="F138" i="18"/>
  <c r="E138" i="18"/>
  <c r="D138" i="18"/>
  <c r="C138" i="18"/>
  <c r="B138" i="18"/>
  <c r="A138" i="18"/>
  <c r="F137" i="18"/>
  <c r="E137" i="18"/>
  <c r="D137" i="18"/>
  <c r="C137" i="18"/>
  <c r="B137" i="18"/>
  <c r="A137" i="18"/>
  <c r="F136" i="18"/>
  <c r="E136" i="18"/>
  <c r="D136" i="18"/>
  <c r="C136" i="18"/>
  <c r="B136" i="18"/>
  <c r="A136" i="18"/>
  <c r="F135" i="18"/>
  <c r="E135" i="18"/>
  <c r="D135" i="18"/>
  <c r="G135" i="18" s="1"/>
  <c r="C135" i="18"/>
  <c r="B135" i="18"/>
  <c r="A135" i="18"/>
  <c r="F134" i="18"/>
  <c r="E134" i="18"/>
  <c r="D134" i="18"/>
  <c r="C134" i="18"/>
  <c r="B134" i="18"/>
  <c r="A134" i="18"/>
  <c r="F133" i="18"/>
  <c r="E133" i="18"/>
  <c r="D133" i="18"/>
  <c r="C133" i="18"/>
  <c r="B133" i="18"/>
  <c r="A133" i="18"/>
  <c r="F132" i="18"/>
  <c r="E132" i="18"/>
  <c r="D132" i="18"/>
  <c r="C132" i="18"/>
  <c r="B132" i="18"/>
  <c r="A132" i="18"/>
  <c r="G131" i="18"/>
  <c r="F131" i="18"/>
  <c r="E131" i="18"/>
  <c r="D131" i="18"/>
  <c r="C131" i="18"/>
  <c r="H133" i="18" s="1"/>
  <c r="B131" i="18"/>
  <c r="A131" i="18"/>
  <c r="F130" i="18"/>
  <c r="E130" i="18"/>
  <c r="D130" i="18"/>
  <c r="C130" i="18"/>
  <c r="B130" i="18"/>
  <c r="A130" i="18"/>
  <c r="F129" i="18"/>
  <c r="E129" i="18"/>
  <c r="D129" i="18"/>
  <c r="C129" i="18"/>
  <c r="B129" i="18"/>
  <c r="A129" i="18"/>
  <c r="F128" i="18"/>
  <c r="E128" i="18"/>
  <c r="D128" i="18"/>
  <c r="C128" i="18"/>
  <c r="B128" i="18"/>
  <c r="A128" i="18"/>
  <c r="F127" i="18"/>
  <c r="E127" i="18"/>
  <c r="D127" i="18"/>
  <c r="G127" i="18" s="1"/>
  <c r="C127" i="18"/>
  <c r="B127" i="18"/>
  <c r="A127" i="18"/>
  <c r="F126" i="18"/>
  <c r="E126" i="18"/>
  <c r="D126" i="18"/>
  <c r="G128" i="18" s="1"/>
  <c r="C126" i="18"/>
  <c r="B126" i="18"/>
  <c r="A126" i="18"/>
  <c r="F125" i="18"/>
  <c r="E125" i="18"/>
  <c r="D125" i="18"/>
  <c r="C125" i="18"/>
  <c r="B125" i="18"/>
  <c r="A125" i="18"/>
  <c r="F124" i="18"/>
  <c r="E124" i="18"/>
  <c r="D124" i="18"/>
  <c r="C124" i="18"/>
  <c r="B124" i="18"/>
  <c r="A124" i="18"/>
  <c r="G123" i="18"/>
  <c r="F123" i="18"/>
  <c r="E123" i="18"/>
  <c r="D123" i="18"/>
  <c r="C123" i="18"/>
  <c r="H125" i="18" s="1"/>
  <c r="B123" i="18"/>
  <c r="A123" i="18"/>
  <c r="F122" i="18"/>
  <c r="E122" i="18"/>
  <c r="D122" i="18"/>
  <c r="C122" i="18"/>
  <c r="B122" i="18"/>
  <c r="A122" i="18"/>
  <c r="F121" i="18"/>
  <c r="E121" i="18"/>
  <c r="D121" i="18"/>
  <c r="C121" i="18"/>
  <c r="B121" i="18"/>
  <c r="A121" i="18"/>
  <c r="F120" i="18"/>
  <c r="E120" i="18"/>
  <c r="D120" i="18"/>
  <c r="C120" i="18"/>
  <c r="B120" i="18"/>
  <c r="A120" i="18"/>
  <c r="F119" i="18"/>
  <c r="E119" i="18"/>
  <c r="D119" i="18"/>
  <c r="G119" i="18" s="1"/>
  <c r="C119" i="18"/>
  <c r="B119" i="18"/>
  <c r="A119" i="18"/>
  <c r="F118" i="18"/>
  <c r="E118" i="18"/>
  <c r="D118" i="18"/>
  <c r="G120" i="18" s="1"/>
  <c r="C118" i="18"/>
  <c r="B118" i="18"/>
  <c r="A118" i="18"/>
  <c r="F117" i="18"/>
  <c r="E117" i="18"/>
  <c r="D117" i="18"/>
  <c r="C117" i="18"/>
  <c r="B117" i="18"/>
  <c r="A117" i="18"/>
  <c r="F116" i="18"/>
  <c r="E116" i="18"/>
  <c r="D116" i="18"/>
  <c r="C116" i="18"/>
  <c r="B116" i="18"/>
  <c r="A116" i="18"/>
  <c r="G115" i="18"/>
  <c r="F115" i="18"/>
  <c r="E115" i="18"/>
  <c r="D115" i="18"/>
  <c r="C115" i="18"/>
  <c r="H117" i="18" s="1"/>
  <c r="B115" i="18"/>
  <c r="A115" i="18"/>
  <c r="F114" i="18"/>
  <c r="E114" i="18"/>
  <c r="D114" i="18"/>
  <c r="C114" i="18"/>
  <c r="B114" i="18"/>
  <c r="A114" i="18"/>
  <c r="F113" i="18"/>
  <c r="E113" i="18"/>
  <c r="D113" i="18"/>
  <c r="C113" i="18"/>
  <c r="B113" i="18"/>
  <c r="A113" i="18"/>
  <c r="F112" i="18"/>
  <c r="E112" i="18"/>
  <c r="D112" i="18"/>
  <c r="C112" i="18"/>
  <c r="B112" i="18"/>
  <c r="A112" i="18"/>
  <c r="F111" i="18"/>
  <c r="E111" i="18"/>
  <c r="D111" i="18"/>
  <c r="G111" i="18" s="1"/>
  <c r="C111" i="18"/>
  <c r="B111" i="18"/>
  <c r="A111" i="18"/>
  <c r="F110" i="18"/>
  <c r="E110" i="18"/>
  <c r="D110" i="18"/>
  <c r="G112" i="18" s="1"/>
  <c r="C110" i="18"/>
  <c r="B110" i="18"/>
  <c r="A110" i="18"/>
  <c r="F109" i="18"/>
  <c r="E109" i="18"/>
  <c r="D109" i="18"/>
  <c r="C109" i="18"/>
  <c r="B109" i="18"/>
  <c r="A109" i="18"/>
  <c r="F108" i="18"/>
  <c r="E108" i="18"/>
  <c r="D108" i="18"/>
  <c r="C108" i="18"/>
  <c r="B108" i="18"/>
  <c r="A108" i="18"/>
  <c r="G107" i="18"/>
  <c r="F107" i="18"/>
  <c r="E107" i="18"/>
  <c r="D107" i="18"/>
  <c r="C107" i="18"/>
  <c r="H109" i="18" s="1"/>
  <c r="B107" i="18"/>
  <c r="A107" i="18"/>
  <c r="F106" i="18"/>
  <c r="E106" i="18"/>
  <c r="D106" i="18"/>
  <c r="C106" i="18"/>
  <c r="B106" i="18"/>
  <c r="A106" i="18"/>
  <c r="F105" i="18"/>
  <c r="E105" i="18"/>
  <c r="D105" i="18"/>
  <c r="C105" i="18"/>
  <c r="B105" i="18"/>
  <c r="A105" i="18"/>
  <c r="F104" i="18"/>
  <c r="E104" i="18"/>
  <c r="D104" i="18"/>
  <c r="C104" i="18"/>
  <c r="B104" i="18"/>
  <c r="A104" i="18"/>
  <c r="F103" i="18"/>
  <c r="E103" i="18"/>
  <c r="D103" i="18"/>
  <c r="G103" i="18" s="1"/>
  <c r="C103" i="18"/>
  <c r="B103" i="18"/>
  <c r="A103" i="18"/>
  <c r="F102" i="18"/>
  <c r="E102" i="18"/>
  <c r="D102" i="18"/>
  <c r="G104" i="18" s="1"/>
  <c r="C102" i="18"/>
  <c r="B102" i="18"/>
  <c r="A102" i="18"/>
  <c r="F101" i="18"/>
  <c r="E101" i="18"/>
  <c r="D101" i="18"/>
  <c r="C101" i="18"/>
  <c r="B101" i="18"/>
  <c r="A101" i="18"/>
  <c r="F100" i="18"/>
  <c r="E100" i="18"/>
  <c r="D100" i="18"/>
  <c r="C100" i="18"/>
  <c r="B100" i="18"/>
  <c r="A100" i="18"/>
  <c r="G99" i="18"/>
  <c r="F99" i="18"/>
  <c r="E99" i="18"/>
  <c r="D99" i="18"/>
  <c r="C99" i="18"/>
  <c r="H101" i="18" s="1"/>
  <c r="B99" i="18"/>
  <c r="A99" i="18"/>
  <c r="F98" i="18"/>
  <c r="E98" i="18"/>
  <c r="D98" i="18"/>
  <c r="C98" i="18"/>
  <c r="B98" i="18"/>
  <c r="A98" i="18"/>
  <c r="F97" i="18"/>
  <c r="E97" i="18"/>
  <c r="D97" i="18"/>
  <c r="C97" i="18"/>
  <c r="B97" i="18"/>
  <c r="A97" i="18"/>
  <c r="F96" i="18"/>
  <c r="E96" i="18"/>
  <c r="D96" i="18"/>
  <c r="C96" i="18"/>
  <c r="B96" i="18"/>
  <c r="A96" i="18"/>
  <c r="F95" i="18"/>
  <c r="E95" i="18"/>
  <c r="D95" i="18"/>
  <c r="G95" i="18" s="1"/>
  <c r="C95" i="18"/>
  <c r="B95" i="18"/>
  <c r="A95" i="18"/>
  <c r="F94" i="18"/>
  <c r="E94" i="18"/>
  <c r="D94" i="18"/>
  <c r="G96" i="18" s="1"/>
  <c r="C94" i="18"/>
  <c r="B94" i="18"/>
  <c r="A94" i="18"/>
  <c r="F93" i="18"/>
  <c r="E93" i="18"/>
  <c r="D93" i="18"/>
  <c r="C93" i="18"/>
  <c r="B93" i="18"/>
  <c r="A93" i="18"/>
  <c r="F92" i="18"/>
  <c r="E92" i="18"/>
  <c r="D92" i="18"/>
  <c r="C92" i="18"/>
  <c r="B92" i="18"/>
  <c r="A92" i="18"/>
  <c r="G91" i="18"/>
  <c r="F91" i="18"/>
  <c r="E91" i="18"/>
  <c r="D91" i="18"/>
  <c r="C91" i="18"/>
  <c r="H93" i="18" s="1"/>
  <c r="B91" i="18"/>
  <c r="A91" i="18"/>
  <c r="F90" i="18"/>
  <c r="E90" i="18"/>
  <c r="D90" i="18"/>
  <c r="C90" i="18"/>
  <c r="B90" i="18"/>
  <c r="A90" i="18"/>
  <c r="F89" i="18"/>
  <c r="E89" i="18"/>
  <c r="D89" i="18"/>
  <c r="C89" i="18"/>
  <c r="B89" i="18"/>
  <c r="A89" i="18"/>
  <c r="F88" i="18"/>
  <c r="E88" i="18"/>
  <c r="D88" i="18"/>
  <c r="C88" i="18"/>
  <c r="B88" i="18"/>
  <c r="A88" i="18"/>
  <c r="F87" i="18"/>
  <c r="E87" i="18"/>
  <c r="D87" i="18"/>
  <c r="G87" i="18" s="1"/>
  <c r="C87" i="18"/>
  <c r="B87" i="18"/>
  <c r="A87" i="18"/>
  <c r="F86" i="18"/>
  <c r="E86" i="18"/>
  <c r="D86" i="18"/>
  <c r="G88" i="18" s="1"/>
  <c r="C86" i="18"/>
  <c r="B86" i="18"/>
  <c r="A86" i="18"/>
  <c r="F85" i="18"/>
  <c r="E85" i="18"/>
  <c r="D85" i="18"/>
  <c r="C85" i="18"/>
  <c r="B85" i="18"/>
  <c r="A85" i="18"/>
  <c r="F84" i="18"/>
  <c r="E84" i="18"/>
  <c r="D84" i="18"/>
  <c r="C84" i="18"/>
  <c r="B84" i="18"/>
  <c r="A84" i="18"/>
  <c r="G83" i="18"/>
  <c r="F83" i="18"/>
  <c r="E83" i="18"/>
  <c r="D83" i="18"/>
  <c r="C83" i="18"/>
  <c r="H85" i="18" s="1"/>
  <c r="B83" i="18"/>
  <c r="A83" i="18"/>
  <c r="F82" i="18"/>
  <c r="E82" i="18"/>
  <c r="D82" i="18"/>
  <c r="C82" i="18"/>
  <c r="B82" i="18"/>
  <c r="A82" i="18"/>
  <c r="F81" i="18"/>
  <c r="E81" i="18"/>
  <c r="D81" i="18"/>
  <c r="C81" i="18"/>
  <c r="B81" i="18"/>
  <c r="A81" i="18"/>
  <c r="F80" i="18"/>
  <c r="E80" i="18"/>
  <c r="D80" i="18"/>
  <c r="C80" i="18"/>
  <c r="B80" i="18"/>
  <c r="A80" i="18"/>
  <c r="F79" i="18"/>
  <c r="E79" i="18"/>
  <c r="D79" i="18"/>
  <c r="G79" i="18" s="1"/>
  <c r="C79" i="18"/>
  <c r="B79" i="18"/>
  <c r="A79" i="18"/>
  <c r="F78" i="18"/>
  <c r="E78" i="18"/>
  <c r="D78" i="18"/>
  <c r="G80" i="18" s="1"/>
  <c r="C78" i="18"/>
  <c r="B78" i="18"/>
  <c r="A78" i="18"/>
  <c r="F77" i="18"/>
  <c r="E77" i="18"/>
  <c r="D77" i="18"/>
  <c r="C77" i="18"/>
  <c r="B77" i="18"/>
  <c r="A77" i="18"/>
  <c r="F76" i="18"/>
  <c r="E76" i="18"/>
  <c r="D76" i="18"/>
  <c r="C76" i="18"/>
  <c r="B76" i="18"/>
  <c r="A76" i="18"/>
  <c r="G75" i="18"/>
  <c r="F75" i="18"/>
  <c r="E75" i="18"/>
  <c r="D75" i="18"/>
  <c r="C75" i="18"/>
  <c r="B75" i="18"/>
  <c r="A75" i="18"/>
  <c r="F74" i="18"/>
  <c r="E74" i="18"/>
  <c r="D74" i="18"/>
  <c r="C74" i="18"/>
  <c r="B74" i="18"/>
  <c r="A74" i="18"/>
  <c r="F73" i="18"/>
  <c r="E73" i="18"/>
  <c r="D73" i="18"/>
  <c r="C73" i="18"/>
  <c r="B73" i="18"/>
  <c r="A73" i="18"/>
  <c r="F72" i="18"/>
  <c r="E72" i="18"/>
  <c r="D72" i="18"/>
  <c r="C72" i="18"/>
  <c r="B72" i="18"/>
  <c r="A72" i="18"/>
  <c r="F71" i="18"/>
  <c r="E71" i="18"/>
  <c r="D71" i="18"/>
  <c r="G71" i="18" s="1"/>
  <c r="C71" i="18"/>
  <c r="B71" i="18"/>
  <c r="A71" i="18"/>
  <c r="F70" i="18"/>
  <c r="E70" i="18"/>
  <c r="D70" i="18"/>
  <c r="G72" i="18" s="1"/>
  <c r="C70" i="18"/>
  <c r="B70" i="18"/>
  <c r="A70" i="18"/>
  <c r="F69" i="18"/>
  <c r="E69" i="18"/>
  <c r="D69" i="18"/>
  <c r="C69" i="18"/>
  <c r="B69" i="18"/>
  <c r="A69" i="18"/>
  <c r="F68" i="18"/>
  <c r="E68" i="18"/>
  <c r="D68" i="18"/>
  <c r="C68" i="18"/>
  <c r="B68" i="18"/>
  <c r="A68" i="18"/>
  <c r="G67" i="18"/>
  <c r="F67" i="18"/>
  <c r="E67" i="18"/>
  <c r="D67" i="18"/>
  <c r="C67" i="18"/>
  <c r="B67" i="18"/>
  <c r="A67" i="18"/>
  <c r="F66" i="18"/>
  <c r="E66" i="18"/>
  <c r="D66" i="18"/>
  <c r="C66" i="18"/>
  <c r="B66" i="18"/>
  <c r="A66" i="18"/>
  <c r="F65" i="18"/>
  <c r="E65" i="18"/>
  <c r="D65" i="18"/>
  <c r="C65" i="18"/>
  <c r="B65" i="18"/>
  <c r="A65" i="18"/>
  <c r="F64" i="18"/>
  <c r="E64" i="18"/>
  <c r="D64" i="18"/>
  <c r="C64" i="18"/>
  <c r="B64" i="18"/>
  <c r="A64" i="18"/>
  <c r="F63" i="18"/>
  <c r="E63" i="18"/>
  <c r="D63" i="18"/>
  <c r="G63" i="18" s="1"/>
  <c r="C63" i="18"/>
  <c r="B63" i="18"/>
  <c r="A63" i="18"/>
  <c r="F62" i="18"/>
  <c r="E62" i="18"/>
  <c r="D62" i="18"/>
  <c r="G64" i="18" s="1"/>
  <c r="C62" i="18"/>
  <c r="B62" i="18"/>
  <c r="A62" i="18"/>
  <c r="F61" i="18"/>
  <c r="E61" i="18"/>
  <c r="D61" i="18"/>
  <c r="C61" i="18"/>
  <c r="B61" i="18"/>
  <c r="A61" i="18"/>
  <c r="F60" i="18"/>
  <c r="E60" i="18"/>
  <c r="D60" i="18"/>
  <c r="C60" i="18"/>
  <c r="B60" i="18"/>
  <c r="A60" i="18"/>
  <c r="G59" i="18"/>
  <c r="F59" i="18"/>
  <c r="E59" i="18"/>
  <c r="D59" i="18"/>
  <c r="C59" i="18"/>
  <c r="B59" i="18"/>
  <c r="A59" i="18"/>
  <c r="F58" i="18"/>
  <c r="E58" i="18"/>
  <c r="D58" i="18"/>
  <c r="C58" i="18"/>
  <c r="B58" i="18"/>
  <c r="A58" i="18"/>
  <c r="F57" i="18"/>
  <c r="E57" i="18"/>
  <c r="D57" i="18"/>
  <c r="C57" i="18"/>
  <c r="B57" i="18"/>
  <c r="A57" i="18"/>
  <c r="F56" i="18"/>
  <c r="E56" i="18"/>
  <c r="D56" i="18"/>
  <c r="C56" i="18"/>
  <c r="B56" i="18"/>
  <c r="A56" i="18"/>
  <c r="F55" i="18"/>
  <c r="E55" i="18"/>
  <c r="D55" i="18"/>
  <c r="G55" i="18" s="1"/>
  <c r="C55" i="18"/>
  <c r="B55" i="18"/>
  <c r="A55" i="18"/>
  <c r="F54" i="18"/>
  <c r="E54" i="18"/>
  <c r="D54" i="18"/>
  <c r="G56" i="18" s="1"/>
  <c r="C54" i="18"/>
  <c r="B54" i="18"/>
  <c r="A54" i="18"/>
  <c r="F53" i="18"/>
  <c r="E53" i="18"/>
  <c r="D53" i="18"/>
  <c r="C53" i="18"/>
  <c r="B53" i="18"/>
  <c r="A53" i="18"/>
  <c r="F52" i="18"/>
  <c r="E52" i="18"/>
  <c r="D52" i="18"/>
  <c r="C52" i="18"/>
  <c r="B52" i="18"/>
  <c r="A52" i="18"/>
  <c r="G51" i="18"/>
  <c r="F51" i="18"/>
  <c r="E51" i="18"/>
  <c r="D51" i="18"/>
  <c r="C51" i="18"/>
  <c r="B51" i="18"/>
  <c r="A51" i="18"/>
  <c r="F50" i="18"/>
  <c r="E50" i="18"/>
  <c r="D50" i="18"/>
  <c r="C50" i="18"/>
  <c r="B50" i="18"/>
  <c r="A50" i="18"/>
  <c r="F49" i="18"/>
  <c r="E49" i="18"/>
  <c r="D49" i="18"/>
  <c r="C49" i="18"/>
  <c r="B49" i="18"/>
  <c r="A49" i="18"/>
  <c r="F48" i="18"/>
  <c r="E48" i="18"/>
  <c r="D48" i="18"/>
  <c r="C48" i="18"/>
  <c r="B48" i="18"/>
  <c r="A48" i="18"/>
  <c r="F47" i="18"/>
  <c r="E47" i="18"/>
  <c r="D47" i="18"/>
  <c r="G47" i="18" s="1"/>
  <c r="C47" i="18"/>
  <c r="B47" i="18"/>
  <c r="A47" i="18"/>
  <c r="F46" i="18"/>
  <c r="E46" i="18"/>
  <c r="D46" i="18"/>
  <c r="G48" i="18" s="1"/>
  <c r="C46" i="18"/>
  <c r="B46" i="18"/>
  <c r="A46" i="18"/>
  <c r="F45" i="18"/>
  <c r="E45" i="18"/>
  <c r="D45" i="18"/>
  <c r="C45" i="18"/>
  <c r="B45" i="18"/>
  <c r="A45" i="18"/>
  <c r="F44" i="18"/>
  <c r="E44" i="18"/>
  <c r="D44" i="18"/>
  <c r="C44" i="18"/>
  <c r="B44" i="18"/>
  <c r="A44" i="18"/>
  <c r="G43" i="18"/>
  <c r="F43" i="18"/>
  <c r="E43" i="18"/>
  <c r="D43" i="18"/>
  <c r="C43" i="18"/>
  <c r="B43" i="18"/>
  <c r="A43" i="18"/>
  <c r="F42" i="18"/>
  <c r="E42" i="18"/>
  <c r="D42" i="18"/>
  <c r="C42" i="18"/>
  <c r="B42" i="18"/>
  <c r="A42" i="18"/>
  <c r="F41" i="18"/>
  <c r="E41" i="18"/>
  <c r="D41" i="18"/>
  <c r="C41" i="18"/>
  <c r="B41" i="18"/>
  <c r="A41" i="18"/>
  <c r="F40" i="18"/>
  <c r="E40" i="18"/>
  <c r="D40" i="18"/>
  <c r="C40" i="18"/>
  <c r="B40" i="18"/>
  <c r="A40" i="18"/>
  <c r="F39" i="18"/>
  <c r="E39" i="18"/>
  <c r="D39" i="18"/>
  <c r="G39" i="18" s="1"/>
  <c r="C39" i="18"/>
  <c r="B39" i="18"/>
  <c r="A39" i="18"/>
  <c r="F38" i="18"/>
  <c r="E38" i="18"/>
  <c r="D38" i="18"/>
  <c r="G40" i="18" s="1"/>
  <c r="C38" i="18"/>
  <c r="B38" i="18"/>
  <c r="A38" i="18"/>
  <c r="F37" i="18"/>
  <c r="E37" i="18"/>
  <c r="D37" i="18"/>
  <c r="C37" i="18"/>
  <c r="B37" i="18"/>
  <c r="A37" i="18"/>
  <c r="F36" i="18"/>
  <c r="E36" i="18"/>
  <c r="D36" i="18"/>
  <c r="C36" i="18"/>
  <c r="B36" i="18"/>
  <c r="A36" i="18"/>
  <c r="G35" i="18"/>
  <c r="F35" i="18"/>
  <c r="E35" i="18"/>
  <c r="D35" i="18"/>
  <c r="C35" i="18"/>
  <c r="B35" i="18"/>
  <c r="A35" i="18"/>
  <c r="F34" i="18"/>
  <c r="E34" i="18"/>
  <c r="D34" i="18"/>
  <c r="C34" i="18"/>
  <c r="B34" i="18"/>
  <c r="A34" i="18"/>
  <c r="F33" i="18"/>
  <c r="E33" i="18"/>
  <c r="D33" i="18"/>
  <c r="C33" i="18"/>
  <c r="B33" i="18"/>
  <c r="A33" i="18"/>
  <c r="F32" i="18"/>
  <c r="E32" i="18"/>
  <c r="D32" i="18"/>
  <c r="C32" i="18"/>
  <c r="B32" i="18"/>
  <c r="A32" i="18"/>
  <c r="F31" i="18"/>
  <c r="E31" i="18"/>
  <c r="D31" i="18"/>
  <c r="G31" i="18" s="1"/>
  <c r="C31" i="18"/>
  <c r="B31" i="18"/>
  <c r="A31" i="18"/>
  <c r="F30" i="18"/>
  <c r="E30" i="18"/>
  <c r="D30" i="18"/>
  <c r="G32" i="18" s="1"/>
  <c r="C30" i="18"/>
  <c r="B30" i="18"/>
  <c r="A30" i="18"/>
  <c r="F29" i="18"/>
  <c r="E29" i="18"/>
  <c r="D29" i="18"/>
  <c r="C29" i="18"/>
  <c r="B29" i="18"/>
  <c r="A29" i="18"/>
  <c r="F28" i="18"/>
  <c r="E28" i="18"/>
  <c r="D28" i="18"/>
  <c r="C28" i="18"/>
  <c r="B28" i="18"/>
  <c r="A28" i="18"/>
  <c r="G27" i="18"/>
  <c r="F27" i="18"/>
  <c r="E27" i="18"/>
  <c r="D27" i="18"/>
  <c r="C27" i="18"/>
  <c r="B27" i="18"/>
  <c r="A27" i="18"/>
  <c r="F26" i="18"/>
  <c r="E26" i="18"/>
  <c r="D26" i="18"/>
  <c r="C26" i="18"/>
  <c r="B26" i="18"/>
  <c r="A26" i="18"/>
  <c r="F25" i="18"/>
  <c r="E25" i="18"/>
  <c r="D25" i="18"/>
  <c r="C25" i="18"/>
  <c r="B25" i="18"/>
  <c r="A25" i="18"/>
  <c r="F24" i="18"/>
  <c r="E24" i="18"/>
  <c r="D24" i="18"/>
  <c r="C24" i="18"/>
  <c r="B24" i="18"/>
  <c r="A24" i="18"/>
  <c r="F23" i="18"/>
  <c r="E23" i="18"/>
  <c r="D23" i="18"/>
  <c r="G23" i="18" s="1"/>
  <c r="C23" i="18"/>
  <c r="B23" i="18"/>
  <c r="A23" i="18"/>
  <c r="F22" i="18"/>
  <c r="E22" i="18"/>
  <c r="D22" i="18"/>
  <c r="G24" i="18" s="1"/>
  <c r="C22" i="18"/>
  <c r="B22" i="18"/>
  <c r="A22" i="18"/>
  <c r="F21" i="18"/>
  <c r="E21" i="18"/>
  <c r="D21" i="18"/>
  <c r="C21" i="18"/>
  <c r="B21" i="18"/>
  <c r="A21" i="18"/>
  <c r="F20" i="18"/>
  <c r="E20" i="18"/>
  <c r="D20" i="18"/>
  <c r="C20" i="18"/>
  <c r="B20" i="18"/>
  <c r="A20" i="18"/>
  <c r="G19" i="18"/>
  <c r="F19" i="18"/>
  <c r="E19" i="18"/>
  <c r="D19" i="18"/>
  <c r="C19" i="18"/>
  <c r="B19" i="18"/>
  <c r="A19" i="18"/>
  <c r="F18" i="18"/>
  <c r="E18" i="18"/>
  <c r="D18" i="18"/>
  <c r="C18" i="18"/>
  <c r="B18" i="18"/>
  <c r="A18" i="18"/>
  <c r="F17" i="18"/>
  <c r="E17" i="18"/>
  <c r="D17" i="18"/>
  <c r="C17" i="18"/>
  <c r="B17" i="18"/>
  <c r="A17" i="18"/>
  <c r="F16" i="18"/>
  <c r="E16" i="18"/>
  <c r="D16" i="18"/>
  <c r="C16" i="18"/>
  <c r="B16" i="18"/>
  <c r="A16" i="18"/>
  <c r="F15" i="18"/>
  <c r="E15" i="18"/>
  <c r="D15" i="18"/>
  <c r="G15" i="18" s="1"/>
  <c r="C15" i="18"/>
  <c r="B15" i="18"/>
  <c r="A15" i="18"/>
  <c r="F14" i="18"/>
  <c r="E14" i="18"/>
  <c r="D14" i="18"/>
  <c r="G16" i="18" s="1"/>
  <c r="C14" i="18"/>
  <c r="B14" i="18"/>
  <c r="A14" i="18"/>
  <c r="F13" i="18"/>
  <c r="E13" i="18"/>
  <c r="D13" i="18"/>
  <c r="C13" i="18"/>
  <c r="B13" i="18"/>
  <c r="A13" i="18"/>
  <c r="F12" i="18"/>
  <c r="E12" i="18"/>
  <c r="D12" i="18"/>
  <c r="G14" i="18" s="1"/>
  <c r="C12" i="18"/>
  <c r="B12" i="18"/>
  <c r="A12" i="18"/>
  <c r="G11" i="18"/>
  <c r="F11" i="18"/>
  <c r="E11" i="18"/>
  <c r="D11" i="18"/>
  <c r="C11" i="18"/>
  <c r="B11" i="18"/>
  <c r="A11" i="18"/>
  <c r="F10" i="18"/>
  <c r="E10" i="18"/>
  <c r="D10" i="18"/>
  <c r="C10" i="18"/>
  <c r="B10" i="18"/>
  <c r="A10" i="18"/>
  <c r="F9" i="18"/>
  <c r="E9" i="18"/>
  <c r="D9" i="18"/>
  <c r="C9" i="18"/>
  <c r="B9" i="18"/>
  <c r="A9" i="18"/>
  <c r="F8" i="18"/>
  <c r="E8" i="18"/>
  <c r="D8" i="18"/>
  <c r="C8" i="18"/>
  <c r="B8" i="18"/>
  <c r="A8" i="18"/>
  <c r="F7" i="18"/>
  <c r="E7" i="18"/>
  <c r="D7" i="18"/>
  <c r="C7" i="18"/>
  <c r="B7" i="18"/>
  <c r="A7" i="18"/>
  <c r="E3" i="18"/>
  <c r="D3" i="18"/>
  <c r="C3" i="18"/>
  <c r="B3" i="18"/>
  <c r="A3" i="18"/>
  <c r="F200" i="17"/>
  <c r="E200" i="17"/>
  <c r="D200" i="17"/>
  <c r="C200" i="17"/>
  <c r="B200" i="17"/>
  <c r="A200" i="17"/>
  <c r="F199" i="17"/>
  <c r="E199" i="17"/>
  <c r="D199" i="17"/>
  <c r="C199" i="17"/>
  <c r="B199" i="17"/>
  <c r="A199" i="17"/>
  <c r="F198" i="17"/>
  <c r="E198" i="17"/>
  <c r="D198" i="17"/>
  <c r="C198" i="17"/>
  <c r="B198" i="17"/>
  <c r="A198" i="17"/>
  <c r="F197" i="17"/>
  <c r="E197" i="17"/>
  <c r="D197" i="17"/>
  <c r="C197" i="17"/>
  <c r="G198" i="17" s="1"/>
  <c r="B197" i="17"/>
  <c r="A197" i="17"/>
  <c r="F196" i="17"/>
  <c r="E196" i="17"/>
  <c r="D196" i="17"/>
  <c r="G197" i="17" s="1"/>
  <c r="C196" i="17"/>
  <c r="B196" i="17"/>
  <c r="A196" i="17"/>
  <c r="F195" i="17"/>
  <c r="E195" i="17"/>
  <c r="D195" i="17"/>
  <c r="C195" i="17"/>
  <c r="B195" i="17"/>
  <c r="A195" i="17"/>
  <c r="F194" i="17"/>
  <c r="E194" i="17"/>
  <c r="D194" i="17"/>
  <c r="C194" i="17"/>
  <c r="B194" i="17"/>
  <c r="A194" i="17"/>
  <c r="F193" i="17"/>
  <c r="E193" i="17"/>
  <c r="D193" i="17"/>
  <c r="C193" i="17"/>
  <c r="G194" i="17" s="1"/>
  <c r="B193" i="17"/>
  <c r="A193" i="17"/>
  <c r="F192" i="17"/>
  <c r="E192" i="17"/>
  <c r="D192" i="17"/>
  <c r="C192" i="17"/>
  <c r="B192" i="17"/>
  <c r="A192" i="17"/>
  <c r="F191" i="17"/>
  <c r="E191" i="17"/>
  <c r="D191" i="17"/>
  <c r="C191" i="17"/>
  <c r="B191" i="17"/>
  <c r="A191" i="17"/>
  <c r="F190" i="17"/>
  <c r="E190" i="17"/>
  <c r="D190" i="17"/>
  <c r="C190" i="17"/>
  <c r="G191" i="17" s="1"/>
  <c r="B190" i="17"/>
  <c r="A190" i="17"/>
  <c r="F189" i="17"/>
  <c r="E189" i="17"/>
  <c r="G190" i="17" s="1"/>
  <c r="D189" i="17"/>
  <c r="C189" i="17"/>
  <c r="B189" i="17"/>
  <c r="A189" i="17"/>
  <c r="F188" i="17"/>
  <c r="E188" i="17"/>
  <c r="D188" i="17"/>
  <c r="C188" i="17"/>
  <c r="B188" i="17"/>
  <c r="A188" i="17"/>
  <c r="F187" i="17"/>
  <c r="E187" i="17"/>
  <c r="D187" i="17"/>
  <c r="C187" i="17"/>
  <c r="B187" i="17"/>
  <c r="A187" i="17"/>
  <c r="F186" i="17"/>
  <c r="E186" i="17"/>
  <c r="D186" i="17"/>
  <c r="C186" i="17"/>
  <c r="B186" i="17"/>
  <c r="A186" i="17"/>
  <c r="F185" i="17"/>
  <c r="E185" i="17"/>
  <c r="D185" i="17"/>
  <c r="C185" i="17"/>
  <c r="G186" i="17" s="1"/>
  <c r="B185" i="17"/>
  <c r="A185" i="17"/>
  <c r="F184" i="17"/>
  <c r="E184" i="17"/>
  <c r="G185" i="17" s="1"/>
  <c r="D184" i="17"/>
  <c r="C184" i="17"/>
  <c r="B184" i="17"/>
  <c r="A184" i="17"/>
  <c r="F183" i="17"/>
  <c r="E183" i="17"/>
  <c r="D183" i="17"/>
  <c r="C183" i="17"/>
  <c r="B183" i="17"/>
  <c r="A183" i="17"/>
  <c r="F182" i="17"/>
  <c r="E182" i="17"/>
  <c r="D182" i="17"/>
  <c r="C182" i="17"/>
  <c r="G183" i="17" s="1"/>
  <c r="B182" i="17"/>
  <c r="A182" i="17"/>
  <c r="F181" i="17"/>
  <c r="E181" i="17"/>
  <c r="G182" i="17" s="1"/>
  <c r="D181" i="17"/>
  <c r="C181" i="17"/>
  <c r="B181" i="17"/>
  <c r="A181" i="17"/>
  <c r="F180" i="17"/>
  <c r="E180" i="17"/>
  <c r="D180" i="17"/>
  <c r="C180" i="17"/>
  <c r="B180" i="17"/>
  <c r="A180" i="17"/>
  <c r="F179" i="17"/>
  <c r="E179" i="17"/>
  <c r="D179" i="17"/>
  <c r="C179" i="17"/>
  <c r="B179" i="17"/>
  <c r="A179" i="17"/>
  <c r="F178" i="17"/>
  <c r="E178" i="17"/>
  <c r="D178" i="17"/>
  <c r="C178" i="17"/>
  <c r="B178" i="17"/>
  <c r="A178" i="17"/>
  <c r="F177" i="17"/>
  <c r="E177" i="17"/>
  <c r="D177" i="17"/>
  <c r="C177" i="17"/>
  <c r="B177" i="17"/>
  <c r="A177" i="17"/>
  <c r="F176" i="17"/>
  <c r="E176" i="17"/>
  <c r="D176" i="17"/>
  <c r="C176" i="17"/>
  <c r="B176" i="17"/>
  <c r="A176" i="17"/>
  <c r="F175" i="17"/>
  <c r="E175" i="17"/>
  <c r="D175" i="17"/>
  <c r="C175" i="17"/>
  <c r="G176" i="17" s="1"/>
  <c r="B175" i="17"/>
  <c r="A175" i="17"/>
  <c r="F174" i="17"/>
  <c r="E174" i="17"/>
  <c r="D174" i="17"/>
  <c r="C174" i="17"/>
  <c r="B174" i="17"/>
  <c r="A174" i="17"/>
  <c r="F173" i="17"/>
  <c r="E173" i="17"/>
  <c r="D173" i="17"/>
  <c r="C173" i="17"/>
  <c r="G174" i="17" s="1"/>
  <c r="B173" i="17"/>
  <c r="A173" i="17"/>
  <c r="F172" i="17"/>
  <c r="E172" i="17"/>
  <c r="D172" i="17"/>
  <c r="C172" i="17"/>
  <c r="B172" i="17"/>
  <c r="A172" i="17"/>
  <c r="F171" i="17"/>
  <c r="E171" i="17"/>
  <c r="D171" i="17"/>
  <c r="C171" i="17"/>
  <c r="B171" i="17"/>
  <c r="A171" i="17"/>
  <c r="F170" i="17"/>
  <c r="E170" i="17"/>
  <c r="D170" i="17"/>
  <c r="C170" i="17"/>
  <c r="G171" i="17" s="1"/>
  <c r="I171" i="17" s="1"/>
  <c r="B170" i="17"/>
  <c r="A170" i="17"/>
  <c r="F169" i="17"/>
  <c r="E169" i="17"/>
  <c r="D169" i="17"/>
  <c r="C169" i="17"/>
  <c r="B169" i="17"/>
  <c r="A169" i="17"/>
  <c r="F168" i="17"/>
  <c r="E168" i="17"/>
  <c r="D168" i="17"/>
  <c r="C168" i="17"/>
  <c r="B168" i="17"/>
  <c r="A168" i="17"/>
  <c r="F167" i="17"/>
  <c r="E167" i="17"/>
  <c r="D167" i="17"/>
  <c r="C167" i="17"/>
  <c r="B167" i="17"/>
  <c r="A167" i="17"/>
  <c r="F166" i="17"/>
  <c r="E166" i="17"/>
  <c r="D166" i="17"/>
  <c r="C166" i="17"/>
  <c r="B166" i="17"/>
  <c r="A166" i="17"/>
  <c r="F165" i="17"/>
  <c r="E165" i="17"/>
  <c r="D165" i="17"/>
  <c r="C165" i="17"/>
  <c r="G166" i="17" s="1"/>
  <c r="B165" i="17"/>
  <c r="A165" i="17"/>
  <c r="F164" i="17"/>
  <c r="E164" i="17"/>
  <c r="D164" i="17"/>
  <c r="C164" i="17"/>
  <c r="B164" i="17"/>
  <c r="A164" i="17"/>
  <c r="F163" i="17"/>
  <c r="E163" i="17"/>
  <c r="D163" i="17"/>
  <c r="C163" i="17"/>
  <c r="B163" i="17"/>
  <c r="A163" i="17"/>
  <c r="F162" i="17"/>
  <c r="E162" i="17"/>
  <c r="D162" i="17"/>
  <c r="C162" i="17"/>
  <c r="B162" i="17"/>
  <c r="A162" i="17"/>
  <c r="F161" i="17"/>
  <c r="E161" i="17"/>
  <c r="D161" i="17"/>
  <c r="C161" i="17"/>
  <c r="B161" i="17"/>
  <c r="A161" i="17"/>
  <c r="F160" i="17"/>
  <c r="E160" i="17"/>
  <c r="D160" i="17"/>
  <c r="C160" i="17"/>
  <c r="B160" i="17"/>
  <c r="A160" i="17"/>
  <c r="F159" i="17"/>
  <c r="E159" i="17"/>
  <c r="D159" i="17"/>
  <c r="C159" i="17"/>
  <c r="B159" i="17"/>
  <c r="A159" i="17"/>
  <c r="F158" i="17"/>
  <c r="E158" i="17"/>
  <c r="D158" i="17"/>
  <c r="C158" i="17"/>
  <c r="B158" i="17"/>
  <c r="A158" i="17"/>
  <c r="F157" i="17"/>
  <c r="E157" i="17"/>
  <c r="G158" i="17" s="1"/>
  <c r="D157" i="17"/>
  <c r="C157" i="17"/>
  <c r="B157" i="17"/>
  <c r="A157" i="17"/>
  <c r="F156" i="17"/>
  <c r="E156" i="17"/>
  <c r="D156" i="17"/>
  <c r="G157" i="17" s="1"/>
  <c r="C156" i="17"/>
  <c r="B156" i="17"/>
  <c r="A156" i="17"/>
  <c r="F155" i="17"/>
  <c r="E155" i="17"/>
  <c r="D155" i="17"/>
  <c r="C155" i="17"/>
  <c r="B155" i="17"/>
  <c r="A155" i="17"/>
  <c r="F154" i="17"/>
  <c r="E154" i="17"/>
  <c r="D154" i="17"/>
  <c r="C154" i="17"/>
  <c r="B154" i="17"/>
  <c r="A154" i="17"/>
  <c r="F153" i="17"/>
  <c r="E153" i="17"/>
  <c r="D153" i="17"/>
  <c r="C153" i="17"/>
  <c r="G154" i="17" s="1"/>
  <c r="B153" i="17"/>
  <c r="A153" i="17"/>
  <c r="F152" i="17"/>
  <c r="E152" i="17"/>
  <c r="G153" i="17" s="1"/>
  <c r="D152" i="17"/>
  <c r="C152" i="17"/>
  <c r="B152" i="17"/>
  <c r="A152" i="17"/>
  <c r="F151" i="17"/>
  <c r="E151" i="17"/>
  <c r="D151" i="17"/>
  <c r="C151" i="17"/>
  <c r="G152" i="17" s="1"/>
  <c r="B151" i="17"/>
  <c r="A151" i="17"/>
  <c r="F150" i="17"/>
  <c r="E150" i="17"/>
  <c r="D150" i="17"/>
  <c r="C150" i="17"/>
  <c r="G151" i="17" s="1"/>
  <c r="B150" i="17"/>
  <c r="A150" i="17"/>
  <c r="F149" i="17"/>
  <c r="E149" i="17"/>
  <c r="D149" i="17"/>
  <c r="G150" i="17" s="1"/>
  <c r="C149" i="17"/>
  <c r="B149" i="17"/>
  <c r="A149" i="17"/>
  <c r="F148" i="17"/>
  <c r="E148" i="17"/>
  <c r="D148" i="17"/>
  <c r="C148" i="17"/>
  <c r="B148" i="17"/>
  <c r="A148" i="17"/>
  <c r="F147" i="17"/>
  <c r="E147" i="17"/>
  <c r="D147" i="17"/>
  <c r="C147" i="17"/>
  <c r="B147" i="17"/>
  <c r="A147" i="17"/>
  <c r="F146" i="17"/>
  <c r="E146" i="17"/>
  <c r="D146" i="17"/>
  <c r="C146" i="17"/>
  <c r="G147" i="17" s="1"/>
  <c r="I147" i="17" s="1"/>
  <c r="B146" i="17"/>
  <c r="A146" i="17"/>
  <c r="F145" i="17"/>
  <c r="E145" i="17"/>
  <c r="D145" i="17"/>
  <c r="C145" i="17"/>
  <c r="B145" i="17"/>
  <c r="A145" i="17"/>
  <c r="F144" i="17"/>
  <c r="E144" i="17"/>
  <c r="G145" i="17" s="1"/>
  <c r="D144" i="17"/>
  <c r="C144" i="17"/>
  <c r="B144" i="17"/>
  <c r="A144" i="17"/>
  <c r="F143" i="17"/>
  <c r="E143" i="17"/>
  <c r="D143" i="17"/>
  <c r="C143" i="17"/>
  <c r="G144" i="17" s="1"/>
  <c r="B143" i="17"/>
  <c r="A143" i="17"/>
  <c r="F142" i="17"/>
  <c r="E142" i="17"/>
  <c r="D142" i="17"/>
  <c r="C142" i="17"/>
  <c r="B142" i="17"/>
  <c r="A142" i="17"/>
  <c r="F141" i="17"/>
  <c r="E141" i="17"/>
  <c r="D141" i="17"/>
  <c r="C141" i="17"/>
  <c r="B141" i="17"/>
  <c r="A141" i="17"/>
  <c r="F140" i="17"/>
  <c r="E140" i="17"/>
  <c r="D140" i="17"/>
  <c r="C140" i="17"/>
  <c r="B140" i="17"/>
  <c r="A140" i="17"/>
  <c r="F139" i="17"/>
  <c r="E139" i="17"/>
  <c r="D139" i="17"/>
  <c r="C139" i="17"/>
  <c r="B139" i="17"/>
  <c r="A139" i="17"/>
  <c r="F138" i="17"/>
  <c r="E138" i="17"/>
  <c r="D138" i="17"/>
  <c r="C138" i="17"/>
  <c r="G139" i="17" s="1"/>
  <c r="I139" i="17" s="1"/>
  <c r="B138" i="17"/>
  <c r="A138" i="17"/>
  <c r="F137" i="17"/>
  <c r="E137" i="17"/>
  <c r="D137" i="17"/>
  <c r="C137" i="17"/>
  <c r="B137" i="17"/>
  <c r="A137" i="17"/>
  <c r="F136" i="17"/>
  <c r="E136" i="17"/>
  <c r="D136" i="17"/>
  <c r="C136" i="17"/>
  <c r="B136" i="17"/>
  <c r="A136" i="17"/>
  <c r="F135" i="17"/>
  <c r="E135" i="17"/>
  <c r="D135" i="17"/>
  <c r="C135" i="17"/>
  <c r="B135" i="17"/>
  <c r="A135" i="17"/>
  <c r="F134" i="17"/>
  <c r="E134" i="17"/>
  <c r="D134" i="17"/>
  <c r="C134" i="17"/>
  <c r="G135" i="17" s="1"/>
  <c r="B134" i="17"/>
  <c r="A134" i="17"/>
  <c r="F133" i="17"/>
  <c r="E133" i="17"/>
  <c r="D133" i="17"/>
  <c r="C133" i="17"/>
  <c r="B133" i="17"/>
  <c r="A133" i="17"/>
  <c r="F132" i="17"/>
  <c r="E132" i="17"/>
  <c r="D132" i="17"/>
  <c r="C132" i="17"/>
  <c r="B132" i="17"/>
  <c r="A132" i="17"/>
  <c r="F131" i="17"/>
  <c r="E131" i="17"/>
  <c r="D131" i="17"/>
  <c r="C131" i="17"/>
  <c r="B131" i="17"/>
  <c r="A131" i="17"/>
  <c r="F130" i="17"/>
  <c r="E130" i="17"/>
  <c r="D130" i="17"/>
  <c r="C130" i="17"/>
  <c r="B130" i="17"/>
  <c r="A130" i="17"/>
  <c r="F129" i="17"/>
  <c r="E129" i="17"/>
  <c r="D129" i="17"/>
  <c r="C129" i="17"/>
  <c r="G130" i="17" s="1"/>
  <c r="B129" i="17"/>
  <c r="A129" i="17"/>
  <c r="F128" i="17"/>
  <c r="E128" i="17"/>
  <c r="G129" i="17" s="1"/>
  <c r="D128" i="17"/>
  <c r="C128" i="17"/>
  <c r="B128" i="17"/>
  <c r="A128" i="17"/>
  <c r="F127" i="17"/>
  <c r="E127" i="17"/>
  <c r="D127" i="17"/>
  <c r="C127" i="17"/>
  <c r="G128" i="17" s="1"/>
  <c r="B127" i="17"/>
  <c r="A127" i="17"/>
  <c r="F126" i="17"/>
  <c r="E126" i="17"/>
  <c r="D126" i="17"/>
  <c r="C126" i="17"/>
  <c r="G127" i="17" s="1"/>
  <c r="B126" i="17"/>
  <c r="A126" i="17"/>
  <c r="F125" i="17"/>
  <c r="E125" i="17"/>
  <c r="D125" i="17"/>
  <c r="G126" i="17" s="1"/>
  <c r="C125" i="17"/>
  <c r="B125" i="17"/>
  <c r="A125" i="17"/>
  <c r="F124" i="17"/>
  <c r="E124" i="17"/>
  <c r="D124" i="17"/>
  <c r="C124" i="17"/>
  <c r="B124" i="17"/>
  <c r="A124" i="17"/>
  <c r="F123" i="17"/>
  <c r="E123" i="17"/>
  <c r="D123" i="17"/>
  <c r="C123" i="17"/>
  <c r="B123" i="17"/>
  <c r="A123" i="17"/>
  <c r="F122" i="17"/>
  <c r="E122" i="17"/>
  <c r="D122" i="17"/>
  <c r="C122" i="17"/>
  <c r="G123" i="17" s="1"/>
  <c r="I123" i="17" s="1"/>
  <c r="B122" i="17"/>
  <c r="A122" i="17"/>
  <c r="F121" i="17"/>
  <c r="E121" i="17"/>
  <c r="D121" i="17"/>
  <c r="C121" i="17"/>
  <c r="B121" i="17"/>
  <c r="A121" i="17"/>
  <c r="F120" i="17"/>
  <c r="E120" i="17"/>
  <c r="D120" i="17"/>
  <c r="C120" i="17"/>
  <c r="B120" i="17"/>
  <c r="A120" i="17"/>
  <c r="F119" i="17"/>
  <c r="E119" i="17"/>
  <c r="D119" i="17"/>
  <c r="C119" i="17"/>
  <c r="G120" i="17" s="1"/>
  <c r="K120" i="17" s="1"/>
  <c r="M120" i="17" s="1"/>
  <c r="B119" i="17"/>
  <c r="A119" i="17"/>
  <c r="F118" i="17"/>
  <c r="E118" i="17"/>
  <c r="D118" i="17"/>
  <c r="C118" i="17"/>
  <c r="B118" i="17"/>
  <c r="A118" i="17"/>
  <c r="F117" i="17"/>
  <c r="E117" i="17"/>
  <c r="D117" i="17"/>
  <c r="C117" i="17"/>
  <c r="G118" i="17" s="1"/>
  <c r="B117" i="17"/>
  <c r="A117" i="17"/>
  <c r="F116" i="17"/>
  <c r="E116" i="17"/>
  <c r="D116" i="17"/>
  <c r="C116" i="17"/>
  <c r="B116" i="17"/>
  <c r="A116" i="17"/>
  <c r="F115" i="17"/>
  <c r="E115" i="17"/>
  <c r="D115" i="17"/>
  <c r="C115" i="17"/>
  <c r="B115" i="17"/>
  <c r="A115" i="17"/>
  <c r="F114" i="17"/>
  <c r="E114" i="17"/>
  <c r="D114" i="17"/>
  <c r="C114" i="17"/>
  <c r="G115" i="17" s="1"/>
  <c r="I115" i="17" s="1"/>
  <c r="B114" i="17"/>
  <c r="A114" i="17"/>
  <c r="F113" i="17"/>
  <c r="E113" i="17"/>
  <c r="D113" i="17"/>
  <c r="C113" i="17"/>
  <c r="B113" i="17"/>
  <c r="A113" i="17"/>
  <c r="F112" i="17"/>
  <c r="E112" i="17"/>
  <c r="D112" i="17"/>
  <c r="C112" i="17"/>
  <c r="B112" i="17"/>
  <c r="A112" i="17"/>
  <c r="F111" i="17"/>
  <c r="E111" i="17"/>
  <c r="D111" i="17"/>
  <c r="C111" i="17"/>
  <c r="B111" i="17"/>
  <c r="A111" i="17"/>
  <c r="F110" i="17"/>
  <c r="E110" i="17"/>
  <c r="D110" i="17"/>
  <c r="C110" i="17"/>
  <c r="B110" i="17"/>
  <c r="A110" i="17"/>
  <c r="F109" i="17"/>
  <c r="E109" i="17"/>
  <c r="D109" i="17"/>
  <c r="C109" i="17"/>
  <c r="G110" i="17" s="1"/>
  <c r="B109" i="17"/>
  <c r="A109" i="17"/>
  <c r="F108" i="17"/>
  <c r="E108" i="17"/>
  <c r="D108" i="17"/>
  <c r="G109" i="17" s="1"/>
  <c r="C108" i="17"/>
  <c r="B108" i="17"/>
  <c r="A108" i="17"/>
  <c r="F107" i="17"/>
  <c r="E107" i="17"/>
  <c r="D107" i="17"/>
  <c r="C107" i="17"/>
  <c r="B107" i="17"/>
  <c r="A107" i="17"/>
  <c r="F106" i="17"/>
  <c r="E106" i="17"/>
  <c r="D106" i="17"/>
  <c r="C106" i="17"/>
  <c r="B106" i="17"/>
  <c r="A106" i="17"/>
  <c r="F105" i="17"/>
  <c r="E105" i="17"/>
  <c r="D105" i="17"/>
  <c r="C105" i="17"/>
  <c r="G106" i="17" s="1"/>
  <c r="B105" i="17"/>
  <c r="A105" i="17"/>
  <c r="F104" i="17"/>
  <c r="E104" i="17"/>
  <c r="D104" i="17"/>
  <c r="C104" i="17"/>
  <c r="B104" i="17"/>
  <c r="A104" i="17"/>
  <c r="F103" i="17"/>
  <c r="E103" i="17"/>
  <c r="D103" i="17"/>
  <c r="C103" i="17"/>
  <c r="B103" i="17"/>
  <c r="A103" i="17"/>
  <c r="F102" i="17"/>
  <c r="E102" i="17"/>
  <c r="D102" i="17"/>
  <c r="C102" i="17"/>
  <c r="B102" i="17"/>
  <c r="A102" i="17"/>
  <c r="F101" i="17"/>
  <c r="E101" i="17"/>
  <c r="D101" i="17"/>
  <c r="C101" i="17"/>
  <c r="G102" i="17" s="1"/>
  <c r="B101" i="17"/>
  <c r="A101" i="17"/>
  <c r="F100" i="17"/>
  <c r="E100" i="17"/>
  <c r="D100" i="17"/>
  <c r="C100" i="17"/>
  <c r="B100" i="17"/>
  <c r="A100" i="17"/>
  <c r="F99" i="17"/>
  <c r="E99" i="17"/>
  <c r="D99" i="17"/>
  <c r="C99" i="17"/>
  <c r="B99" i="17"/>
  <c r="A99" i="17"/>
  <c r="F98" i="17"/>
  <c r="E98" i="17"/>
  <c r="D98" i="17"/>
  <c r="C98" i="17"/>
  <c r="B98" i="17"/>
  <c r="A98" i="17"/>
  <c r="F97" i="17"/>
  <c r="E97" i="17"/>
  <c r="D97" i="17"/>
  <c r="C97" i="17"/>
  <c r="G98" i="17" s="1"/>
  <c r="B97" i="17"/>
  <c r="A97" i="17"/>
  <c r="F96" i="17"/>
  <c r="E96" i="17"/>
  <c r="D96" i="17"/>
  <c r="C96" i="17"/>
  <c r="B96" i="17"/>
  <c r="A96" i="17"/>
  <c r="F95" i="17"/>
  <c r="E95" i="17"/>
  <c r="D95" i="17"/>
  <c r="C95" i="17"/>
  <c r="B95" i="17"/>
  <c r="A95" i="17"/>
  <c r="F94" i="17"/>
  <c r="E94" i="17"/>
  <c r="D94" i="17"/>
  <c r="C94" i="17"/>
  <c r="B94" i="17"/>
  <c r="A94" i="17"/>
  <c r="F93" i="17"/>
  <c r="E93" i="17"/>
  <c r="D93" i="17"/>
  <c r="C93" i="17"/>
  <c r="G94" i="17" s="1"/>
  <c r="B93" i="17"/>
  <c r="A93" i="17"/>
  <c r="F92" i="17"/>
  <c r="E92" i="17"/>
  <c r="D92" i="17"/>
  <c r="C92" i="17"/>
  <c r="B92" i="17"/>
  <c r="A92" i="17"/>
  <c r="F91" i="17"/>
  <c r="E91" i="17"/>
  <c r="D91" i="17"/>
  <c r="C91" i="17"/>
  <c r="B91" i="17"/>
  <c r="A91" i="17"/>
  <c r="F90" i="17"/>
  <c r="E90" i="17"/>
  <c r="D90" i="17"/>
  <c r="C90" i="17"/>
  <c r="B90" i="17"/>
  <c r="A90" i="17"/>
  <c r="F89" i="17"/>
  <c r="E89" i="17"/>
  <c r="D89" i="17"/>
  <c r="C89" i="17"/>
  <c r="G90" i="17" s="1"/>
  <c r="B89" i="17"/>
  <c r="A89" i="17"/>
  <c r="F88" i="17"/>
  <c r="E88" i="17"/>
  <c r="D88" i="17"/>
  <c r="C88" i="17"/>
  <c r="B88" i="17"/>
  <c r="A88" i="17"/>
  <c r="F87" i="17"/>
  <c r="E87" i="17"/>
  <c r="D87" i="17"/>
  <c r="C87" i="17"/>
  <c r="B87" i="17"/>
  <c r="A87" i="17"/>
  <c r="F86" i="17"/>
  <c r="E86" i="17"/>
  <c r="D86" i="17"/>
  <c r="C86" i="17"/>
  <c r="B86" i="17"/>
  <c r="A86" i="17"/>
  <c r="F85" i="17"/>
  <c r="E85" i="17"/>
  <c r="D85" i="17"/>
  <c r="C85" i="17"/>
  <c r="G86" i="17" s="1"/>
  <c r="B85" i="17"/>
  <c r="A85" i="17"/>
  <c r="F84" i="17"/>
  <c r="E84" i="17"/>
  <c r="D84" i="17"/>
  <c r="C84" i="17"/>
  <c r="B84" i="17"/>
  <c r="A84" i="17"/>
  <c r="F83" i="17"/>
  <c r="E83" i="17"/>
  <c r="D83" i="17"/>
  <c r="C83" i="17"/>
  <c r="B83" i="17"/>
  <c r="A83" i="17"/>
  <c r="F82" i="17"/>
  <c r="E82" i="17"/>
  <c r="D82" i="17"/>
  <c r="C82" i="17"/>
  <c r="B82" i="17"/>
  <c r="A82" i="17"/>
  <c r="F81" i="17"/>
  <c r="E81" i="17"/>
  <c r="D81" i="17"/>
  <c r="C81" i="17"/>
  <c r="G82" i="17" s="1"/>
  <c r="B81" i="17"/>
  <c r="A81" i="17"/>
  <c r="F80" i="17"/>
  <c r="E80" i="17"/>
  <c r="D80" i="17"/>
  <c r="C80" i="17"/>
  <c r="B80" i="17"/>
  <c r="A80" i="17"/>
  <c r="F79" i="17"/>
  <c r="E79" i="17"/>
  <c r="D79" i="17"/>
  <c r="C79" i="17"/>
  <c r="B79" i="17"/>
  <c r="A79" i="17"/>
  <c r="F78" i="17"/>
  <c r="E78" i="17"/>
  <c r="D78" i="17"/>
  <c r="C78" i="17"/>
  <c r="B78" i="17"/>
  <c r="A78" i="17"/>
  <c r="F77" i="17"/>
  <c r="E77" i="17"/>
  <c r="D77" i="17"/>
  <c r="C77" i="17"/>
  <c r="G78" i="17" s="1"/>
  <c r="B77" i="17"/>
  <c r="A77" i="17"/>
  <c r="F76" i="17"/>
  <c r="E76" i="17"/>
  <c r="D76" i="17"/>
  <c r="C76" i="17"/>
  <c r="B76" i="17"/>
  <c r="A76" i="17"/>
  <c r="F75" i="17"/>
  <c r="E75" i="17"/>
  <c r="D75" i="17"/>
  <c r="C75" i="17"/>
  <c r="B75" i="17"/>
  <c r="A75" i="17"/>
  <c r="F74" i="17"/>
  <c r="E74" i="17"/>
  <c r="D74" i="17"/>
  <c r="C74" i="17"/>
  <c r="B74" i="17"/>
  <c r="A74" i="17"/>
  <c r="F73" i="17"/>
  <c r="E73" i="17"/>
  <c r="D73" i="17"/>
  <c r="C73" i="17"/>
  <c r="G74" i="17" s="1"/>
  <c r="B73" i="17"/>
  <c r="A73" i="17"/>
  <c r="F72" i="17"/>
  <c r="E72" i="17"/>
  <c r="D72" i="17"/>
  <c r="C72" i="17"/>
  <c r="B72" i="17"/>
  <c r="A72" i="17"/>
  <c r="F71" i="17"/>
  <c r="E71" i="17"/>
  <c r="D71" i="17"/>
  <c r="C71" i="17"/>
  <c r="B71" i="17"/>
  <c r="A71" i="17"/>
  <c r="F70" i="17"/>
  <c r="E70" i="17"/>
  <c r="D70" i="17"/>
  <c r="C70" i="17"/>
  <c r="B70" i="17"/>
  <c r="A70" i="17"/>
  <c r="F69" i="17"/>
  <c r="E69" i="17"/>
  <c r="D69" i="17"/>
  <c r="C69" i="17"/>
  <c r="G70" i="17" s="1"/>
  <c r="B69" i="17"/>
  <c r="A69" i="17"/>
  <c r="F68" i="17"/>
  <c r="E68" i="17"/>
  <c r="D68" i="17"/>
  <c r="C68" i="17"/>
  <c r="B68" i="17"/>
  <c r="A68" i="17"/>
  <c r="F67" i="17"/>
  <c r="E67" i="17"/>
  <c r="D67" i="17"/>
  <c r="C67" i="17"/>
  <c r="B67" i="17"/>
  <c r="A67" i="17"/>
  <c r="F66" i="17"/>
  <c r="E66" i="17"/>
  <c r="D66" i="17"/>
  <c r="C66" i="17"/>
  <c r="B66" i="17"/>
  <c r="A66" i="17"/>
  <c r="F65" i="17"/>
  <c r="E65" i="17"/>
  <c r="D65" i="17"/>
  <c r="C65" i="17"/>
  <c r="G66" i="17" s="1"/>
  <c r="B65" i="17"/>
  <c r="A65" i="17"/>
  <c r="F64" i="17"/>
  <c r="E64" i="17"/>
  <c r="D64" i="17"/>
  <c r="C64" i="17"/>
  <c r="B64" i="17"/>
  <c r="A64" i="17"/>
  <c r="F63" i="17"/>
  <c r="E63" i="17"/>
  <c r="D63" i="17"/>
  <c r="C63" i="17"/>
  <c r="B63" i="17"/>
  <c r="A63" i="17"/>
  <c r="F62" i="17"/>
  <c r="E62" i="17"/>
  <c r="D62" i="17"/>
  <c r="C62" i="17"/>
  <c r="B62" i="17"/>
  <c r="A62" i="17"/>
  <c r="F61" i="17"/>
  <c r="E61" i="17"/>
  <c r="D61" i="17"/>
  <c r="C61" i="17"/>
  <c r="G62" i="17" s="1"/>
  <c r="B61" i="17"/>
  <c r="A61" i="17"/>
  <c r="F60" i="17"/>
  <c r="E60" i="17"/>
  <c r="D60" i="17"/>
  <c r="C60" i="17"/>
  <c r="B60" i="17"/>
  <c r="A60" i="17"/>
  <c r="F59" i="17"/>
  <c r="E59" i="17"/>
  <c r="D59" i="17"/>
  <c r="C59" i="17"/>
  <c r="B59" i="17"/>
  <c r="A59" i="17"/>
  <c r="F58" i="17"/>
  <c r="E58" i="17"/>
  <c r="D58" i="17"/>
  <c r="C58" i="17"/>
  <c r="B58" i="17"/>
  <c r="A58" i="17"/>
  <c r="F57" i="17"/>
  <c r="E57" i="17"/>
  <c r="D57" i="17"/>
  <c r="C57" i="17"/>
  <c r="G58" i="17" s="1"/>
  <c r="B57" i="17"/>
  <c r="A57" i="17"/>
  <c r="F56" i="17"/>
  <c r="E56" i="17"/>
  <c r="D56" i="17"/>
  <c r="C56" i="17"/>
  <c r="B56" i="17"/>
  <c r="A56" i="17"/>
  <c r="F55" i="17"/>
  <c r="E55" i="17"/>
  <c r="D55" i="17"/>
  <c r="C55" i="17"/>
  <c r="G56" i="17" s="1"/>
  <c r="B55" i="17"/>
  <c r="A55" i="17"/>
  <c r="F54" i="17"/>
  <c r="E54" i="17"/>
  <c r="D54" i="17"/>
  <c r="C54" i="17"/>
  <c r="B54" i="17"/>
  <c r="A54" i="17"/>
  <c r="F53" i="17"/>
  <c r="E53" i="17"/>
  <c r="D53" i="17"/>
  <c r="C53" i="17"/>
  <c r="G54" i="17" s="1"/>
  <c r="B53" i="17"/>
  <c r="A53" i="17"/>
  <c r="F52" i="17"/>
  <c r="E52" i="17"/>
  <c r="D52" i="17"/>
  <c r="C52" i="17"/>
  <c r="B52" i="17"/>
  <c r="A52" i="17"/>
  <c r="F51" i="17"/>
  <c r="E51" i="17"/>
  <c r="D51" i="17"/>
  <c r="C51" i="17"/>
  <c r="G52" i="17" s="1"/>
  <c r="B51" i="17"/>
  <c r="A51" i="17"/>
  <c r="F50" i="17"/>
  <c r="E50" i="17"/>
  <c r="D50" i="17"/>
  <c r="C50" i="17"/>
  <c r="B50" i="17"/>
  <c r="A50" i="17"/>
  <c r="F49" i="17"/>
  <c r="E49" i="17"/>
  <c r="D49" i="17"/>
  <c r="C49" i="17"/>
  <c r="G50" i="17" s="1"/>
  <c r="B49" i="17"/>
  <c r="A49" i="17"/>
  <c r="F48" i="17"/>
  <c r="E48" i="17"/>
  <c r="D48" i="17"/>
  <c r="C48" i="17"/>
  <c r="B48" i="17"/>
  <c r="A48" i="17"/>
  <c r="F47" i="17"/>
  <c r="E47" i="17"/>
  <c r="D47" i="17"/>
  <c r="C47" i="17"/>
  <c r="G48" i="17" s="1"/>
  <c r="B47" i="17"/>
  <c r="A47" i="17"/>
  <c r="F46" i="17"/>
  <c r="E46" i="17"/>
  <c r="D46" i="17"/>
  <c r="C46" i="17"/>
  <c r="B46" i="17"/>
  <c r="A46" i="17"/>
  <c r="F45" i="17"/>
  <c r="E45" i="17"/>
  <c r="D45" i="17"/>
  <c r="C45" i="17"/>
  <c r="G46" i="17" s="1"/>
  <c r="B45" i="17"/>
  <c r="A45" i="17"/>
  <c r="F44" i="17"/>
  <c r="E44" i="17"/>
  <c r="D44" i="17"/>
  <c r="C44" i="17"/>
  <c r="B44" i="17"/>
  <c r="A44" i="17"/>
  <c r="F43" i="17"/>
  <c r="E43" i="17"/>
  <c r="D43" i="17"/>
  <c r="C43" i="17"/>
  <c r="G44" i="17" s="1"/>
  <c r="B43" i="17"/>
  <c r="A43" i="17"/>
  <c r="F42" i="17"/>
  <c r="E42" i="17"/>
  <c r="D42" i="17"/>
  <c r="C42" i="17"/>
  <c r="B42" i="17"/>
  <c r="A42" i="17"/>
  <c r="F41" i="17"/>
  <c r="E41" i="17"/>
  <c r="D41" i="17"/>
  <c r="C41" i="17"/>
  <c r="G42" i="17" s="1"/>
  <c r="B41" i="17"/>
  <c r="A41" i="17"/>
  <c r="F40" i="17"/>
  <c r="E40" i="17"/>
  <c r="D40" i="17"/>
  <c r="C40" i="17"/>
  <c r="B40" i="17"/>
  <c r="A40" i="17"/>
  <c r="F39" i="17"/>
  <c r="E39" i="17"/>
  <c r="D39" i="17"/>
  <c r="C39" i="17"/>
  <c r="G40" i="17" s="1"/>
  <c r="B39" i="17"/>
  <c r="A39" i="17"/>
  <c r="F38" i="17"/>
  <c r="E38" i="17"/>
  <c r="D38" i="17"/>
  <c r="C38" i="17"/>
  <c r="B38" i="17"/>
  <c r="A38" i="17"/>
  <c r="F37" i="17"/>
  <c r="E37" i="17"/>
  <c r="D37" i="17"/>
  <c r="C37" i="17"/>
  <c r="G38" i="17" s="1"/>
  <c r="B37" i="17"/>
  <c r="A37" i="17"/>
  <c r="F36" i="17"/>
  <c r="E36" i="17"/>
  <c r="D36" i="17"/>
  <c r="C36" i="17"/>
  <c r="B36" i="17"/>
  <c r="A36" i="17"/>
  <c r="F35" i="17"/>
  <c r="E35" i="17"/>
  <c r="D35" i="17"/>
  <c r="C35" i="17"/>
  <c r="G36" i="17" s="1"/>
  <c r="B35" i="17"/>
  <c r="A35" i="17"/>
  <c r="F34" i="17"/>
  <c r="E34" i="17"/>
  <c r="D34" i="17"/>
  <c r="C34" i="17"/>
  <c r="B34" i="17"/>
  <c r="A34" i="17"/>
  <c r="F33" i="17"/>
  <c r="E33" i="17"/>
  <c r="D33" i="17"/>
  <c r="C33" i="17"/>
  <c r="G34" i="17" s="1"/>
  <c r="B33" i="17"/>
  <c r="A33" i="17"/>
  <c r="F32" i="17"/>
  <c r="E32" i="17"/>
  <c r="D32" i="17"/>
  <c r="C32" i="17"/>
  <c r="B32" i="17"/>
  <c r="A32" i="17"/>
  <c r="F31" i="17"/>
  <c r="E31" i="17"/>
  <c r="D31" i="17"/>
  <c r="C31" i="17"/>
  <c r="G32" i="17" s="1"/>
  <c r="B31" i="17"/>
  <c r="A31" i="17"/>
  <c r="F30" i="17"/>
  <c r="E30" i="17"/>
  <c r="D30" i="17"/>
  <c r="C30" i="17"/>
  <c r="B30" i="17"/>
  <c r="A30" i="17"/>
  <c r="F29" i="17"/>
  <c r="E29" i="17"/>
  <c r="D29" i="17"/>
  <c r="C29" i="17"/>
  <c r="G30" i="17" s="1"/>
  <c r="B29" i="17"/>
  <c r="A29" i="17"/>
  <c r="F28" i="17"/>
  <c r="E28" i="17"/>
  <c r="D28" i="17"/>
  <c r="C28" i="17"/>
  <c r="B28" i="17"/>
  <c r="A28" i="17"/>
  <c r="F27" i="17"/>
  <c r="E27" i="17"/>
  <c r="D27" i="17"/>
  <c r="C27" i="17"/>
  <c r="G28" i="17" s="1"/>
  <c r="B27" i="17"/>
  <c r="A27" i="17"/>
  <c r="F26" i="17"/>
  <c r="E26" i="17"/>
  <c r="D26" i="17"/>
  <c r="C26" i="17"/>
  <c r="B26" i="17"/>
  <c r="A26" i="17"/>
  <c r="F25" i="17"/>
  <c r="E25" i="17"/>
  <c r="D25" i="17"/>
  <c r="C25" i="17"/>
  <c r="G26" i="17" s="1"/>
  <c r="B25" i="17"/>
  <c r="A25" i="17"/>
  <c r="F24" i="17"/>
  <c r="E24" i="17"/>
  <c r="D24" i="17"/>
  <c r="C24" i="17"/>
  <c r="B24" i="17"/>
  <c r="A24" i="17"/>
  <c r="F23" i="17"/>
  <c r="E23" i="17"/>
  <c r="D23" i="17"/>
  <c r="C23" i="17"/>
  <c r="G24" i="17" s="1"/>
  <c r="B23" i="17"/>
  <c r="A23" i="17"/>
  <c r="F22" i="17"/>
  <c r="E22" i="17"/>
  <c r="D22" i="17"/>
  <c r="C22" i="17"/>
  <c r="B22" i="17"/>
  <c r="A22" i="17"/>
  <c r="F21" i="17"/>
  <c r="E21" i="17"/>
  <c r="D21" i="17"/>
  <c r="C21" i="17"/>
  <c r="G22" i="17" s="1"/>
  <c r="B21" i="17"/>
  <c r="A21" i="17"/>
  <c r="F20" i="17"/>
  <c r="E20" i="17"/>
  <c r="D20" i="17"/>
  <c r="C20" i="17"/>
  <c r="B20" i="17"/>
  <c r="A20" i="17"/>
  <c r="F19" i="17"/>
  <c r="E19" i="17"/>
  <c r="D19" i="17"/>
  <c r="C19" i="17"/>
  <c r="G20" i="17" s="1"/>
  <c r="B19" i="17"/>
  <c r="A19" i="17"/>
  <c r="F18" i="17"/>
  <c r="E18" i="17"/>
  <c r="D18" i="17"/>
  <c r="C18" i="17"/>
  <c r="B18" i="17"/>
  <c r="A18" i="17"/>
  <c r="F17" i="17"/>
  <c r="E17" i="17"/>
  <c r="D17" i="17"/>
  <c r="C17" i="17"/>
  <c r="G18" i="17" s="1"/>
  <c r="B17" i="17"/>
  <c r="A17" i="17"/>
  <c r="F16" i="17"/>
  <c r="E16" i="17"/>
  <c r="D16" i="17"/>
  <c r="C16" i="17"/>
  <c r="B16" i="17"/>
  <c r="A16" i="17"/>
  <c r="F15" i="17"/>
  <c r="E15" i="17"/>
  <c r="D15" i="17"/>
  <c r="C15" i="17"/>
  <c r="G16" i="17" s="1"/>
  <c r="B15" i="17"/>
  <c r="A15" i="17"/>
  <c r="F14" i="17"/>
  <c r="E14" i="17"/>
  <c r="D14" i="17"/>
  <c r="C14" i="17"/>
  <c r="B14" i="17"/>
  <c r="A14" i="17"/>
  <c r="F13" i="17"/>
  <c r="E13" i="17"/>
  <c r="D13" i="17"/>
  <c r="C13" i="17"/>
  <c r="G14" i="17" s="1"/>
  <c r="B13" i="17"/>
  <c r="A13" i="17"/>
  <c r="F12" i="17"/>
  <c r="E12" i="17"/>
  <c r="D12" i="17"/>
  <c r="C12" i="17"/>
  <c r="B12" i="17"/>
  <c r="A12" i="17"/>
  <c r="F11" i="17"/>
  <c r="E11" i="17"/>
  <c r="D11" i="17"/>
  <c r="C11" i="17"/>
  <c r="G12" i="17" s="1"/>
  <c r="B11" i="17"/>
  <c r="A11" i="17"/>
  <c r="F10" i="17"/>
  <c r="E10" i="17"/>
  <c r="D10" i="17"/>
  <c r="C10" i="17"/>
  <c r="B10" i="17"/>
  <c r="A10" i="17"/>
  <c r="F9" i="17"/>
  <c r="E9" i="17"/>
  <c r="D9" i="17"/>
  <c r="C9" i="17"/>
  <c r="G10" i="17" s="1"/>
  <c r="B9" i="17"/>
  <c r="A9" i="17"/>
  <c r="F8" i="17"/>
  <c r="E8" i="17"/>
  <c r="D8" i="17"/>
  <c r="C8" i="17"/>
  <c r="B8" i="17"/>
  <c r="A8" i="17"/>
  <c r="F7" i="17"/>
  <c r="E7" i="17"/>
  <c r="D7" i="17"/>
  <c r="C7" i="17"/>
  <c r="G8" i="17" s="1"/>
  <c r="B7" i="17"/>
  <c r="A7" i="17"/>
  <c r="E3" i="17"/>
  <c r="D3" i="17"/>
  <c r="C3" i="17"/>
  <c r="B3" i="17"/>
  <c r="A3" i="17"/>
  <c r="F107" i="16"/>
  <c r="E107" i="16"/>
  <c r="D107" i="16"/>
  <c r="C107" i="16"/>
  <c r="B107" i="16"/>
  <c r="A107" i="16"/>
  <c r="F106" i="16"/>
  <c r="E106" i="16"/>
  <c r="D106" i="16"/>
  <c r="C106" i="16"/>
  <c r="B106" i="16"/>
  <c r="A106" i="16"/>
  <c r="F105" i="16"/>
  <c r="E105" i="16"/>
  <c r="D105" i="16"/>
  <c r="C105" i="16"/>
  <c r="B105" i="16"/>
  <c r="A105" i="16"/>
  <c r="F104" i="16"/>
  <c r="E104" i="16"/>
  <c r="D104" i="16"/>
  <c r="C104" i="16"/>
  <c r="B104" i="16"/>
  <c r="A104" i="16"/>
  <c r="F103" i="16"/>
  <c r="E103" i="16"/>
  <c r="D103" i="16"/>
  <c r="C103" i="16"/>
  <c r="B103" i="16"/>
  <c r="A103" i="16"/>
  <c r="F102" i="16"/>
  <c r="E102" i="16"/>
  <c r="D102" i="16"/>
  <c r="C102" i="16"/>
  <c r="B102" i="16"/>
  <c r="A102" i="16"/>
  <c r="F101" i="16"/>
  <c r="E101" i="16"/>
  <c r="D101" i="16"/>
  <c r="C101" i="16"/>
  <c r="B101" i="16"/>
  <c r="A101" i="16"/>
  <c r="F100" i="16"/>
  <c r="E100" i="16"/>
  <c r="D100" i="16"/>
  <c r="C100" i="16"/>
  <c r="B100" i="16"/>
  <c r="A100" i="16"/>
  <c r="F99" i="16"/>
  <c r="E99" i="16"/>
  <c r="D99" i="16"/>
  <c r="C99" i="16"/>
  <c r="B99" i="16"/>
  <c r="A99" i="16"/>
  <c r="F98" i="16"/>
  <c r="E98" i="16"/>
  <c r="D98" i="16"/>
  <c r="C98" i="16"/>
  <c r="B98" i="16"/>
  <c r="A98" i="16"/>
  <c r="F97" i="16"/>
  <c r="E97" i="16"/>
  <c r="D97" i="16"/>
  <c r="C97" i="16"/>
  <c r="B97" i="16"/>
  <c r="A97" i="16"/>
  <c r="F96" i="16"/>
  <c r="E96" i="16"/>
  <c r="D96" i="16"/>
  <c r="C96" i="16"/>
  <c r="B96" i="16"/>
  <c r="A96" i="16"/>
  <c r="F95" i="16"/>
  <c r="E95" i="16"/>
  <c r="D95" i="16"/>
  <c r="C95" i="16"/>
  <c r="B95" i="16"/>
  <c r="A95" i="16"/>
  <c r="F94" i="16"/>
  <c r="E94" i="16"/>
  <c r="D94" i="16"/>
  <c r="C94" i="16"/>
  <c r="B94" i="16"/>
  <c r="A94" i="16"/>
  <c r="F93" i="16"/>
  <c r="E93" i="16"/>
  <c r="D93" i="16"/>
  <c r="C93" i="16"/>
  <c r="B93" i="16"/>
  <c r="A93" i="16"/>
  <c r="F92" i="16"/>
  <c r="E92" i="16"/>
  <c r="D92" i="16"/>
  <c r="C92" i="16"/>
  <c r="B92" i="16"/>
  <c r="A92" i="16"/>
  <c r="F91" i="16"/>
  <c r="E91" i="16"/>
  <c r="D91" i="16"/>
  <c r="C91" i="16"/>
  <c r="B91" i="16"/>
  <c r="A91" i="16"/>
  <c r="F90" i="16"/>
  <c r="E90" i="16"/>
  <c r="D90" i="16"/>
  <c r="C90" i="16"/>
  <c r="B90" i="16"/>
  <c r="A90" i="16"/>
  <c r="F89" i="16"/>
  <c r="E89" i="16"/>
  <c r="D89" i="16"/>
  <c r="C89" i="16"/>
  <c r="B89" i="16"/>
  <c r="A89" i="16"/>
  <c r="F88" i="16"/>
  <c r="E88" i="16"/>
  <c r="D88" i="16"/>
  <c r="C88" i="16"/>
  <c r="B88" i="16"/>
  <c r="A88" i="16"/>
  <c r="F87" i="16"/>
  <c r="E87" i="16"/>
  <c r="D87" i="16"/>
  <c r="C87" i="16"/>
  <c r="B87" i="16"/>
  <c r="A87" i="16"/>
  <c r="F86" i="16"/>
  <c r="E86" i="16"/>
  <c r="D86" i="16"/>
  <c r="C86" i="16"/>
  <c r="B86" i="16"/>
  <c r="A86" i="16"/>
  <c r="F85" i="16"/>
  <c r="E85" i="16"/>
  <c r="D85" i="16"/>
  <c r="C85" i="16"/>
  <c r="B85" i="16"/>
  <c r="A85" i="16"/>
  <c r="F84" i="16"/>
  <c r="E84" i="16"/>
  <c r="D84" i="16"/>
  <c r="C84" i="16"/>
  <c r="B84" i="16"/>
  <c r="A84" i="16"/>
  <c r="F83" i="16"/>
  <c r="E83" i="16"/>
  <c r="D83" i="16"/>
  <c r="C83" i="16"/>
  <c r="B83" i="16"/>
  <c r="A83" i="16"/>
  <c r="F82" i="16"/>
  <c r="E82" i="16"/>
  <c r="D82" i="16"/>
  <c r="C82" i="16"/>
  <c r="B82" i="16"/>
  <c r="A82" i="16"/>
  <c r="F81" i="16"/>
  <c r="E81" i="16"/>
  <c r="D81" i="16"/>
  <c r="C81" i="16"/>
  <c r="B81" i="16"/>
  <c r="A81" i="16"/>
  <c r="F80" i="16"/>
  <c r="E80" i="16"/>
  <c r="D80" i="16"/>
  <c r="C80" i="16"/>
  <c r="B80" i="16"/>
  <c r="A80" i="16"/>
  <c r="F79" i="16"/>
  <c r="E79" i="16"/>
  <c r="D79" i="16"/>
  <c r="C79" i="16"/>
  <c r="B79" i="16"/>
  <c r="A79" i="16"/>
  <c r="F78" i="16"/>
  <c r="E78" i="16"/>
  <c r="D78" i="16"/>
  <c r="C78" i="16"/>
  <c r="B78" i="16"/>
  <c r="A78" i="16"/>
  <c r="F77" i="16"/>
  <c r="E77" i="16"/>
  <c r="D77" i="16"/>
  <c r="C77" i="16"/>
  <c r="B77" i="16"/>
  <c r="A77" i="16"/>
  <c r="F76" i="16"/>
  <c r="E76" i="16"/>
  <c r="D76" i="16"/>
  <c r="C76" i="16"/>
  <c r="B76" i="16"/>
  <c r="A76" i="16"/>
  <c r="F75" i="16"/>
  <c r="E75" i="16"/>
  <c r="D75" i="16"/>
  <c r="C75" i="16"/>
  <c r="B75" i="16"/>
  <c r="A75" i="16"/>
  <c r="F74" i="16"/>
  <c r="E74" i="16"/>
  <c r="D74" i="16"/>
  <c r="C74" i="16"/>
  <c r="B74" i="16"/>
  <c r="A74" i="16"/>
  <c r="F73" i="16"/>
  <c r="E73" i="16"/>
  <c r="D73" i="16"/>
  <c r="C73" i="16"/>
  <c r="B73" i="16"/>
  <c r="A73" i="16"/>
  <c r="F72" i="16"/>
  <c r="E72" i="16"/>
  <c r="D72" i="16"/>
  <c r="C72" i="16"/>
  <c r="B72" i="16"/>
  <c r="A72" i="16"/>
  <c r="F71" i="16"/>
  <c r="E71" i="16"/>
  <c r="D71" i="16"/>
  <c r="C71" i="16"/>
  <c r="B71" i="16"/>
  <c r="A71" i="16"/>
  <c r="F70" i="16"/>
  <c r="E70" i="16"/>
  <c r="D70" i="16"/>
  <c r="C70" i="16"/>
  <c r="B70" i="16"/>
  <c r="A70" i="16"/>
  <c r="F69" i="16"/>
  <c r="E69" i="16"/>
  <c r="D69" i="16"/>
  <c r="C69" i="16"/>
  <c r="B69" i="16"/>
  <c r="A69" i="16"/>
  <c r="F68" i="16"/>
  <c r="E68" i="16"/>
  <c r="D68" i="16"/>
  <c r="C68" i="16"/>
  <c r="B68" i="16"/>
  <c r="A68" i="16"/>
  <c r="F67" i="16"/>
  <c r="E67" i="16"/>
  <c r="D67" i="16"/>
  <c r="C67" i="16"/>
  <c r="B67" i="16"/>
  <c r="A67" i="16"/>
  <c r="F66" i="16"/>
  <c r="E66" i="16"/>
  <c r="D66" i="16"/>
  <c r="C66" i="16"/>
  <c r="B66" i="16"/>
  <c r="A66" i="16"/>
  <c r="F65" i="16"/>
  <c r="E65" i="16"/>
  <c r="D65" i="16"/>
  <c r="C65" i="16"/>
  <c r="B65" i="16"/>
  <c r="A65" i="16"/>
  <c r="F64" i="16"/>
  <c r="E64" i="16"/>
  <c r="D64" i="16"/>
  <c r="C64" i="16"/>
  <c r="B64" i="16"/>
  <c r="A64" i="16"/>
  <c r="F63" i="16"/>
  <c r="E63" i="16"/>
  <c r="D63" i="16"/>
  <c r="C63" i="16"/>
  <c r="B63" i="16"/>
  <c r="A63" i="16"/>
  <c r="F62" i="16"/>
  <c r="E62" i="16"/>
  <c r="D62" i="16"/>
  <c r="C62" i="16"/>
  <c r="B62" i="16"/>
  <c r="A62" i="16"/>
  <c r="F61" i="16"/>
  <c r="E61" i="16"/>
  <c r="D61" i="16"/>
  <c r="C61" i="16"/>
  <c r="B61" i="16"/>
  <c r="A61" i="16"/>
  <c r="F60" i="16"/>
  <c r="E60" i="16"/>
  <c r="D60" i="16"/>
  <c r="C60" i="16"/>
  <c r="B60" i="16"/>
  <c r="A60" i="16"/>
  <c r="F59" i="16"/>
  <c r="E59" i="16"/>
  <c r="D59" i="16"/>
  <c r="C59" i="16"/>
  <c r="B59" i="16"/>
  <c r="A59" i="16"/>
  <c r="F58" i="16"/>
  <c r="E58" i="16"/>
  <c r="D58" i="16"/>
  <c r="C58" i="16"/>
  <c r="B58" i="16"/>
  <c r="A58" i="16"/>
  <c r="F57" i="16"/>
  <c r="E57" i="16"/>
  <c r="D57" i="16"/>
  <c r="C57" i="16"/>
  <c r="B57" i="16"/>
  <c r="A57" i="16"/>
  <c r="F56" i="16"/>
  <c r="E56" i="16"/>
  <c r="D56" i="16"/>
  <c r="C56" i="16"/>
  <c r="B56" i="16"/>
  <c r="A56" i="16"/>
  <c r="F55" i="16"/>
  <c r="E55" i="16"/>
  <c r="D55" i="16"/>
  <c r="C55" i="16"/>
  <c r="B55" i="16"/>
  <c r="A55" i="16"/>
  <c r="F54" i="16"/>
  <c r="E54" i="16"/>
  <c r="D54" i="16"/>
  <c r="C54" i="16"/>
  <c r="B54" i="16"/>
  <c r="A54" i="16"/>
  <c r="F53" i="16"/>
  <c r="E53" i="16"/>
  <c r="D53" i="16"/>
  <c r="C53" i="16"/>
  <c r="B53" i="16"/>
  <c r="A53" i="16"/>
  <c r="F52" i="16"/>
  <c r="E52" i="16"/>
  <c r="D52" i="16"/>
  <c r="C52" i="16"/>
  <c r="B52" i="16"/>
  <c r="A52" i="16"/>
  <c r="F51" i="16"/>
  <c r="E51" i="16"/>
  <c r="D51" i="16"/>
  <c r="C51" i="16"/>
  <c r="B51" i="16"/>
  <c r="A51" i="16"/>
  <c r="F50" i="16"/>
  <c r="E50" i="16"/>
  <c r="D50" i="16"/>
  <c r="C50" i="16"/>
  <c r="B50" i="16"/>
  <c r="A50" i="16"/>
  <c r="F49" i="16"/>
  <c r="E49" i="16"/>
  <c r="D49" i="16"/>
  <c r="C49" i="16"/>
  <c r="B49" i="16"/>
  <c r="A49" i="16"/>
  <c r="F48" i="16"/>
  <c r="E48" i="16"/>
  <c r="D48" i="16"/>
  <c r="C48" i="16"/>
  <c r="B48" i="16"/>
  <c r="A48" i="16"/>
  <c r="F47" i="16"/>
  <c r="E47" i="16"/>
  <c r="D47" i="16"/>
  <c r="C47" i="16"/>
  <c r="B47" i="16"/>
  <c r="A47" i="16"/>
  <c r="F46" i="16"/>
  <c r="E46" i="16"/>
  <c r="D46" i="16"/>
  <c r="C46" i="16"/>
  <c r="B46" i="16"/>
  <c r="A46" i="16"/>
  <c r="F45" i="16"/>
  <c r="E45" i="16"/>
  <c r="D45" i="16"/>
  <c r="C45" i="16"/>
  <c r="B45" i="16"/>
  <c r="A45" i="16"/>
  <c r="F44" i="16"/>
  <c r="E44" i="16"/>
  <c r="D44" i="16"/>
  <c r="C44" i="16"/>
  <c r="B44" i="16"/>
  <c r="A44" i="16"/>
  <c r="F43" i="16"/>
  <c r="E43" i="16"/>
  <c r="D43" i="16"/>
  <c r="C43" i="16"/>
  <c r="B43" i="16"/>
  <c r="A43" i="16"/>
  <c r="F42" i="16"/>
  <c r="E42" i="16"/>
  <c r="D42" i="16"/>
  <c r="C42" i="16"/>
  <c r="B42" i="16"/>
  <c r="A42" i="16"/>
  <c r="F41" i="16"/>
  <c r="E41" i="16"/>
  <c r="D41" i="16"/>
  <c r="C41" i="16"/>
  <c r="B41" i="16"/>
  <c r="A41" i="16"/>
  <c r="F40" i="16"/>
  <c r="E40" i="16"/>
  <c r="D40" i="16"/>
  <c r="C40" i="16"/>
  <c r="B40" i="16"/>
  <c r="A40" i="16"/>
  <c r="F39" i="16"/>
  <c r="E39" i="16"/>
  <c r="D39" i="16"/>
  <c r="C39" i="16"/>
  <c r="B39" i="16"/>
  <c r="A39" i="16"/>
  <c r="F38" i="16"/>
  <c r="E38" i="16"/>
  <c r="D38" i="16"/>
  <c r="C38" i="16"/>
  <c r="B38" i="16"/>
  <c r="A38" i="16"/>
  <c r="F37" i="16"/>
  <c r="E37" i="16"/>
  <c r="D37" i="16"/>
  <c r="C37" i="16"/>
  <c r="B37" i="16"/>
  <c r="A37" i="16"/>
  <c r="F36" i="16"/>
  <c r="E36" i="16"/>
  <c r="D36" i="16"/>
  <c r="C36" i="16"/>
  <c r="B36" i="16"/>
  <c r="A36" i="16"/>
  <c r="F35" i="16"/>
  <c r="E35" i="16"/>
  <c r="D35" i="16"/>
  <c r="C35" i="16"/>
  <c r="B35" i="16"/>
  <c r="A35" i="16"/>
  <c r="F34" i="16"/>
  <c r="E34" i="16"/>
  <c r="D34" i="16"/>
  <c r="C34" i="16"/>
  <c r="B34" i="16"/>
  <c r="A34" i="16"/>
  <c r="F33" i="16"/>
  <c r="E33" i="16"/>
  <c r="D33" i="16"/>
  <c r="C33" i="16"/>
  <c r="B33" i="16"/>
  <c r="A33" i="16"/>
  <c r="F32" i="16"/>
  <c r="E32" i="16"/>
  <c r="D32" i="16"/>
  <c r="C32" i="16"/>
  <c r="B32" i="16"/>
  <c r="A32" i="16"/>
  <c r="F31" i="16"/>
  <c r="E31" i="16"/>
  <c r="D31" i="16"/>
  <c r="C31" i="16"/>
  <c r="B31" i="16"/>
  <c r="A31" i="16"/>
  <c r="F30" i="16"/>
  <c r="E30" i="16"/>
  <c r="D30" i="16"/>
  <c r="C30" i="16"/>
  <c r="B30" i="16"/>
  <c r="A30" i="16"/>
  <c r="F29" i="16"/>
  <c r="E29" i="16"/>
  <c r="D29" i="16"/>
  <c r="C29" i="16"/>
  <c r="B29" i="16"/>
  <c r="A29" i="16"/>
  <c r="F28" i="16"/>
  <c r="E28" i="16"/>
  <c r="D28" i="16"/>
  <c r="C28" i="16"/>
  <c r="B28" i="16"/>
  <c r="A28" i="16"/>
  <c r="F27" i="16"/>
  <c r="E27" i="16"/>
  <c r="D27" i="16"/>
  <c r="C27" i="16"/>
  <c r="B27" i="16"/>
  <c r="A27" i="16"/>
  <c r="F26" i="16"/>
  <c r="E26" i="16"/>
  <c r="D26" i="16"/>
  <c r="C26" i="16"/>
  <c r="B26" i="16"/>
  <c r="A26" i="16"/>
  <c r="F25" i="16"/>
  <c r="E25" i="16"/>
  <c r="D25" i="16"/>
  <c r="C25" i="16"/>
  <c r="B25" i="16"/>
  <c r="A25" i="16"/>
  <c r="F24" i="16"/>
  <c r="E24" i="16"/>
  <c r="D24" i="16"/>
  <c r="C24" i="16"/>
  <c r="B24" i="16"/>
  <c r="A24" i="16"/>
  <c r="F23" i="16"/>
  <c r="E23" i="16"/>
  <c r="D23" i="16"/>
  <c r="C23" i="16"/>
  <c r="B23" i="16"/>
  <c r="A23" i="16"/>
  <c r="F22" i="16"/>
  <c r="E22" i="16"/>
  <c r="D22" i="16"/>
  <c r="C22" i="16"/>
  <c r="B22" i="16"/>
  <c r="A22" i="16"/>
  <c r="F21" i="16"/>
  <c r="E21" i="16"/>
  <c r="D21" i="16"/>
  <c r="C21" i="16"/>
  <c r="B21" i="16"/>
  <c r="A21" i="16"/>
  <c r="F20" i="16"/>
  <c r="E20" i="16"/>
  <c r="D20" i="16"/>
  <c r="C20" i="16"/>
  <c r="B20" i="16"/>
  <c r="A20" i="16"/>
  <c r="F19" i="16"/>
  <c r="E19" i="16"/>
  <c r="D19" i="16"/>
  <c r="C19" i="16"/>
  <c r="B19" i="16"/>
  <c r="A19" i="16"/>
  <c r="F18" i="16"/>
  <c r="E18" i="16"/>
  <c r="D18" i="16"/>
  <c r="C18" i="16"/>
  <c r="B18" i="16"/>
  <c r="A18" i="16"/>
  <c r="F17" i="16"/>
  <c r="E17" i="16"/>
  <c r="D17" i="16"/>
  <c r="C17" i="16"/>
  <c r="B17" i="16"/>
  <c r="A17" i="16"/>
  <c r="F16" i="16"/>
  <c r="E16" i="16"/>
  <c r="D16" i="16"/>
  <c r="C16" i="16"/>
  <c r="B16" i="16"/>
  <c r="A16" i="16"/>
  <c r="F15" i="16"/>
  <c r="E15" i="16"/>
  <c r="D15" i="16"/>
  <c r="C15" i="16"/>
  <c r="B15" i="16"/>
  <c r="A15" i="16"/>
  <c r="F14" i="16"/>
  <c r="E14" i="16"/>
  <c r="D14" i="16"/>
  <c r="C14" i="16"/>
  <c r="B14" i="16"/>
  <c r="A14" i="16"/>
  <c r="F13" i="16"/>
  <c r="E13" i="16"/>
  <c r="D13" i="16"/>
  <c r="C13" i="16"/>
  <c r="B13" i="16"/>
  <c r="A13" i="16"/>
  <c r="F12" i="16"/>
  <c r="E12" i="16"/>
  <c r="D12" i="16"/>
  <c r="C12" i="16"/>
  <c r="B12" i="16"/>
  <c r="A12" i="16"/>
  <c r="F11" i="16"/>
  <c r="E11" i="16"/>
  <c r="D11" i="16"/>
  <c r="C11" i="16"/>
  <c r="B11" i="16"/>
  <c r="A11" i="16"/>
  <c r="F10" i="16"/>
  <c r="E10" i="16"/>
  <c r="D10" i="16"/>
  <c r="C10" i="16"/>
  <c r="B10" i="16"/>
  <c r="A10" i="16"/>
  <c r="F9" i="16"/>
  <c r="E9" i="16"/>
  <c r="D9" i="16"/>
  <c r="C9" i="16"/>
  <c r="B9" i="16"/>
  <c r="A9" i="16"/>
  <c r="I8" i="16"/>
  <c r="H8" i="16"/>
  <c r="G8" i="16"/>
  <c r="F8" i="16"/>
  <c r="E8" i="16"/>
  <c r="D8" i="16"/>
  <c r="C8" i="16"/>
  <c r="K8" i="16" s="1"/>
  <c r="B8" i="16"/>
  <c r="A8" i="16"/>
  <c r="F7" i="16"/>
  <c r="E7" i="16"/>
  <c r="D7" i="16"/>
  <c r="C7" i="16"/>
  <c r="B7" i="16"/>
  <c r="A7" i="16"/>
  <c r="E3" i="16"/>
  <c r="D3" i="16"/>
  <c r="C3" i="16"/>
  <c r="B3" i="16"/>
  <c r="A3" i="16"/>
  <c r="F1002" i="15"/>
  <c r="E1002" i="15"/>
  <c r="D1002" i="15"/>
  <c r="I1002" i="15" s="1"/>
  <c r="C1002" i="15"/>
  <c r="H1002" i="15" s="1"/>
  <c r="B1002" i="15"/>
  <c r="A1002" i="15"/>
  <c r="F1001" i="15"/>
  <c r="E1001" i="15"/>
  <c r="D1001" i="15"/>
  <c r="C1001" i="15"/>
  <c r="H1001" i="15" s="1"/>
  <c r="B1001" i="15"/>
  <c r="A1001" i="15"/>
  <c r="F1000" i="15"/>
  <c r="E1000" i="15"/>
  <c r="D1000" i="15"/>
  <c r="C1000" i="15"/>
  <c r="G1000" i="15" s="1"/>
  <c r="B1000" i="15"/>
  <c r="A1000" i="15"/>
  <c r="F999" i="15"/>
  <c r="E999" i="15"/>
  <c r="D999" i="15"/>
  <c r="I999" i="15" s="1"/>
  <c r="C999" i="15"/>
  <c r="H999" i="15" s="1"/>
  <c r="B999" i="15"/>
  <c r="A999" i="15"/>
  <c r="F998" i="15"/>
  <c r="E998" i="15"/>
  <c r="D998" i="15"/>
  <c r="I998" i="15" s="1"/>
  <c r="C998" i="15"/>
  <c r="H998" i="15" s="1"/>
  <c r="B998" i="15"/>
  <c r="A998" i="15"/>
  <c r="F997" i="15"/>
  <c r="E997" i="15"/>
  <c r="D997" i="15"/>
  <c r="C997" i="15"/>
  <c r="H997" i="15" s="1"/>
  <c r="B997" i="15"/>
  <c r="A997" i="15"/>
  <c r="F996" i="15"/>
  <c r="E996" i="15"/>
  <c r="D996" i="15"/>
  <c r="C996" i="15"/>
  <c r="G996" i="15" s="1"/>
  <c r="B996" i="15"/>
  <c r="A996" i="15"/>
  <c r="F995" i="15"/>
  <c r="E995" i="15"/>
  <c r="D995" i="15"/>
  <c r="I995" i="15" s="1"/>
  <c r="C995" i="15"/>
  <c r="H995" i="15" s="1"/>
  <c r="B995" i="15"/>
  <c r="A995" i="15"/>
  <c r="F994" i="15"/>
  <c r="E994" i="15"/>
  <c r="D994" i="15"/>
  <c r="I994" i="15" s="1"/>
  <c r="C994" i="15"/>
  <c r="H994" i="15" s="1"/>
  <c r="B994" i="15"/>
  <c r="A994" i="15"/>
  <c r="F993" i="15"/>
  <c r="E993" i="15"/>
  <c r="D993" i="15"/>
  <c r="C993" i="15"/>
  <c r="H993" i="15" s="1"/>
  <c r="B993" i="15"/>
  <c r="A993" i="15"/>
  <c r="F992" i="15"/>
  <c r="E992" i="15"/>
  <c r="D992" i="15"/>
  <c r="C992" i="15"/>
  <c r="G992" i="15" s="1"/>
  <c r="B992" i="15"/>
  <c r="A992" i="15"/>
  <c r="F991" i="15"/>
  <c r="E991" i="15"/>
  <c r="D991" i="15"/>
  <c r="I991" i="15" s="1"/>
  <c r="C991" i="15"/>
  <c r="H991" i="15" s="1"/>
  <c r="B991" i="15"/>
  <c r="A991" i="15"/>
  <c r="F990" i="15"/>
  <c r="E990" i="15"/>
  <c r="D990" i="15"/>
  <c r="I990" i="15" s="1"/>
  <c r="C990" i="15"/>
  <c r="H990" i="15" s="1"/>
  <c r="B990" i="15"/>
  <c r="A990" i="15"/>
  <c r="F989" i="15"/>
  <c r="E989" i="15"/>
  <c r="D989" i="15"/>
  <c r="C989" i="15"/>
  <c r="H989" i="15" s="1"/>
  <c r="B989" i="15"/>
  <c r="A989" i="15"/>
  <c r="F988" i="15"/>
  <c r="E988" i="15"/>
  <c r="D988" i="15"/>
  <c r="C988" i="15"/>
  <c r="G988" i="15" s="1"/>
  <c r="B988" i="15"/>
  <c r="A988" i="15"/>
  <c r="F987" i="15"/>
  <c r="E987" i="15"/>
  <c r="D987" i="15"/>
  <c r="I987" i="15" s="1"/>
  <c r="C987" i="15"/>
  <c r="H987" i="15" s="1"/>
  <c r="B987" i="15"/>
  <c r="A987" i="15"/>
  <c r="F986" i="15"/>
  <c r="E986" i="15"/>
  <c r="D986" i="15"/>
  <c r="I986" i="15" s="1"/>
  <c r="C986" i="15"/>
  <c r="H986" i="15" s="1"/>
  <c r="B986" i="15"/>
  <c r="A986" i="15"/>
  <c r="F985" i="15"/>
  <c r="E985" i="15"/>
  <c r="D985" i="15"/>
  <c r="C985" i="15"/>
  <c r="H985" i="15" s="1"/>
  <c r="B985" i="15"/>
  <c r="A985" i="15"/>
  <c r="F984" i="15"/>
  <c r="E984" i="15"/>
  <c r="D984" i="15"/>
  <c r="C984" i="15"/>
  <c r="G984" i="15" s="1"/>
  <c r="B984" i="15"/>
  <c r="A984" i="15"/>
  <c r="F983" i="15"/>
  <c r="E983" i="15"/>
  <c r="D983" i="15"/>
  <c r="I983" i="15" s="1"/>
  <c r="C983" i="15"/>
  <c r="H983" i="15" s="1"/>
  <c r="B983" i="15"/>
  <c r="A983" i="15"/>
  <c r="F982" i="15"/>
  <c r="E982" i="15"/>
  <c r="D982" i="15"/>
  <c r="I982" i="15" s="1"/>
  <c r="C982" i="15"/>
  <c r="H982" i="15" s="1"/>
  <c r="B982" i="15"/>
  <c r="A982" i="15"/>
  <c r="F981" i="15"/>
  <c r="E981" i="15"/>
  <c r="D981" i="15"/>
  <c r="I981" i="15" s="1"/>
  <c r="C981" i="15"/>
  <c r="H981" i="15" s="1"/>
  <c r="B981" i="15"/>
  <c r="A981" i="15"/>
  <c r="F980" i="15"/>
  <c r="E980" i="15"/>
  <c r="D980" i="15"/>
  <c r="C980" i="15"/>
  <c r="G980" i="15" s="1"/>
  <c r="B980" i="15"/>
  <c r="A980" i="15"/>
  <c r="F979" i="15"/>
  <c r="E979" i="15"/>
  <c r="D979" i="15"/>
  <c r="C979" i="15"/>
  <c r="B979" i="15"/>
  <c r="A979" i="15"/>
  <c r="F978" i="15"/>
  <c r="E978" i="15"/>
  <c r="D978" i="15"/>
  <c r="I978" i="15" s="1"/>
  <c r="C978" i="15"/>
  <c r="H978" i="15" s="1"/>
  <c r="B978" i="15"/>
  <c r="A978" i="15"/>
  <c r="F977" i="15"/>
  <c r="E977" i="15"/>
  <c r="D977" i="15"/>
  <c r="C977" i="15"/>
  <c r="H977" i="15" s="1"/>
  <c r="B977" i="15"/>
  <c r="A977" i="15"/>
  <c r="F976" i="15"/>
  <c r="E976" i="15"/>
  <c r="D976" i="15"/>
  <c r="C976" i="15"/>
  <c r="G976" i="15" s="1"/>
  <c r="B976" i="15"/>
  <c r="A976" i="15"/>
  <c r="F975" i="15"/>
  <c r="E975" i="15"/>
  <c r="D975" i="15"/>
  <c r="I975" i="15" s="1"/>
  <c r="C975" i="15"/>
  <c r="H975" i="15" s="1"/>
  <c r="B975" i="15"/>
  <c r="A975" i="15"/>
  <c r="F974" i="15"/>
  <c r="E974" i="15"/>
  <c r="D974" i="15"/>
  <c r="I974" i="15" s="1"/>
  <c r="C974" i="15"/>
  <c r="H974" i="15" s="1"/>
  <c r="B974" i="15"/>
  <c r="A974" i="15"/>
  <c r="F973" i="15"/>
  <c r="E973" i="15"/>
  <c r="D973" i="15"/>
  <c r="C973" i="15"/>
  <c r="H973" i="15" s="1"/>
  <c r="B973" i="15"/>
  <c r="A973" i="15"/>
  <c r="F972" i="15"/>
  <c r="E972" i="15"/>
  <c r="D972" i="15"/>
  <c r="C972" i="15"/>
  <c r="B972" i="15"/>
  <c r="A972" i="15"/>
  <c r="F971" i="15"/>
  <c r="E971" i="15"/>
  <c r="D971" i="15"/>
  <c r="I971" i="15" s="1"/>
  <c r="C971" i="15"/>
  <c r="H971" i="15" s="1"/>
  <c r="B971" i="15"/>
  <c r="A971" i="15"/>
  <c r="F970" i="15"/>
  <c r="E970" i="15"/>
  <c r="D970" i="15"/>
  <c r="I970" i="15" s="1"/>
  <c r="C970" i="15"/>
  <c r="H970" i="15" s="1"/>
  <c r="B970" i="15"/>
  <c r="A970" i="15"/>
  <c r="F969" i="15"/>
  <c r="E969" i="15"/>
  <c r="D969" i="15"/>
  <c r="C969" i="15"/>
  <c r="H969" i="15" s="1"/>
  <c r="B969" i="15"/>
  <c r="A969" i="15"/>
  <c r="F968" i="15"/>
  <c r="E968" i="15"/>
  <c r="D968" i="15"/>
  <c r="C968" i="15"/>
  <c r="B968" i="15"/>
  <c r="A968" i="15"/>
  <c r="F967" i="15"/>
  <c r="E967" i="15"/>
  <c r="D967" i="15"/>
  <c r="I967" i="15" s="1"/>
  <c r="C967" i="15"/>
  <c r="H967" i="15" s="1"/>
  <c r="B967" i="15"/>
  <c r="A967" i="15"/>
  <c r="F966" i="15"/>
  <c r="E966" i="15"/>
  <c r="D966" i="15"/>
  <c r="I966" i="15" s="1"/>
  <c r="C966" i="15"/>
  <c r="H966" i="15" s="1"/>
  <c r="B966" i="15"/>
  <c r="A966" i="15"/>
  <c r="F965" i="15"/>
  <c r="E965" i="15"/>
  <c r="D965" i="15"/>
  <c r="C965" i="15"/>
  <c r="H965" i="15" s="1"/>
  <c r="B965" i="15"/>
  <c r="A965" i="15"/>
  <c r="F964" i="15"/>
  <c r="E964" i="15"/>
  <c r="D964" i="15"/>
  <c r="C964" i="15"/>
  <c r="B964" i="15"/>
  <c r="A964" i="15"/>
  <c r="F963" i="15"/>
  <c r="E963" i="15"/>
  <c r="D963" i="15"/>
  <c r="I963" i="15" s="1"/>
  <c r="C963" i="15"/>
  <c r="H963" i="15" s="1"/>
  <c r="B963" i="15"/>
  <c r="A963" i="15"/>
  <c r="F962" i="15"/>
  <c r="E962" i="15"/>
  <c r="D962" i="15"/>
  <c r="C962" i="15"/>
  <c r="H962" i="15" s="1"/>
  <c r="B962" i="15"/>
  <c r="A962" i="15"/>
  <c r="F961" i="15"/>
  <c r="E961" i="15"/>
  <c r="D961" i="15"/>
  <c r="C961" i="15"/>
  <c r="H961" i="15" s="1"/>
  <c r="B961" i="15"/>
  <c r="A961" i="15"/>
  <c r="F960" i="15"/>
  <c r="E960" i="15"/>
  <c r="D960" i="15"/>
  <c r="C960" i="15"/>
  <c r="B960" i="15"/>
  <c r="A960" i="15"/>
  <c r="F959" i="15"/>
  <c r="E959" i="15"/>
  <c r="D959" i="15"/>
  <c r="I959" i="15" s="1"/>
  <c r="C959" i="15"/>
  <c r="H959" i="15" s="1"/>
  <c r="B959" i="15"/>
  <c r="A959" i="15"/>
  <c r="F958" i="15"/>
  <c r="E958" i="15"/>
  <c r="D958" i="15"/>
  <c r="C958" i="15"/>
  <c r="H958" i="15" s="1"/>
  <c r="B958" i="15"/>
  <c r="A958" i="15"/>
  <c r="F957" i="15"/>
  <c r="E957" i="15"/>
  <c r="D957" i="15"/>
  <c r="C957" i="15"/>
  <c r="H957" i="15" s="1"/>
  <c r="B957" i="15"/>
  <c r="A957" i="15"/>
  <c r="F956" i="15"/>
  <c r="E956" i="15"/>
  <c r="D956" i="15"/>
  <c r="C956" i="15"/>
  <c r="B956" i="15"/>
  <c r="A956" i="15"/>
  <c r="F955" i="15"/>
  <c r="E955" i="15"/>
  <c r="D955" i="15"/>
  <c r="I955" i="15" s="1"/>
  <c r="C955" i="15"/>
  <c r="H955" i="15" s="1"/>
  <c r="B955" i="15"/>
  <c r="A955" i="15"/>
  <c r="F954" i="15"/>
  <c r="E954" i="15"/>
  <c r="D954" i="15"/>
  <c r="I954" i="15" s="1"/>
  <c r="C954" i="15"/>
  <c r="G954" i="15" s="1"/>
  <c r="B954" i="15"/>
  <c r="A954" i="15"/>
  <c r="F953" i="15"/>
  <c r="E953" i="15"/>
  <c r="D953" i="15"/>
  <c r="C953" i="15"/>
  <c r="H953" i="15" s="1"/>
  <c r="B953" i="15"/>
  <c r="A953" i="15"/>
  <c r="F952" i="15"/>
  <c r="E952" i="15"/>
  <c r="D952" i="15"/>
  <c r="C952" i="15"/>
  <c r="B952" i="15"/>
  <c r="A952" i="15"/>
  <c r="F951" i="15"/>
  <c r="E951" i="15"/>
  <c r="D951" i="15"/>
  <c r="I951" i="15" s="1"/>
  <c r="C951" i="15"/>
  <c r="H951" i="15" s="1"/>
  <c r="B951" i="15"/>
  <c r="A951" i="15"/>
  <c r="F950" i="15"/>
  <c r="E950" i="15"/>
  <c r="D950" i="15"/>
  <c r="C950" i="15"/>
  <c r="G950" i="15" s="1"/>
  <c r="B950" i="15"/>
  <c r="A950" i="15"/>
  <c r="F949" i="15"/>
  <c r="E949" i="15"/>
  <c r="D949" i="15"/>
  <c r="C949" i="15"/>
  <c r="H949" i="15" s="1"/>
  <c r="B949" i="15"/>
  <c r="A949" i="15"/>
  <c r="F948" i="15"/>
  <c r="E948" i="15"/>
  <c r="D948" i="15"/>
  <c r="C948" i="15"/>
  <c r="B948" i="15"/>
  <c r="A948" i="15"/>
  <c r="F947" i="15"/>
  <c r="E947" i="15"/>
  <c r="D947" i="15"/>
  <c r="I947" i="15" s="1"/>
  <c r="C947" i="15"/>
  <c r="H947" i="15" s="1"/>
  <c r="B947" i="15"/>
  <c r="A947" i="15"/>
  <c r="F946" i="15"/>
  <c r="E946" i="15"/>
  <c r="D946" i="15"/>
  <c r="C946" i="15"/>
  <c r="G946" i="15" s="1"/>
  <c r="B946" i="15"/>
  <c r="A946" i="15"/>
  <c r="F945" i="15"/>
  <c r="E945" i="15"/>
  <c r="D945" i="15"/>
  <c r="C945" i="15"/>
  <c r="H945" i="15" s="1"/>
  <c r="B945" i="15"/>
  <c r="A945" i="15"/>
  <c r="F944" i="15"/>
  <c r="E944" i="15"/>
  <c r="D944" i="15"/>
  <c r="C944" i="15"/>
  <c r="B944" i="15"/>
  <c r="A944" i="15"/>
  <c r="F943" i="15"/>
  <c r="E943" i="15"/>
  <c r="D943" i="15"/>
  <c r="I943" i="15" s="1"/>
  <c r="C943" i="15"/>
  <c r="H943" i="15" s="1"/>
  <c r="B943" i="15"/>
  <c r="A943" i="15"/>
  <c r="F942" i="15"/>
  <c r="E942" i="15"/>
  <c r="D942" i="15"/>
  <c r="C942" i="15"/>
  <c r="G942" i="15" s="1"/>
  <c r="B942" i="15"/>
  <c r="A942" i="15"/>
  <c r="F941" i="15"/>
  <c r="E941" i="15"/>
  <c r="D941" i="15"/>
  <c r="C941" i="15"/>
  <c r="G941" i="15" s="1"/>
  <c r="B941" i="15"/>
  <c r="A941" i="15"/>
  <c r="F940" i="15"/>
  <c r="E940" i="15"/>
  <c r="D940" i="15"/>
  <c r="C940" i="15"/>
  <c r="B940" i="15"/>
  <c r="A940" i="15"/>
  <c r="F939" i="15"/>
  <c r="E939" i="15"/>
  <c r="D939" i="15"/>
  <c r="C939" i="15"/>
  <c r="B939" i="15"/>
  <c r="A939" i="15"/>
  <c r="F938" i="15"/>
  <c r="E938" i="15"/>
  <c r="D938" i="15"/>
  <c r="C938" i="15"/>
  <c r="G938" i="15" s="1"/>
  <c r="B938" i="15"/>
  <c r="A938" i="15"/>
  <c r="F937" i="15"/>
  <c r="E937" i="15"/>
  <c r="D937" i="15"/>
  <c r="C937" i="15"/>
  <c r="G937" i="15" s="1"/>
  <c r="B937" i="15"/>
  <c r="A937" i="15"/>
  <c r="F936" i="15"/>
  <c r="E936" i="15"/>
  <c r="D936" i="15"/>
  <c r="C936" i="15"/>
  <c r="B936" i="15"/>
  <c r="A936" i="15"/>
  <c r="F935" i="15"/>
  <c r="E935" i="15"/>
  <c r="D935" i="15"/>
  <c r="C935" i="15"/>
  <c r="B935" i="15"/>
  <c r="A935" i="15"/>
  <c r="F934" i="15"/>
  <c r="E934" i="15"/>
  <c r="D934" i="15"/>
  <c r="C934" i="15"/>
  <c r="G934" i="15" s="1"/>
  <c r="B934" i="15"/>
  <c r="A934" i="15"/>
  <c r="F933" i="15"/>
  <c r="E933" i="15"/>
  <c r="D933" i="15"/>
  <c r="C933" i="15"/>
  <c r="G933" i="15" s="1"/>
  <c r="B933" i="15"/>
  <c r="A933" i="15"/>
  <c r="F932" i="15"/>
  <c r="E932" i="15"/>
  <c r="D932" i="15"/>
  <c r="C932" i="15"/>
  <c r="B932" i="15"/>
  <c r="A932" i="15"/>
  <c r="F931" i="15"/>
  <c r="E931" i="15"/>
  <c r="D931" i="15"/>
  <c r="C931" i="15"/>
  <c r="B931" i="15"/>
  <c r="A931" i="15"/>
  <c r="F930" i="15"/>
  <c r="E930" i="15"/>
  <c r="D930" i="15"/>
  <c r="C930" i="15"/>
  <c r="G930" i="15" s="1"/>
  <c r="B930" i="15"/>
  <c r="A930" i="15"/>
  <c r="F929" i="15"/>
  <c r="E929" i="15"/>
  <c r="D929" i="15"/>
  <c r="C929" i="15"/>
  <c r="G929" i="15" s="1"/>
  <c r="B929" i="15"/>
  <c r="A929" i="15"/>
  <c r="F928" i="15"/>
  <c r="E928" i="15"/>
  <c r="D928" i="15"/>
  <c r="C928" i="15"/>
  <c r="B928" i="15"/>
  <c r="A928" i="15"/>
  <c r="F927" i="15"/>
  <c r="E927" i="15"/>
  <c r="D927" i="15"/>
  <c r="C927" i="15"/>
  <c r="B927" i="15"/>
  <c r="A927" i="15"/>
  <c r="F926" i="15"/>
  <c r="E926" i="15"/>
  <c r="D926" i="15"/>
  <c r="C926" i="15"/>
  <c r="G926" i="15" s="1"/>
  <c r="B926" i="15"/>
  <c r="A926" i="15"/>
  <c r="F925" i="15"/>
  <c r="E925" i="15"/>
  <c r="D925" i="15"/>
  <c r="C925" i="15"/>
  <c r="G925" i="15" s="1"/>
  <c r="B925" i="15"/>
  <c r="A925" i="15"/>
  <c r="F924" i="15"/>
  <c r="E924" i="15"/>
  <c r="D924" i="15"/>
  <c r="C924" i="15"/>
  <c r="B924" i="15"/>
  <c r="A924" i="15"/>
  <c r="F923" i="15"/>
  <c r="E923" i="15"/>
  <c r="D923" i="15"/>
  <c r="C923" i="15"/>
  <c r="B923" i="15"/>
  <c r="A923" i="15"/>
  <c r="F922" i="15"/>
  <c r="E922" i="15"/>
  <c r="D922" i="15"/>
  <c r="C922" i="15"/>
  <c r="G922" i="15" s="1"/>
  <c r="B922" i="15"/>
  <c r="A922" i="15"/>
  <c r="F921" i="15"/>
  <c r="E921" i="15"/>
  <c r="D921" i="15"/>
  <c r="C921" i="15"/>
  <c r="G921" i="15" s="1"/>
  <c r="B921" i="15"/>
  <c r="A921" i="15"/>
  <c r="F920" i="15"/>
  <c r="E920" i="15"/>
  <c r="D920" i="15"/>
  <c r="C920" i="15"/>
  <c r="B920" i="15"/>
  <c r="A920" i="15"/>
  <c r="F919" i="15"/>
  <c r="E919" i="15"/>
  <c r="D919" i="15"/>
  <c r="C919" i="15"/>
  <c r="B919" i="15"/>
  <c r="A919" i="15"/>
  <c r="F918" i="15"/>
  <c r="E918" i="15"/>
  <c r="D918" i="15"/>
  <c r="C918" i="15"/>
  <c r="G918" i="15" s="1"/>
  <c r="B918" i="15"/>
  <c r="A918" i="15"/>
  <c r="F917" i="15"/>
  <c r="E917" i="15"/>
  <c r="D917" i="15"/>
  <c r="C917" i="15"/>
  <c r="G917" i="15" s="1"/>
  <c r="B917" i="15"/>
  <c r="A917" i="15"/>
  <c r="F916" i="15"/>
  <c r="E916" i="15"/>
  <c r="D916" i="15"/>
  <c r="C916" i="15"/>
  <c r="B916" i="15"/>
  <c r="A916" i="15"/>
  <c r="F915" i="15"/>
  <c r="E915" i="15"/>
  <c r="D915" i="15"/>
  <c r="C915" i="15"/>
  <c r="B915" i="15"/>
  <c r="A915" i="15"/>
  <c r="F914" i="15"/>
  <c r="E914" i="15"/>
  <c r="D914" i="15"/>
  <c r="C914" i="15"/>
  <c r="G914" i="15" s="1"/>
  <c r="B914" i="15"/>
  <c r="A914" i="15"/>
  <c r="F913" i="15"/>
  <c r="E913" i="15"/>
  <c r="D913" i="15"/>
  <c r="C913" i="15"/>
  <c r="G913" i="15" s="1"/>
  <c r="B913" i="15"/>
  <c r="A913" i="15"/>
  <c r="F912" i="15"/>
  <c r="E912" i="15"/>
  <c r="D912" i="15"/>
  <c r="C912" i="15"/>
  <c r="B912" i="15"/>
  <c r="A912" i="15"/>
  <c r="F911" i="15"/>
  <c r="E911" i="15"/>
  <c r="D911" i="15"/>
  <c r="C911" i="15"/>
  <c r="B911" i="15"/>
  <c r="A911" i="15"/>
  <c r="F910" i="15"/>
  <c r="E910" i="15"/>
  <c r="D910" i="15"/>
  <c r="C910" i="15"/>
  <c r="G910" i="15" s="1"/>
  <c r="B910" i="15"/>
  <c r="A910" i="15"/>
  <c r="F909" i="15"/>
  <c r="E909" i="15"/>
  <c r="D909" i="15"/>
  <c r="C909" i="15"/>
  <c r="G909" i="15" s="1"/>
  <c r="B909" i="15"/>
  <c r="A909" i="15"/>
  <c r="F908" i="15"/>
  <c r="E908" i="15"/>
  <c r="D908" i="15"/>
  <c r="C908" i="15"/>
  <c r="B908" i="15"/>
  <c r="A908" i="15"/>
  <c r="F907" i="15"/>
  <c r="E907" i="15"/>
  <c r="D907" i="15"/>
  <c r="C907" i="15"/>
  <c r="B907" i="15"/>
  <c r="A907" i="15"/>
  <c r="F906" i="15"/>
  <c r="E906" i="15"/>
  <c r="D906" i="15"/>
  <c r="C906" i="15"/>
  <c r="G906" i="15" s="1"/>
  <c r="B906" i="15"/>
  <c r="A906" i="15"/>
  <c r="F905" i="15"/>
  <c r="E905" i="15"/>
  <c r="D905" i="15"/>
  <c r="C905" i="15"/>
  <c r="G905" i="15" s="1"/>
  <c r="B905" i="15"/>
  <c r="A905" i="15"/>
  <c r="F904" i="15"/>
  <c r="E904" i="15"/>
  <c r="D904" i="15"/>
  <c r="C904" i="15"/>
  <c r="B904" i="15"/>
  <c r="A904" i="15"/>
  <c r="F903" i="15"/>
  <c r="E903" i="15"/>
  <c r="D903" i="15"/>
  <c r="C903" i="15"/>
  <c r="B903" i="15"/>
  <c r="A903" i="15"/>
  <c r="F902" i="15"/>
  <c r="E902" i="15"/>
  <c r="D902" i="15"/>
  <c r="C902" i="15"/>
  <c r="G902" i="15" s="1"/>
  <c r="B902" i="15"/>
  <c r="A902" i="15"/>
  <c r="F901" i="15"/>
  <c r="E901" i="15"/>
  <c r="D901" i="15"/>
  <c r="C901" i="15"/>
  <c r="G901" i="15" s="1"/>
  <c r="B901" i="15"/>
  <c r="A901" i="15"/>
  <c r="F900" i="15"/>
  <c r="E900" i="15"/>
  <c r="D900" i="15"/>
  <c r="C900" i="15"/>
  <c r="B900" i="15"/>
  <c r="A900" i="15"/>
  <c r="F899" i="15"/>
  <c r="E899" i="15"/>
  <c r="D899" i="15"/>
  <c r="C899" i="15"/>
  <c r="B899" i="15"/>
  <c r="A899" i="15"/>
  <c r="F898" i="15"/>
  <c r="E898" i="15"/>
  <c r="D898" i="15"/>
  <c r="C898" i="15"/>
  <c r="G898" i="15" s="1"/>
  <c r="B898" i="15"/>
  <c r="A898" i="15"/>
  <c r="F897" i="15"/>
  <c r="E897" i="15"/>
  <c r="D897" i="15"/>
  <c r="C897" i="15"/>
  <c r="G897" i="15" s="1"/>
  <c r="B897" i="15"/>
  <c r="A897" i="15"/>
  <c r="F896" i="15"/>
  <c r="E896" i="15"/>
  <c r="D896" i="15"/>
  <c r="C896" i="15"/>
  <c r="B896" i="15"/>
  <c r="A896" i="15"/>
  <c r="F895" i="15"/>
  <c r="E895" i="15"/>
  <c r="D895" i="15"/>
  <c r="C895" i="15"/>
  <c r="B895" i="15"/>
  <c r="A895" i="15"/>
  <c r="F894" i="15"/>
  <c r="E894" i="15"/>
  <c r="D894" i="15"/>
  <c r="C894" i="15"/>
  <c r="G894" i="15" s="1"/>
  <c r="B894" i="15"/>
  <c r="A894" i="15"/>
  <c r="F893" i="15"/>
  <c r="E893" i="15"/>
  <c r="D893" i="15"/>
  <c r="C893" i="15"/>
  <c r="G893" i="15" s="1"/>
  <c r="B893" i="15"/>
  <c r="A893" i="15"/>
  <c r="F892" i="15"/>
  <c r="E892" i="15"/>
  <c r="D892" i="15"/>
  <c r="C892" i="15"/>
  <c r="B892" i="15"/>
  <c r="A892" i="15"/>
  <c r="F891" i="15"/>
  <c r="E891" i="15"/>
  <c r="D891" i="15"/>
  <c r="C891" i="15"/>
  <c r="B891" i="15"/>
  <c r="A891" i="15"/>
  <c r="F890" i="15"/>
  <c r="E890" i="15"/>
  <c r="D890" i="15"/>
  <c r="C890" i="15"/>
  <c r="G890" i="15" s="1"/>
  <c r="B890" i="15"/>
  <c r="A890" i="15"/>
  <c r="F889" i="15"/>
  <c r="E889" i="15"/>
  <c r="D889" i="15"/>
  <c r="C889" i="15"/>
  <c r="G889" i="15" s="1"/>
  <c r="B889" i="15"/>
  <c r="A889" i="15"/>
  <c r="F888" i="15"/>
  <c r="E888" i="15"/>
  <c r="D888" i="15"/>
  <c r="C888" i="15"/>
  <c r="B888" i="15"/>
  <c r="A888" i="15"/>
  <c r="F887" i="15"/>
  <c r="E887" i="15"/>
  <c r="D887" i="15"/>
  <c r="C887" i="15"/>
  <c r="B887" i="15"/>
  <c r="A887" i="15"/>
  <c r="F886" i="15"/>
  <c r="E886" i="15"/>
  <c r="D886" i="15"/>
  <c r="C886" i="15"/>
  <c r="G886" i="15" s="1"/>
  <c r="B886" i="15"/>
  <c r="A886" i="15"/>
  <c r="F885" i="15"/>
  <c r="E885" i="15"/>
  <c r="D885" i="15"/>
  <c r="C885" i="15"/>
  <c r="G885" i="15" s="1"/>
  <c r="B885" i="15"/>
  <c r="A885" i="15"/>
  <c r="F884" i="15"/>
  <c r="E884" i="15"/>
  <c r="D884" i="15"/>
  <c r="C884" i="15"/>
  <c r="B884" i="15"/>
  <c r="A884" i="15"/>
  <c r="F883" i="15"/>
  <c r="E883" i="15"/>
  <c r="D883" i="15"/>
  <c r="C883" i="15"/>
  <c r="B883" i="15"/>
  <c r="A883" i="15"/>
  <c r="F882" i="15"/>
  <c r="E882" i="15"/>
  <c r="D882" i="15"/>
  <c r="C882" i="15"/>
  <c r="G882" i="15" s="1"/>
  <c r="B882" i="15"/>
  <c r="A882" i="15"/>
  <c r="F881" i="15"/>
  <c r="E881" i="15"/>
  <c r="D881" i="15"/>
  <c r="C881" i="15"/>
  <c r="G881" i="15" s="1"/>
  <c r="B881" i="15"/>
  <c r="A881" i="15"/>
  <c r="F880" i="15"/>
  <c r="E880" i="15"/>
  <c r="D880" i="15"/>
  <c r="C880" i="15"/>
  <c r="B880" i="15"/>
  <c r="A880" i="15"/>
  <c r="F879" i="15"/>
  <c r="E879" i="15"/>
  <c r="D879" i="15"/>
  <c r="C879" i="15"/>
  <c r="B879" i="15"/>
  <c r="A879" i="15"/>
  <c r="F878" i="15"/>
  <c r="E878" i="15"/>
  <c r="D878" i="15"/>
  <c r="C878" i="15"/>
  <c r="G878" i="15" s="1"/>
  <c r="B878" i="15"/>
  <c r="A878" i="15"/>
  <c r="F877" i="15"/>
  <c r="E877" i="15"/>
  <c r="D877" i="15"/>
  <c r="C877" i="15"/>
  <c r="G877" i="15" s="1"/>
  <c r="B877" i="15"/>
  <c r="A877" i="15"/>
  <c r="F876" i="15"/>
  <c r="E876" i="15"/>
  <c r="D876" i="15"/>
  <c r="C876" i="15"/>
  <c r="B876" i="15"/>
  <c r="A876" i="15"/>
  <c r="F875" i="15"/>
  <c r="E875" i="15"/>
  <c r="D875" i="15"/>
  <c r="C875" i="15"/>
  <c r="B875" i="15"/>
  <c r="A875" i="15"/>
  <c r="F874" i="15"/>
  <c r="E874" i="15"/>
  <c r="D874" i="15"/>
  <c r="C874" i="15"/>
  <c r="G874" i="15" s="1"/>
  <c r="B874" i="15"/>
  <c r="A874" i="15"/>
  <c r="F873" i="15"/>
  <c r="E873" i="15"/>
  <c r="D873" i="15"/>
  <c r="C873" i="15"/>
  <c r="G873" i="15" s="1"/>
  <c r="B873" i="15"/>
  <c r="A873" i="15"/>
  <c r="F872" i="15"/>
  <c r="E872" i="15"/>
  <c r="D872" i="15"/>
  <c r="C872" i="15"/>
  <c r="B872" i="15"/>
  <c r="A872" i="15"/>
  <c r="F871" i="15"/>
  <c r="E871" i="15"/>
  <c r="D871" i="15"/>
  <c r="C871" i="15"/>
  <c r="B871" i="15"/>
  <c r="A871" i="15"/>
  <c r="F870" i="15"/>
  <c r="E870" i="15"/>
  <c r="D870" i="15"/>
  <c r="C870" i="15"/>
  <c r="G870" i="15" s="1"/>
  <c r="B870" i="15"/>
  <c r="A870" i="15"/>
  <c r="F869" i="15"/>
  <c r="E869" i="15"/>
  <c r="D869" i="15"/>
  <c r="C869" i="15"/>
  <c r="G869" i="15" s="1"/>
  <c r="B869" i="15"/>
  <c r="A869" i="15"/>
  <c r="F868" i="15"/>
  <c r="E868" i="15"/>
  <c r="D868" i="15"/>
  <c r="C868" i="15"/>
  <c r="B868" i="15"/>
  <c r="A868" i="15"/>
  <c r="F867" i="15"/>
  <c r="E867" i="15"/>
  <c r="D867" i="15"/>
  <c r="C867" i="15"/>
  <c r="B867" i="15"/>
  <c r="A867" i="15"/>
  <c r="F866" i="15"/>
  <c r="E866" i="15"/>
  <c r="D866" i="15"/>
  <c r="C866" i="15"/>
  <c r="G866" i="15" s="1"/>
  <c r="B866" i="15"/>
  <c r="A866" i="15"/>
  <c r="F865" i="15"/>
  <c r="E865" i="15"/>
  <c r="D865" i="15"/>
  <c r="C865" i="15"/>
  <c r="G865" i="15" s="1"/>
  <c r="B865" i="15"/>
  <c r="A865" i="15"/>
  <c r="F864" i="15"/>
  <c r="E864" i="15"/>
  <c r="D864" i="15"/>
  <c r="C864" i="15"/>
  <c r="B864" i="15"/>
  <c r="A864" i="15"/>
  <c r="F863" i="15"/>
  <c r="E863" i="15"/>
  <c r="D863" i="15"/>
  <c r="C863" i="15"/>
  <c r="B863" i="15"/>
  <c r="A863" i="15"/>
  <c r="F862" i="15"/>
  <c r="E862" i="15"/>
  <c r="D862" i="15"/>
  <c r="C862" i="15"/>
  <c r="G862" i="15" s="1"/>
  <c r="B862" i="15"/>
  <c r="A862" i="15"/>
  <c r="F861" i="15"/>
  <c r="E861" i="15"/>
  <c r="D861" i="15"/>
  <c r="C861" i="15"/>
  <c r="G861" i="15" s="1"/>
  <c r="B861" i="15"/>
  <c r="A861" i="15"/>
  <c r="F860" i="15"/>
  <c r="E860" i="15"/>
  <c r="D860" i="15"/>
  <c r="C860" i="15"/>
  <c r="B860" i="15"/>
  <c r="A860" i="15"/>
  <c r="F859" i="15"/>
  <c r="E859" i="15"/>
  <c r="D859" i="15"/>
  <c r="C859" i="15"/>
  <c r="B859" i="15"/>
  <c r="A859" i="15"/>
  <c r="F858" i="15"/>
  <c r="E858" i="15"/>
  <c r="D858" i="15"/>
  <c r="C858" i="15"/>
  <c r="G858" i="15" s="1"/>
  <c r="B858" i="15"/>
  <c r="A858" i="15"/>
  <c r="F857" i="15"/>
  <c r="E857" i="15"/>
  <c r="D857" i="15"/>
  <c r="C857" i="15"/>
  <c r="G857" i="15" s="1"/>
  <c r="B857" i="15"/>
  <c r="A857" i="15"/>
  <c r="F856" i="15"/>
  <c r="E856" i="15"/>
  <c r="D856" i="15"/>
  <c r="C856" i="15"/>
  <c r="B856" i="15"/>
  <c r="A856" i="15"/>
  <c r="F855" i="15"/>
  <c r="E855" i="15"/>
  <c r="D855" i="15"/>
  <c r="C855" i="15"/>
  <c r="B855" i="15"/>
  <c r="A855" i="15"/>
  <c r="F854" i="15"/>
  <c r="E854" i="15"/>
  <c r="D854" i="15"/>
  <c r="C854" i="15"/>
  <c r="G854" i="15" s="1"/>
  <c r="B854" i="15"/>
  <c r="A854" i="15"/>
  <c r="F853" i="15"/>
  <c r="E853" i="15"/>
  <c r="D853" i="15"/>
  <c r="C853" i="15"/>
  <c r="G853" i="15" s="1"/>
  <c r="B853" i="15"/>
  <c r="A853" i="15"/>
  <c r="F852" i="15"/>
  <c r="E852" i="15"/>
  <c r="D852" i="15"/>
  <c r="C852" i="15"/>
  <c r="B852" i="15"/>
  <c r="A852" i="15"/>
  <c r="F851" i="15"/>
  <c r="E851" i="15"/>
  <c r="D851" i="15"/>
  <c r="C851" i="15"/>
  <c r="B851" i="15"/>
  <c r="A851" i="15"/>
  <c r="F850" i="15"/>
  <c r="E850" i="15"/>
  <c r="D850" i="15"/>
  <c r="C850" i="15"/>
  <c r="G850" i="15" s="1"/>
  <c r="B850" i="15"/>
  <c r="A850" i="15"/>
  <c r="F849" i="15"/>
  <c r="E849" i="15"/>
  <c r="D849" i="15"/>
  <c r="C849" i="15"/>
  <c r="G849" i="15" s="1"/>
  <c r="B849" i="15"/>
  <c r="A849" i="15"/>
  <c r="F848" i="15"/>
  <c r="E848" i="15"/>
  <c r="D848" i="15"/>
  <c r="C848" i="15"/>
  <c r="B848" i="15"/>
  <c r="A848" i="15"/>
  <c r="F847" i="15"/>
  <c r="E847" i="15"/>
  <c r="D847" i="15"/>
  <c r="C847" i="15"/>
  <c r="B847" i="15"/>
  <c r="A847" i="15"/>
  <c r="F846" i="15"/>
  <c r="E846" i="15"/>
  <c r="D846" i="15"/>
  <c r="C846" i="15"/>
  <c r="G846" i="15" s="1"/>
  <c r="B846" i="15"/>
  <c r="A846" i="15"/>
  <c r="F845" i="15"/>
  <c r="E845" i="15"/>
  <c r="D845" i="15"/>
  <c r="C845" i="15"/>
  <c r="G845" i="15" s="1"/>
  <c r="B845" i="15"/>
  <c r="A845" i="15"/>
  <c r="F844" i="15"/>
  <c r="E844" i="15"/>
  <c r="D844" i="15"/>
  <c r="C844" i="15"/>
  <c r="B844" i="15"/>
  <c r="A844" i="15"/>
  <c r="F843" i="15"/>
  <c r="E843" i="15"/>
  <c r="D843" i="15"/>
  <c r="C843" i="15"/>
  <c r="G843" i="15" s="1"/>
  <c r="B843" i="15"/>
  <c r="A843" i="15"/>
  <c r="F842" i="15"/>
  <c r="E842" i="15"/>
  <c r="H843" i="15" s="1"/>
  <c r="D842" i="15"/>
  <c r="C842" i="15"/>
  <c r="G842" i="15" s="1"/>
  <c r="B842" i="15"/>
  <c r="A842" i="15"/>
  <c r="F841" i="15"/>
  <c r="E841" i="15"/>
  <c r="D841" i="15"/>
  <c r="C841" i="15"/>
  <c r="B841" i="15"/>
  <c r="A841" i="15"/>
  <c r="F840" i="15"/>
  <c r="E840" i="15"/>
  <c r="D840" i="15"/>
  <c r="C840" i="15"/>
  <c r="G840" i="15" s="1"/>
  <c r="B840" i="15"/>
  <c r="A840" i="15"/>
  <c r="F839" i="15"/>
  <c r="E839" i="15"/>
  <c r="D839" i="15"/>
  <c r="C839" i="15"/>
  <c r="G839" i="15" s="1"/>
  <c r="B839" i="15"/>
  <c r="A839" i="15"/>
  <c r="F838" i="15"/>
  <c r="E838" i="15"/>
  <c r="D838" i="15"/>
  <c r="C838" i="15"/>
  <c r="G838" i="15" s="1"/>
  <c r="B838" i="15"/>
  <c r="A838" i="15"/>
  <c r="F837" i="15"/>
  <c r="E837" i="15"/>
  <c r="D837" i="15"/>
  <c r="C837" i="15"/>
  <c r="B837" i="15"/>
  <c r="A837" i="15"/>
  <c r="F836" i="15"/>
  <c r="E836" i="15"/>
  <c r="D836" i="15"/>
  <c r="C836" i="15"/>
  <c r="G836" i="15" s="1"/>
  <c r="B836" i="15"/>
  <c r="A836" i="15"/>
  <c r="F835" i="15"/>
  <c r="E835" i="15"/>
  <c r="D835" i="15"/>
  <c r="C835" i="15"/>
  <c r="G835" i="15" s="1"/>
  <c r="B835" i="15"/>
  <c r="A835" i="15"/>
  <c r="F834" i="15"/>
  <c r="E834" i="15"/>
  <c r="D834" i="15"/>
  <c r="C834" i="15"/>
  <c r="B834" i="15"/>
  <c r="A834" i="15"/>
  <c r="F833" i="15"/>
  <c r="E833" i="15"/>
  <c r="D833" i="15"/>
  <c r="C833" i="15"/>
  <c r="B833" i="15"/>
  <c r="A833" i="15"/>
  <c r="F832" i="15"/>
  <c r="E832" i="15"/>
  <c r="D832" i="15"/>
  <c r="C832" i="15"/>
  <c r="G832" i="15" s="1"/>
  <c r="B832" i="15"/>
  <c r="A832" i="15"/>
  <c r="F831" i="15"/>
  <c r="E831" i="15"/>
  <c r="D831" i="15"/>
  <c r="C831" i="15"/>
  <c r="G831" i="15" s="1"/>
  <c r="B831" i="15"/>
  <c r="A831" i="15"/>
  <c r="F830" i="15"/>
  <c r="E830" i="15"/>
  <c r="D830" i="15"/>
  <c r="C830" i="15"/>
  <c r="G830" i="15" s="1"/>
  <c r="B830" i="15"/>
  <c r="A830" i="15"/>
  <c r="F829" i="15"/>
  <c r="E829" i="15"/>
  <c r="D829" i="15"/>
  <c r="C829" i="15"/>
  <c r="B829" i="15"/>
  <c r="A829" i="15"/>
  <c r="F828" i="15"/>
  <c r="E828" i="15"/>
  <c r="D828" i="15"/>
  <c r="C828" i="15"/>
  <c r="G828" i="15" s="1"/>
  <c r="B828" i="15"/>
  <c r="A828" i="15"/>
  <c r="F827" i="15"/>
  <c r="E827" i="15"/>
  <c r="D827" i="15"/>
  <c r="C827" i="15"/>
  <c r="G827" i="15" s="1"/>
  <c r="B827" i="15"/>
  <c r="A827" i="15"/>
  <c r="F826" i="15"/>
  <c r="E826" i="15"/>
  <c r="D826" i="15"/>
  <c r="C826" i="15"/>
  <c r="G826" i="15" s="1"/>
  <c r="B826" i="15"/>
  <c r="A826" i="15"/>
  <c r="F825" i="15"/>
  <c r="E825" i="15"/>
  <c r="D825" i="15"/>
  <c r="C825" i="15"/>
  <c r="B825" i="15"/>
  <c r="A825" i="15"/>
  <c r="F824" i="15"/>
  <c r="E824" i="15"/>
  <c r="D824" i="15"/>
  <c r="C824" i="15"/>
  <c r="G824" i="15" s="1"/>
  <c r="B824" i="15"/>
  <c r="A824" i="15"/>
  <c r="F823" i="15"/>
  <c r="E823" i="15"/>
  <c r="D823" i="15"/>
  <c r="C823" i="15"/>
  <c r="G823" i="15" s="1"/>
  <c r="B823" i="15"/>
  <c r="A823" i="15"/>
  <c r="F822" i="15"/>
  <c r="E822" i="15"/>
  <c r="D822" i="15"/>
  <c r="C822" i="15"/>
  <c r="B822" i="15"/>
  <c r="A822" i="15"/>
  <c r="F821" i="15"/>
  <c r="E821" i="15"/>
  <c r="D821" i="15"/>
  <c r="C821" i="15"/>
  <c r="B821" i="15"/>
  <c r="A821" i="15"/>
  <c r="F820" i="15"/>
  <c r="E820" i="15"/>
  <c r="D820" i="15"/>
  <c r="C820" i="15"/>
  <c r="G820" i="15" s="1"/>
  <c r="B820" i="15"/>
  <c r="A820" i="15"/>
  <c r="F819" i="15"/>
  <c r="E819" i="15"/>
  <c r="D819" i="15"/>
  <c r="C819" i="15"/>
  <c r="G819" i="15" s="1"/>
  <c r="B819" i="15"/>
  <c r="A819" i="15"/>
  <c r="F818" i="15"/>
  <c r="E818" i="15"/>
  <c r="D818" i="15"/>
  <c r="C818" i="15"/>
  <c r="B818" i="15"/>
  <c r="A818" i="15"/>
  <c r="F817" i="15"/>
  <c r="E817" i="15"/>
  <c r="D817" i="15"/>
  <c r="C817" i="15"/>
  <c r="B817" i="15"/>
  <c r="A817" i="15"/>
  <c r="F816" i="15"/>
  <c r="E816" i="15"/>
  <c r="D816" i="15"/>
  <c r="C816" i="15"/>
  <c r="G816" i="15" s="1"/>
  <c r="B816" i="15"/>
  <c r="A816" i="15"/>
  <c r="F815" i="15"/>
  <c r="E815" i="15"/>
  <c r="D815" i="15"/>
  <c r="C815" i="15"/>
  <c r="G815" i="15" s="1"/>
  <c r="B815" i="15"/>
  <c r="A815" i="15"/>
  <c r="F814" i="15"/>
  <c r="E814" i="15"/>
  <c r="D814" i="15"/>
  <c r="C814" i="15"/>
  <c r="B814" i="15"/>
  <c r="A814" i="15"/>
  <c r="F813" i="15"/>
  <c r="E813" i="15"/>
  <c r="D813" i="15"/>
  <c r="C813" i="15"/>
  <c r="B813" i="15"/>
  <c r="A813" i="15"/>
  <c r="F812" i="15"/>
  <c r="E812" i="15"/>
  <c r="D812" i="15"/>
  <c r="C812" i="15"/>
  <c r="G812" i="15" s="1"/>
  <c r="B812" i="15"/>
  <c r="A812" i="15"/>
  <c r="F811" i="15"/>
  <c r="E811" i="15"/>
  <c r="D811" i="15"/>
  <c r="C811" i="15"/>
  <c r="G811" i="15" s="1"/>
  <c r="B811" i="15"/>
  <c r="A811" i="15"/>
  <c r="F810" i="15"/>
  <c r="E810" i="15"/>
  <c r="D810" i="15"/>
  <c r="C810" i="15"/>
  <c r="B810" i="15"/>
  <c r="A810" i="15"/>
  <c r="F809" i="15"/>
  <c r="E809" i="15"/>
  <c r="D809" i="15"/>
  <c r="C809" i="15"/>
  <c r="B809" i="15"/>
  <c r="A809" i="15"/>
  <c r="F808" i="15"/>
  <c r="E808" i="15"/>
  <c r="D808" i="15"/>
  <c r="C808" i="15"/>
  <c r="G808" i="15" s="1"/>
  <c r="B808" i="15"/>
  <c r="A808" i="15"/>
  <c r="F807" i="15"/>
  <c r="E807" i="15"/>
  <c r="D807" i="15"/>
  <c r="C807" i="15"/>
  <c r="G807" i="15" s="1"/>
  <c r="B807" i="15"/>
  <c r="A807" i="15"/>
  <c r="F806" i="15"/>
  <c r="E806" i="15"/>
  <c r="D806" i="15"/>
  <c r="C806" i="15"/>
  <c r="B806" i="15"/>
  <c r="A806" i="15"/>
  <c r="F805" i="15"/>
  <c r="E805" i="15"/>
  <c r="D805" i="15"/>
  <c r="C805" i="15"/>
  <c r="B805" i="15"/>
  <c r="A805" i="15"/>
  <c r="F804" i="15"/>
  <c r="E804" i="15"/>
  <c r="D804" i="15"/>
  <c r="C804" i="15"/>
  <c r="G804" i="15" s="1"/>
  <c r="B804" i="15"/>
  <c r="A804" i="15"/>
  <c r="F803" i="15"/>
  <c r="E803" i="15"/>
  <c r="D803" i="15"/>
  <c r="C803" i="15"/>
  <c r="G803" i="15" s="1"/>
  <c r="B803" i="15"/>
  <c r="A803" i="15"/>
  <c r="F802" i="15"/>
  <c r="E802" i="15"/>
  <c r="D802" i="15"/>
  <c r="C802" i="15"/>
  <c r="B802" i="15"/>
  <c r="A802" i="15"/>
  <c r="F801" i="15"/>
  <c r="E801" i="15"/>
  <c r="D801" i="15"/>
  <c r="C801" i="15"/>
  <c r="B801" i="15"/>
  <c r="A801" i="15"/>
  <c r="F800" i="15"/>
  <c r="E800" i="15"/>
  <c r="D800" i="15"/>
  <c r="C800" i="15"/>
  <c r="G800" i="15" s="1"/>
  <c r="B800" i="15"/>
  <c r="A800" i="15"/>
  <c r="F799" i="15"/>
  <c r="E799" i="15"/>
  <c r="D799" i="15"/>
  <c r="C799" i="15"/>
  <c r="G799" i="15" s="1"/>
  <c r="B799" i="15"/>
  <c r="A799" i="15"/>
  <c r="F798" i="15"/>
  <c r="E798" i="15"/>
  <c r="D798" i="15"/>
  <c r="C798" i="15"/>
  <c r="B798" i="15"/>
  <c r="A798" i="15"/>
  <c r="F797" i="15"/>
  <c r="E797" i="15"/>
  <c r="D797" i="15"/>
  <c r="C797" i="15"/>
  <c r="B797" i="15"/>
  <c r="A797" i="15"/>
  <c r="F796" i="15"/>
  <c r="E796" i="15"/>
  <c r="D796" i="15"/>
  <c r="C796" i="15"/>
  <c r="G796" i="15" s="1"/>
  <c r="B796" i="15"/>
  <c r="A796" i="15"/>
  <c r="F795" i="15"/>
  <c r="E795" i="15"/>
  <c r="D795" i="15"/>
  <c r="C795" i="15"/>
  <c r="G795" i="15" s="1"/>
  <c r="B795" i="15"/>
  <c r="A795" i="15"/>
  <c r="F794" i="15"/>
  <c r="E794" i="15"/>
  <c r="D794" i="15"/>
  <c r="C794" i="15"/>
  <c r="B794" i="15"/>
  <c r="A794" i="15"/>
  <c r="F793" i="15"/>
  <c r="E793" i="15"/>
  <c r="D793" i="15"/>
  <c r="C793" i="15"/>
  <c r="B793" i="15"/>
  <c r="A793" i="15"/>
  <c r="F792" i="15"/>
  <c r="E792" i="15"/>
  <c r="D792" i="15"/>
  <c r="C792" i="15"/>
  <c r="G792" i="15" s="1"/>
  <c r="B792" i="15"/>
  <c r="A792" i="15"/>
  <c r="F791" i="15"/>
  <c r="E791" i="15"/>
  <c r="D791" i="15"/>
  <c r="C791" i="15"/>
  <c r="G791" i="15" s="1"/>
  <c r="B791" i="15"/>
  <c r="A791" i="15"/>
  <c r="F790" i="15"/>
  <c r="E790" i="15"/>
  <c r="D790" i="15"/>
  <c r="C790" i="15"/>
  <c r="B790" i="15"/>
  <c r="A790" i="15"/>
  <c r="F789" i="15"/>
  <c r="E789" i="15"/>
  <c r="D789" i="15"/>
  <c r="C789" i="15"/>
  <c r="B789" i="15"/>
  <c r="A789" i="15"/>
  <c r="F788" i="15"/>
  <c r="E788" i="15"/>
  <c r="D788" i="15"/>
  <c r="C788" i="15"/>
  <c r="G788" i="15" s="1"/>
  <c r="B788" i="15"/>
  <c r="A788" i="15"/>
  <c r="F787" i="15"/>
  <c r="E787" i="15"/>
  <c r="D787" i="15"/>
  <c r="C787" i="15"/>
  <c r="G787" i="15" s="1"/>
  <c r="B787" i="15"/>
  <c r="A787" i="15"/>
  <c r="F786" i="15"/>
  <c r="E786" i="15"/>
  <c r="D786" i="15"/>
  <c r="C786" i="15"/>
  <c r="B786" i="15"/>
  <c r="A786" i="15"/>
  <c r="F785" i="15"/>
  <c r="E785" i="15"/>
  <c r="D785" i="15"/>
  <c r="C785" i="15"/>
  <c r="B785" i="15"/>
  <c r="A785" i="15"/>
  <c r="F784" i="15"/>
  <c r="E784" i="15"/>
  <c r="D784" i="15"/>
  <c r="C784" i="15"/>
  <c r="G784" i="15" s="1"/>
  <c r="B784" i="15"/>
  <c r="A784" i="15"/>
  <c r="F783" i="15"/>
  <c r="E783" i="15"/>
  <c r="D783" i="15"/>
  <c r="C783" i="15"/>
  <c r="G783" i="15" s="1"/>
  <c r="B783" i="15"/>
  <c r="A783" i="15"/>
  <c r="F782" i="15"/>
  <c r="E782" i="15"/>
  <c r="D782" i="15"/>
  <c r="C782" i="15"/>
  <c r="B782" i="15"/>
  <c r="A782" i="15"/>
  <c r="F781" i="15"/>
  <c r="E781" i="15"/>
  <c r="D781" i="15"/>
  <c r="C781" i="15"/>
  <c r="B781" i="15"/>
  <c r="A781" i="15"/>
  <c r="F780" i="15"/>
  <c r="E780" i="15"/>
  <c r="D780" i="15"/>
  <c r="C780" i="15"/>
  <c r="G780" i="15" s="1"/>
  <c r="B780" i="15"/>
  <c r="A780" i="15"/>
  <c r="F779" i="15"/>
  <c r="E779" i="15"/>
  <c r="D779" i="15"/>
  <c r="C779" i="15"/>
  <c r="G779" i="15" s="1"/>
  <c r="B779" i="15"/>
  <c r="A779" i="15"/>
  <c r="F778" i="15"/>
  <c r="E778" i="15"/>
  <c r="D778" i="15"/>
  <c r="C778" i="15"/>
  <c r="B778" i="15"/>
  <c r="A778" i="15"/>
  <c r="F777" i="15"/>
  <c r="E777" i="15"/>
  <c r="D777" i="15"/>
  <c r="C777" i="15"/>
  <c r="B777" i="15"/>
  <c r="A777" i="15"/>
  <c r="F776" i="15"/>
  <c r="E776" i="15"/>
  <c r="D776" i="15"/>
  <c r="C776" i="15"/>
  <c r="G776" i="15" s="1"/>
  <c r="B776" i="15"/>
  <c r="A776" i="15"/>
  <c r="F775" i="15"/>
  <c r="E775" i="15"/>
  <c r="D775" i="15"/>
  <c r="C775" i="15"/>
  <c r="G775" i="15" s="1"/>
  <c r="B775" i="15"/>
  <c r="A775" i="15"/>
  <c r="F774" i="15"/>
  <c r="E774" i="15"/>
  <c r="D774" i="15"/>
  <c r="C774" i="15"/>
  <c r="B774" i="15"/>
  <c r="A774" i="15"/>
  <c r="F773" i="15"/>
  <c r="E773" i="15"/>
  <c r="D773" i="15"/>
  <c r="C773" i="15"/>
  <c r="B773" i="15"/>
  <c r="A773" i="15"/>
  <c r="F772" i="15"/>
  <c r="E772" i="15"/>
  <c r="D772" i="15"/>
  <c r="C772" i="15"/>
  <c r="G772" i="15" s="1"/>
  <c r="B772" i="15"/>
  <c r="A772" i="15"/>
  <c r="F771" i="15"/>
  <c r="E771" i="15"/>
  <c r="D771" i="15"/>
  <c r="C771" i="15"/>
  <c r="G771" i="15" s="1"/>
  <c r="B771" i="15"/>
  <c r="A771" i="15"/>
  <c r="F770" i="15"/>
  <c r="E770" i="15"/>
  <c r="D770" i="15"/>
  <c r="C770" i="15"/>
  <c r="B770" i="15"/>
  <c r="A770" i="15"/>
  <c r="F769" i="15"/>
  <c r="E769" i="15"/>
  <c r="D769" i="15"/>
  <c r="C769" i="15"/>
  <c r="B769" i="15"/>
  <c r="A769" i="15"/>
  <c r="F768" i="15"/>
  <c r="E768" i="15"/>
  <c r="D768" i="15"/>
  <c r="C768" i="15"/>
  <c r="G768" i="15" s="1"/>
  <c r="B768" i="15"/>
  <c r="A768" i="15"/>
  <c r="F767" i="15"/>
  <c r="E767" i="15"/>
  <c r="D767" i="15"/>
  <c r="C767" i="15"/>
  <c r="G767" i="15" s="1"/>
  <c r="B767" i="15"/>
  <c r="A767" i="15"/>
  <c r="F766" i="15"/>
  <c r="E766" i="15"/>
  <c r="D766" i="15"/>
  <c r="C766" i="15"/>
  <c r="B766" i="15"/>
  <c r="A766" i="15"/>
  <c r="F765" i="15"/>
  <c r="E765" i="15"/>
  <c r="D765" i="15"/>
  <c r="C765" i="15"/>
  <c r="B765" i="15"/>
  <c r="A765" i="15"/>
  <c r="F764" i="15"/>
  <c r="E764" i="15"/>
  <c r="D764" i="15"/>
  <c r="C764" i="15"/>
  <c r="G764" i="15" s="1"/>
  <c r="B764" i="15"/>
  <c r="A764" i="15"/>
  <c r="F763" i="15"/>
  <c r="E763" i="15"/>
  <c r="D763" i="15"/>
  <c r="C763" i="15"/>
  <c r="G763" i="15" s="1"/>
  <c r="B763" i="15"/>
  <c r="A763" i="15"/>
  <c r="F762" i="15"/>
  <c r="E762" i="15"/>
  <c r="D762" i="15"/>
  <c r="C762" i="15"/>
  <c r="B762" i="15"/>
  <c r="A762" i="15"/>
  <c r="F761" i="15"/>
  <c r="E761" i="15"/>
  <c r="D761" i="15"/>
  <c r="C761" i="15"/>
  <c r="B761" i="15"/>
  <c r="A761" i="15"/>
  <c r="F760" i="15"/>
  <c r="E760" i="15"/>
  <c r="D760" i="15"/>
  <c r="C760" i="15"/>
  <c r="G760" i="15" s="1"/>
  <c r="B760" i="15"/>
  <c r="A760" i="15"/>
  <c r="F759" i="15"/>
  <c r="E759" i="15"/>
  <c r="D759" i="15"/>
  <c r="C759" i="15"/>
  <c r="G759" i="15" s="1"/>
  <c r="B759" i="15"/>
  <c r="A759" i="15"/>
  <c r="F758" i="15"/>
  <c r="E758" i="15"/>
  <c r="D758" i="15"/>
  <c r="C758" i="15"/>
  <c r="B758" i="15"/>
  <c r="A758" i="15"/>
  <c r="F757" i="15"/>
  <c r="E757" i="15"/>
  <c r="D757" i="15"/>
  <c r="C757" i="15"/>
  <c r="B757" i="15"/>
  <c r="A757" i="15"/>
  <c r="F756" i="15"/>
  <c r="E756" i="15"/>
  <c r="D756" i="15"/>
  <c r="C756" i="15"/>
  <c r="G756" i="15" s="1"/>
  <c r="B756" i="15"/>
  <c r="A756" i="15"/>
  <c r="F755" i="15"/>
  <c r="E755" i="15"/>
  <c r="D755" i="15"/>
  <c r="C755" i="15"/>
  <c r="G755" i="15" s="1"/>
  <c r="B755" i="15"/>
  <c r="A755" i="15"/>
  <c r="F754" i="15"/>
  <c r="E754" i="15"/>
  <c r="D754" i="15"/>
  <c r="C754" i="15"/>
  <c r="B754" i="15"/>
  <c r="A754" i="15"/>
  <c r="F753" i="15"/>
  <c r="E753" i="15"/>
  <c r="D753" i="15"/>
  <c r="C753" i="15"/>
  <c r="B753" i="15"/>
  <c r="A753" i="15"/>
  <c r="F752" i="15"/>
  <c r="E752" i="15"/>
  <c r="D752" i="15"/>
  <c r="C752" i="15"/>
  <c r="G752" i="15" s="1"/>
  <c r="B752" i="15"/>
  <c r="A752" i="15"/>
  <c r="F751" i="15"/>
  <c r="E751" i="15"/>
  <c r="D751" i="15"/>
  <c r="C751" i="15"/>
  <c r="G751" i="15" s="1"/>
  <c r="B751" i="15"/>
  <c r="A751" i="15"/>
  <c r="F750" i="15"/>
  <c r="E750" i="15"/>
  <c r="D750" i="15"/>
  <c r="C750" i="15"/>
  <c r="B750" i="15"/>
  <c r="A750" i="15"/>
  <c r="F749" i="15"/>
  <c r="E749" i="15"/>
  <c r="D749" i="15"/>
  <c r="C749" i="15"/>
  <c r="B749" i="15"/>
  <c r="A749" i="15"/>
  <c r="F748" i="15"/>
  <c r="E748" i="15"/>
  <c r="D748" i="15"/>
  <c r="C748" i="15"/>
  <c r="G748" i="15" s="1"/>
  <c r="B748" i="15"/>
  <c r="A748" i="15"/>
  <c r="F747" i="15"/>
  <c r="E747" i="15"/>
  <c r="D747" i="15"/>
  <c r="C747" i="15"/>
  <c r="G747" i="15" s="1"/>
  <c r="B747" i="15"/>
  <c r="A747" i="15"/>
  <c r="F746" i="15"/>
  <c r="E746" i="15"/>
  <c r="D746" i="15"/>
  <c r="C746" i="15"/>
  <c r="B746" i="15"/>
  <c r="A746" i="15"/>
  <c r="F745" i="15"/>
  <c r="E745" i="15"/>
  <c r="D745" i="15"/>
  <c r="C745" i="15"/>
  <c r="B745" i="15"/>
  <c r="A745" i="15"/>
  <c r="F744" i="15"/>
  <c r="E744" i="15"/>
  <c r="D744" i="15"/>
  <c r="C744" i="15"/>
  <c r="G744" i="15" s="1"/>
  <c r="B744" i="15"/>
  <c r="A744" i="15"/>
  <c r="F743" i="15"/>
  <c r="E743" i="15"/>
  <c r="D743" i="15"/>
  <c r="C743" i="15"/>
  <c r="G743" i="15" s="1"/>
  <c r="B743" i="15"/>
  <c r="A743" i="15"/>
  <c r="F742" i="15"/>
  <c r="E742" i="15"/>
  <c r="D742" i="15"/>
  <c r="C742" i="15"/>
  <c r="B742" i="15"/>
  <c r="A742" i="15"/>
  <c r="F741" i="15"/>
  <c r="E741" i="15"/>
  <c r="D741" i="15"/>
  <c r="C741" i="15"/>
  <c r="B741" i="15"/>
  <c r="A741" i="15"/>
  <c r="F740" i="15"/>
  <c r="E740" i="15"/>
  <c r="D740" i="15"/>
  <c r="C740" i="15"/>
  <c r="G740" i="15" s="1"/>
  <c r="B740" i="15"/>
  <c r="A740" i="15"/>
  <c r="F739" i="15"/>
  <c r="E739" i="15"/>
  <c r="D739" i="15"/>
  <c r="C739" i="15"/>
  <c r="G739" i="15" s="1"/>
  <c r="B739" i="15"/>
  <c r="A739" i="15"/>
  <c r="F738" i="15"/>
  <c r="E738" i="15"/>
  <c r="D738" i="15"/>
  <c r="C738" i="15"/>
  <c r="B738" i="15"/>
  <c r="A738" i="15"/>
  <c r="F737" i="15"/>
  <c r="E737" i="15"/>
  <c r="D737" i="15"/>
  <c r="C737" i="15"/>
  <c r="B737" i="15"/>
  <c r="A737" i="15"/>
  <c r="F736" i="15"/>
  <c r="E736" i="15"/>
  <c r="D736" i="15"/>
  <c r="C736" i="15"/>
  <c r="G736" i="15" s="1"/>
  <c r="B736" i="15"/>
  <c r="A736" i="15"/>
  <c r="F735" i="15"/>
  <c r="E735" i="15"/>
  <c r="D735" i="15"/>
  <c r="C735" i="15"/>
  <c r="G735" i="15" s="1"/>
  <c r="B735" i="15"/>
  <c r="A735" i="15"/>
  <c r="F734" i="15"/>
  <c r="E734" i="15"/>
  <c r="D734" i="15"/>
  <c r="C734" i="15"/>
  <c r="B734" i="15"/>
  <c r="A734" i="15"/>
  <c r="F733" i="15"/>
  <c r="E733" i="15"/>
  <c r="D733" i="15"/>
  <c r="C733" i="15"/>
  <c r="B733" i="15"/>
  <c r="A733" i="15"/>
  <c r="F732" i="15"/>
  <c r="E732" i="15"/>
  <c r="D732" i="15"/>
  <c r="C732" i="15"/>
  <c r="G732" i="15" s="1"/>
  <c r="B732" i="15"/>
  <c r="A732" i="15"/>
  <c r="F731" i="15"/>
  <c r="E731" i="15"/>
  <c r="D731" i="15"/>
  <c r="C731" i="15"/>
  <c r="G731" i="15" s="1"/>
  <c r="B731" i="15"/>
  <c r="A731" i="15"/>
  <c r="F730" i="15"/>
  <c r="E730" i="15"/>
  <c r="D730" i="15"/>
  <c r="C730" i="15"/>
  <c r="B730" i="15"/>
  <c r="A730" i="15"/>
  <c r="F729" i="15"/>
  <c r="E729" i="15"/>
  <c r="D729" i="15"/>
  <c r="I729" i="15" s="1"/>
  <c r="C729" i="15"/>
  <c r="H729" i="15" s="1"/>
  <c r="B729" i="15"/>
  <c r="A729" i="15"/>
  <c r="F728" i="15"/>
  <c r="E728" i="15"/>
  <c r="D728" i="15"/>
  <c r="I728" i="15" s="1"/>
  <c r="C728" i="15"/>
  <c r="G728" i="15" s="1"/>
  <c r="B728" i="15"/>
  <c r="A728" i="15"/>
  <c r="F727" i="15"/>
  <c r="E727" i="15"/>
  <c r="D727" i="15"/>
  <c r="C727" i="15"/>
  <c r="B727" i="15"/>
  <c r="A727" i="15"/>
  <c r="F726" i="15"/>
  <c r="E726" i="15"/>
  <c r="D726" i="15"/>
  <c r="C726" i="15"/>
  <c r="B726" i="15"/>
  <c r="A726" i="15"/>
  <c r="F725" i="15"/>
  <c r="E725" i="15"/>
  <c r="D725" i="15"/>
  <c r="I725" i="15" s="1"/>
  <c r="C725" i="15"/>
  <c r="H725" i="15" s="1"/>
  <c r="B725" i="15"/>
  <c r="A725" i="15"/>
  <c r="F724" i="15"/>
  <c r="E724" i="15"/>
  <c r="D724" i="15"/>
  <c r="I724" i="15" s="1"/>
  <c r="C724" i="15"/>
  <c r="G724" i="15" s="1"/>
  <c r="B724" i="15"/>
  <c r="A724" i="15"/>
  <c r="F723" i="15"/>
  <c r="E723" i="15"/>
  <c r="D723" i="15"/>
  <c r="C723" i="15"/>
  <c r="B723" i="15"/>
  <c r="A723" i="15"/>
  <c r="F722" i="15"/>
  <c r="E722" i="15"/>
  <c r="D722" i="15"/>
  <c r="C722" i="15"/>
  <c r="B722" i="15"/>
  <c r="A722" i="15"/>
  <c r="F721" i="15"/>
  <c r="E721" i="15"/>
  <c r="D721" i="15"/>
  <c r="I721" i="15" s="1"/>
  <c r="C721" i="15"/>
  <c r="H721" i="15" s="1"/>
  <c r="B721" i="15"/>
  <c r="A721" i="15"/>
  <c r="F720" i="15"/>
  <c r="E720" i="15"/>
  <c r="D720" i="15"/>
  <c r="I720" i="15" s="1"/>
  <c r="C720" i="15"/>
  <c r="G720" i="15" s="1"/>
  <c r="B720" i="15"/>
  <c r="A720" i="15"/>
  <c r="F719" i="15"/>
  <c r="E719" i="15"/>
  <c r="D719" i="15"/>
  <c r="C719" i="15"/>
  <c r="B719" i="15"/>
  <c r="A719" i="15"/>
  <c r="F718" i="15"/>
  <c r="E718" i="15"/>
  <c r="D718" i="15"/>
  <c r="C718" i="15"/>
  <c r="G718" i="15" s="1"/>
  <c r="B718" i="15"/>
  <c r="A718" i="15"/>
  <c r="F717" i="15"/>
  <c r="E717" i="15"/>
  <c r="D717" i="15"/>
  <c r="I717" i="15" s="1"/>
  <c r="C717" i="15"/>
  <c r="H717" i="15" s="1"/>
  <c r="B717" i="15"/>
  <c r="A717" i="15"/>
  <c r="F716" i="15"/>
  <c r="E716" i="15"/>
  <c r="D716" i="15"/>
  <c r="I716" i="15" s="1"/>
  <c r="C716" i="15"/>
  <c r="G716" i="15" s="1"/>
  <c r="B716" i="15"/>
  <c r="A716" i="15"/>
  <c r="F715" i="15"/>
  <c r="E715" i="15"/>
  <c r="D715" i="15"/>
  <c r="C715" i="15"/>
  <c r="B715" i="15"/>
  <c r="A715" i="15"/>
  <c r="F714" i="15"/>
  <c r="E714" i="15"/>
  <c r="D714" i="15"/>
  <c r="C714" i="15"/>
  <c r="G714" i="15" s="1"/>
  <c r="B714" i="15"/>
  <c r="A714" i="15"/>
  <c r="F713" i="15"/>
  <c r="E713" i="15"/>
  <c r="D713" i="15"/>
  <c r="I713" i="15" s="1"/>
  <c r="C713" i="15"/>
  <c r="H713" i="15" s="1"/>
  <c r="B713" i="15"/>
  <c r="A713" i="15"/>
  <c r="F712" i="15"/>
  <c r="E712" i="15"/>
  <c r="D712" i="15"/>
  <c r="I712" i="15" s="1"/>
  <c r="C712" i="15"/>
  <c r="G712" i="15" s="1"/>
  <c r="B712" i="15"/>
  <c r="A712" i="15"/>
  <c r="F711" i="15"/>
  <c r="E711" i="15"/>
  <c r="D711" i="15"/>
  <c r="C711" i="15"/>
  <c r="B711" i="15"/>
  <c r="A711" i="15"/>
  <c r="F710" i="15"/>
  <c r="E710" i="15"/>
  <c r="D710" i="15"/>
  <c r="C710" i="15"/>
  <c r="G710" i="15" s="1"/>
  <c r="B710" i="15"/>
  <c r="A710" i="15"/>
  <c r="F709" i="15"/>
  <c r="E709" i="15"/>
  <c r="D709" i="15"/>
  <c r="I709" i="15" s="1"/>
  <c r="C709" i="15"/>
  <c r="H709" i="15" s="1"/>
  <c r="B709" i="15"/>
  <c r="A709" i="15"/>
  <c r="F708" i="15"/>
  <c r="E708" i="15"/>
  <c r="D708" i="15"/>
  <c r="I708" i="15" s="1"/>
  <c r="C708" i="15"/>
  <c r="G708" i="15" s="1"/>
  <c r="B708" i="15"/>
  <c r="A708" i="15"/>
  <c r="F707" i="15"/>
  <c r="E707" i="15"/>
  <c r="D707" i="15"/>
  <c r="C707" i="15"/>
  <c r="B707" i="15"/>
  <c r="A707" i="15"/>
  <c r="F706" i="15"/>
  <c r="E706" i="15"/>
  <c r="D706" i="15"/>
  <c r="C706" i="15"/>
  <c r="G706" i="15" s="1"/>
  <c r="B706" i="15"/>
  <c r="A706" i="15"/>
  <c r="F705" i="15"/>
  <c r="E705" i="15"/>
  <c r="D705" i="15"/>
  <c r="I705" i="15" s="1"/>
  <c r="C705" i="15"/>
  <c r="H705" i="15" s="1"/>
  <c r="B705" i="15"/>
  <c r="A705" i="15"/>
  <c r="F704" i="15"/>
  <c r="E704" i="15"/>
  <c r="D704" i="15"/>
  <c r="I704" i="15" s="1"/>
  <c r="C704" i="15"/>
  <c r="G704" i="15" s="1"/>
  <c r="B704" i="15"/>
  <c r="A704" i="15"/>
  <c r="F703" i="15"/>
  <c r="E703" i="15"/>
  <c r="D703" i="15"/>
  <c r="C703" i="15"/>
  <c r="B703" i="15"/>
  <c r="A703" i="15"/>
  <c r="F702" i="15"/>
  <c r="E702" i="15"/>
  <c r="D702" i="15"/>
  <c r="C702" i="15"/>
  <c r="G702" i="15" s="1"/>
  <c r="B702" i="15"/>
  <c r="A702" i="15"/>
  <c r="F701" i="15"/>
  <c r="E701" i="15"/>
  <c r="D701" i="15"/>
  <c r="I701" i="15" s="1"/>
  <c r="C701" i="15"/>
  <c r="H701" i="15" s="1"/>
  <c r="B701" i="15"/>
  <c r="A701" i="15"/>
  <c r="F700" i="15"/>
  <c r="E700" i="15"/>
  <c r="D700" i="15"/>
  <c r="I700" i="15" s="1"/>
  <c r="C700" i="15"/>
  <c r="G700" i="15" s="1"/>
  <c r="B700" i="15"/>
  <c r="A700" i="15"/>
  <c r="F699" i="15"/>
  <c r="E699" i="15"/>
  <c r="D699" i="15"/>
  <c r="C699" i="15"/>
  <c r="B699" i="15"/>
  <c r="A699" i="15"/>
  <c r="F698" i="15"/>
  <c r="E698" i="15"/>
  <c r="D698" i="15"/>
  <c r="C698" i="15"/>
  <c r="G698" i="15" s="1"/>
  <c r="B698" i="15"/>
  <c r="A698" i="15"/>
  <c r="F697" i="15"/>
  <c r="E697" i="15"/>
  <c r="D697" i="15"/>
  <c r="I697" i="15" s="1"/>
  <c r="C697" i="15"/>
  <c r="H697" i="15" s="1"/>
  <c r="B697" i="15"/>
  <c r="A697" i="15"/>
  <c r="F696" i="15"/>
  <c r="E696" i="15"/>
  <c r="D696" i="15"/>
  <c r="I696" i="15" s="1"/>
  <c r="C696" i="15"/>
  <c r="G696" i="15" s="1"/>
  <c r="B696" i="15"/>
  <c r="A696" i="15"/>
  <c r="F695" i="15"/>
  <c r="E695" i="15"/>
  <c r="D695" i="15"/>
  <c r="C695" i="15"/>
  <c r="B695" i="15"/>
  <c r="A695" i="15"/>
  <c r="F694" i="15"/>
  <c r="E694" i="15"/>
  <c r="D694" i="15"/>
  <c r="C694" i="15"/>
  <c r="G694" i="15" s="1"/>
  <c r="B694" i="15"/>
  <c r="A694" i="15"/>
  <c r="F693" i="15"/>
  <c r="E693" i="15"/>
  <c r="D693" i="15"/>
  <c r="I693" i="15" s="1"/>
  <c r="C693" i="15"/>
  <c r="H693" i="15" s="1"/>
  <c r="B693" i="15"/>
  <c r="A693" i="15"/>
  <c r="F692" i="15"/>
  <c r="E692" i="15"/>
  <c r="D692" i="15"/>
  <c r="I692" i="15" s="1"/>
  <c r="C692" i="15"/>
  <c r="G692" i="15" s="1"/>
  <c r="B692" i="15"/>
  <c r="A692" i="15"/>
  <c r="F691" i="15"/>
  <c r="E691" i="15"/>
  <c r="D691" i="15"/>
  <c r="C691" i="15"/>
  <c r="B691" i="15"/>
  <c r="A691" i="15"/>
  <c r="F690" i="15"/>
  <c r="E690" i="15"/>
  <c r="D690" i="15"/>
  <c r="C690" i="15"/>
  <c r="G690" i="15" s="1"/>
  <c r="B690" i="15"/>
  <c r="A690" i="15"/>
  <c r="F689" i="15"/>
  <c r="E689" i="15"/>
  <c r="D689" i="15"/>
  <c r="I689" i="15" s="1"/>
  <c r="C689" i="15"/>
  <c r="H689" i="15" s="1"/>
  <c r="B689" i="15"/>
  <c r="A689" i="15"/>
  <c r="F688" i="15"/>
  <c r="E688" i="15"/>
  <c r="D688" i="15"/>
  <c r="I688" i="15" s="1"/>
  <c r="C688" i="15"/>
  <c r="G688" i="15" s="1"/>
  <c r="B688" i="15"/>
  <c r="A688" i="15"/>
  <c r="F687" i="15"/>
  <c r="E687" i="15"/>
  <c r="D687" i="15"/>
  <c r="C687" i="15"/>
  <c r="B687" i="15"/>
  <c r="A687" i="15"/>
  <c r="F686" i="15"/>
  <c r="E686" i="15"/>
  <c r="D686" i="15"/>
  <c r="C686" i="15"/>
  <c r="G686" i="15" s="1"/>
  <c r="B686" i="15"/>
  <c r="A686" i="15"/>
  <c r="F685" i="15"/>
  <c r="E685" i="15"/>
  <c r="D685" i="15"/>
  <c r="I685" i="15" s="1"/>
  <c r="C685" i="15"/>
  <c r="H685" i="15" s="1"/>
  <c r="B685" i="15"/>
  <c r="A685" i="15"/>
  <c r="F684" i="15"/>
  <c r="E684" i="15"/>
  <c r="D684" i="15"/>
  <c r="I684" i="15" s="1"/>
  <c r="C684" i="15"/>
  <c r="G684" i="15" s="1"/>
  <c r="B684" i="15"/>
  <c r="A684" i="15"/>
  <c r="F683" i="15"/>
  <c r="E683" i="15"/>
  <c r="D683" i="15"/>
  <c r="C683" i="15"/>
  <c r="B683" i="15"/>
  <c r="A683" i="15"/>
  <c r="F682" i="15"/>
  <c r="E682" i="15"/>
  <c r="D682" i="15"/>
  <c r="C682" i="15"/>
  <c r="G682" i="15" s="1"/>
  <c r="B682" i="15"/>
  <c r="A682" i="15"/>
  <c r="F681" i="15"/>
  <c r="E681" i="15"/>
  <c r="D681" i="15"/>
  <c r="I681" i="15" s="1"/>
  <c r="C681" i="15"/>
  <c r="H681" i="15" s="1"/>
  <c r="B681" i="15"/>
  <c r="A681" i="15"/>
  <c r="F680" i="15"/>
  <c r="E680" i="15"/>
  <c r="D680" i="15"/>
  <c r="I680" i="15" s="1"/>
  <c r="C680" i="15"/>
  <c r="G680" i="15" s="1"/>
  <c r="B680" i="15"/>
  <c r="A680" i="15"/>
  <c r="F679" i="15"/>
  <c r="E679" i="15"/>
  <c r="D679" i="15"/>
  <c r="C679" i="15"/>
  <c r="B679" i="15"/>
  <c r="A679" i="15"/>
  <c r="F678" i="15"/>
  <c r="E678" i="15"/>
  <c r="D678" i="15"/>
  <c r="C678" i="15"/>
  <c r="G678" i="15" s="1"/>
  <c r="B678" i="15"/>
  <c r="A678" i="15"/>
  <c r="F677" i="15"/>
  <c r="E677" i="15"/>
  <c r="D677" i="15"/>
  <c r="I677" i="15" s="1"/>
  <c r="C677" i="15"/>
  <c r="H677" i="15" s="1"/>
  <c r="B677" i="15"/>
  <c r="A677" i="15"/>
  <c r="F676" i="15"/>
  <c r="E676" i="15"/>
  <c r="D676" i="15"/>
  <c r="I676" i="15" s="1"/>
  <c r="C676" i="15"/>
  <c r="G676" i="15" s="1"/>
  <c r="B676" i="15"/>
  <c r="A676" i="15"/>
  <c r="F675" i="15"/>
  <c r="E675" i="15"/>
  <c r="D675" i="15"/>
  <c r="C675" i="15"/>
  <c r="B675" i="15"/>
  <c r="A675" i="15"/>
  <c r="F674" i="15"/>
  <c r="E674" i="15"/>
  <c r="D674" i="15"/>
  <c r="C674" i="15"/>
  <c r="G674" i="15" s="1"/>
  <c r="B674" i="15"/>
  <c r="A674" i="15"/>
  <c r="F673" i="15"/>
  <c r="E673" i="15"/>
  <c r="D673" i="15"/>
  <c r="I673" i="15" s="1"/>
  <c r="C673" i="15"/>
  <c r="H673" i="15" s="1"/>
  <c r="B673" i="15"/>
  <c r="A673" i="15"/>
  <c r="F672" i="15"/>
  <c r="E672" i="15"/>
  <c r="D672" i="15"/>
  <c r="I672" i="15" s="1"/>
  <c r="C672" i="15"/>
  <c r="G672" i="15" s="1"/>
  <c r="B672" i="15"/>
  <c r="A672" i="15"/>
  <c r="F671" i="15"/>
  <c r="E671" i="15"/>
  <c r="D671" i="15"/>
  <c r="C671" i="15"/>
  <c r="B671" i="15"/>
  <c r="A671" i="15"/>
  <c r="F670" i="15"/>
  <c r="E670" i="15"/>
  <c r="D670" i="15"/>
  <c r="C670" i="15"/>
  <c r="G670" i="15" s="1"/>
  <c r="B670" i="15"/>
  <c r="A670" i="15"/>
  <c r="F669" i="15"/>
  <c r="E669" i="15"/>
  <c r="D669" i="15"/>
  <c r="I669" i="15" s="1"/>
  <c r="C669" i="15"/>
  <c r="H669" i="15" s="1"/>
  <c r="B669" i="15"/>
  <c r="A669" i="15"/>
  <c r="F668" i="15"/>
  <c r="E668" i="15"/>
  <c r="D668" i="15"/>
  <c r="I668" i="15" s="1"/>
  <c r="C668" i="15"/>
  <c r="G668" i="15" s="1"/>
  <c r="B668" i="15"/>
  <c r="A668" i="15"/>
  <c r="F667" i="15"/>
  <c r="E667" i="15"/>
  <c r="D667" i="15"/>
  <c r="C667" i="15"/>
  <c r="B667" i="15"/>
  <c r="A667" i="15"/>
  <c r="F666" i="15"/>
  <c r="E666" i="15"/>
  <c r="D666" i="15"/>
  <c r="C666" i="15"/>
  <c r="G666" i="15" s="1"/>
  <c r="B666" i="15"/>
  <c r="A666" i="15"/>
  <c r="F665" i="15"/>
  <c r="E665" i="15"/>
  <c r="D665" i="15"/>
  <c r="I665" i="15" s="1"/>
  <c r="C665" i="15"/>
  <c r="H665" i="15" s="1"/>
  <c r="B665" i="15"/>
  <c r="A665" i="15"/>
  <c r="F664" i="15"/>
  <c r="E664" i="15"/>
  <c r="D664" i="15"/>
  <c r="I664" i="15" s="1"/>
  <c r="C664" i="15"/>
  <c r="G664" i="15" s="1"/>
  <c r="B664" i="15"/>
  <c r="A664" i="15"/>
  <c r="F663" i="15"/>
  <c r="E663" i="15"/>
  <c r="D663" i="15"/>
  <c r="C663" i="15"/>
  <c r="B663" i="15"/>
  <c r="A663" i="15"/>
  <c r="F662" i="15"/>
  <c r="E662" i="15"/>
  <c r="D662" i="15"/>
  <c r="C662" i="15"/>
  <c r="G662" i="15" s="1"/>
  <c r="B662" i="15"/>
  <c r="A662" i="15"/>
  <c r="F661" i="15"/>
  <c r="E661" i="15"/>
  <c r="D661" i="15"/>
  <c r="I661" i="15" s="1"/>
  <c r="C661" i="15"/>
  <c r="H661" i="15" s="1"/>
  <c r="B661" i="15"/>
  <c r="A661" i="15"/>
  <c r="F660" i="15"/>
  <c r="E660" i="15"/>
  <c r="D660" i="15"/>
  <c r="I660" i="15" s="1"/>
  <c r="C660" i="15"/>
  <c r="G660" i="15" s="1"/>
  <c r="B660" i="15"/>
  <c r="A660" i="15"/>
  <c r="F659" i="15"/>
  <c r="E659" i="15"/>
  <c r="D659" i="15"/>
  <c r="C659" i="15"/>
  <c r="B659" i="15"/>
  <c r="A659" i="15"/>
  <c r="F658" i="15"/>
  <c r="E658" i="15"/>
  <c r="D658" i="15"/>
  <c r="C658" i="15"/>
  <c r="G658" i="15" s="1"/>
  <c r="B658" i="15"/>
  <c r="A658" i="15"/>
  <c r="F657" i="15"/>
  <c r="E657" i="15"/>
  <c r="D657" i="15"/>
  <c r="I657" i="15" s="1"/>
  <c r="C657" i="15"/>
  <c r="H657" i="15" s="1"/>
  <c r="B657" i="15"/>
  <c r="A657" i="15"/>
  <c r="F656" i="15"/>
  <c r="E656" i="15"/>
  <c r="D656" i="15"/>
  <c r="I656" i="15" s="1"/>
  <c r="C656" i="15"/>
  <c r="G656" i="15" s="1"/>
  <c r="B656" i="15"/>
  <c r="A656" i="15"/>
  <c r="F655" i="15"/>
  <c r="E655" i="15"/>
  <c r="D655" i="15"/>
  <c r="C655" i="15"/>
  <c r="B655" i="15"/>
  <c r="A655" i="15"/>
  <c r="F654" i="15"/>
  <c r="E654" i="15"/>
  <c r="D654" i="15"/>
  <c r="C654" i="15"/>
  <c r="G654" i="15" s="1"/>
  <c r="B654" i="15"/>
  <c r="A654" i="15"/>
  <c r="F653" i="15"/>
  <c r="E653" i="15"/>
  <c r="D653" i="15"/>
  <c r="I653" i="15" s="1"/>
  <c r="C653" i="15"/>
  <c r="H653" i="15" s="1"/>
  <c r="B653" i="15"/>
  <c r="A653" i="15"/>
  <c r="F652" i="15"/>
  <c r="E652" i="15"/>
  <c r="D652" i="15"/>
  <c r="I652" i="15" s="1"/>
  <c r="C652" i="15"/>
  <c r="G652" i="15" s="1"/>
  <c r="B652" i="15"/>
  <c r="A652" i="15"/>
  <c r="F651" i="15"/>
  <c r="E651" i="15"/>
  <c r="D651" i="15"/>
  <c r="C651" i="15"/>
  <c r="B651" i="15"/>
  <c r="A651" i="15"/>
  <c r="F650" i="15"/>
  <c r="E650" i="15"/>
  <c r="D650" i="15"/>
  <c r="C650" i="15"/>
  <c r="G650" i="15" s="1"/>
  <c r="B650" i="15"/>
  <c r="A650" i="15"/>
  <c r="F649" i="15"/>
  <c r="E649" i="15"/>
  <c r="D649" i="15"/>
  <c r="I649" i="15" s="1"/>
  <c r="C649" i="15"/>
  <c r="H649" i="15" s="1"/>
  <c r="B649" i="15"/>
  <c r="A649" i="15"/>
  <c r="F648" i="15"/>
  <c r="E648" i="15"/>
  <c r="D648" i="15"/>
  <c r="I648" i="15" s="1"/>
  <c r="C648" i="15"/>
  <c r="G648" i="15" s="1"/>
  <c r="B648" i="15"/>
  <c r="A648" i="15"/>
  <c r="F647" i="15"/>
  <c r="E647" i="15"/>
  <c r="D647" i="15"/>
  <c r="C647" i="15"/>
  <c r="B647" i="15"/>
  <c r="A647" i="15"/>
  <c r="F646" i="15"/>
  <c r="E646" i="15"/>
  <c r="D646" i="15"/>
  <c r="C646" i="15"/>
  <c r="G646" i="15" s="1"/>
  <c r="B646" i="15"/>
  <c r="A646" i="15"/>
  <c r="F645" i="15"/>
  <c r="E645" i="15"/>
  <c r="D645" i="15"/>
  <c r="I645" i="15" s="1"/>
  <c r="C645" i="15"/>
  <c r="H645" i="15" s="1"/>
  <c r="B645" i="15"/>
  <c r="A645" i="15"/>
  <c r="F644" i="15"/>
  <c r="E644" i="15"/>
  <c r="D644" i="15"/>
  <c r="I644" i="15" s="1"/>
  <c r="C644" i="15"/>
  <c r="G644" i="15" s="1"/>
  <c r="B644" i="15"/>
  <c r="A644" i="15"/>
  <c r="F643" i="15"/>
  <c r="E643" i="15"/>
  <c r="D643" i="15"/>
  <c r="C643" i="15"/>
  <c r="B643" i="15"/>
  <c r="A643" i="15"/>
  <c r="F642" i="15"/>
  <c r="E642" i="15"/>
  <c r="D642" i="15"/>
  <c r="C642" i="15"/>
  <c r="G642" i="15" s="1"/>
  <c r="B642" i="15"/>
  <c r="A642" i="15"/>
  <c r="F641" i="15"/>
  <c r="E641" i="15"/>
  <c r="D641" i="15"/>
  <c r="I641" i="15" s="1"/>
  <c r="C641" i="15"/>
  <c r="H641" i="15" s="1"/>
  <c r="B641" i="15"/>
  <c r="A641" i="15"/>
  <c r="F640" i="15"/>
  <c r="E640" i="15"/>
  <c r="D640" i="15"/>
  <c r="C640" i="15"/>
  <c r="G640" i="15" s="1"/>
  <c r="B640" i="15"/>
  <c r="A640" i="15"/>
  <c r="F639" i="15"/>
  <c r="E639" i="15"/>
  <c r="D639" i="15"/>
  <c r="C639" i="15"/>
  <c r="B639" i="15"/>
  <c r="A639" i="15"/>
  <c r="F638" i="15"/>
  <c r="E638" i="15"/>
  <c r="D638" i="15"/>
  <c r="C638" i="15"/>
  <c r="G638" i="15" s="1"/>
  <c r="B638" i="15"/>
  <c r="A638" i="15"/>
  <c r="F637" i="15"/>
  <c r="E637" i="15"/>
  <c r="D637" i="15"/>
  <c r="I637" i="15" s="1"/>
  <c r="C637" i="15"/>
  <c r="H637" i="15" s="1"/>
  <c r="B637" i="15"/>
  <c r="A637" i="15"/>
  <c r="F636" i="15"/>
  <c r="E636" i="15"/>
  <c r="D636" i="15"/>
  <c r="C636" i="15"/>
  <c r="B636" i="15"/>
  <c r="A636" i="15"/>
  <c r="F635" i="15"/>
  <c r="E635" i="15"/>
  <c r="D635" i="15"/>
  <c r="C635" i="15"/>
  <c r="B635" i="15"/>
  <c r="A635" i="15"/>
  <c r="F634" i="15"/>
  <c r="E634" i="15"/>
  <c r="D634" i="15"/>
  <c r="C634" i="15"/>
  <c r="B634" i="15"/>
  <c r="A634" i="15"/>
  <c r="F633" i="15"/>
  <c r="E633" i="15"/>
  <c r="D633" i="15"/>
  <c r="C633" i="15"/>
  <c r="B633" i="15"/>
  <c r="A633" i="15"/>
  <c r="F632" i="15"/>
  <c r="E632" i="15"/>
  <c r="D632" i="15"/>
  <c r="C632" i="15"/>
  <c r="G632" i="15" s="1"/>
  <c r="B632" i="15"/>
  <c r="A632" i="15"/>
  <c r="F631" i="15"/>
  <c r="E631" i="15"/>
  <c r="I632" i="15" s="1"/>
  <c r="D631" i="15"/>
  <c r="C631" i="15"/>
  <c r="B631" i="15"/>
  <c r="A631" i="15"/>
  <c r="F630" i="15"/>
  <c r="E630" i="15"/>
  <c r="D630" i="15"/>
  <c r="C630" i="15"/>
  <c r="G630" i="15" s="1"/>
  <c r="B630" i="15"/>
  <c r="A630" i="15"/>
  <c r="F629" i="15"/>
  <c r="E629" i="15"/>
  <c r="I630" i="15" s="1"/>
  <c r="D629" i="15"/>
  <c r="C629" i="15"/>
  <c r="B629" i="15"/>
  <c r="A629" i="15"/>
  <c r="F628" i="15"/>
  <c r="E628" i="15"/>
  <c r="D628" i="15"/>
  <c r="C628" i="15"/>
  <c r="G628" i="15" s="1"/>
  <c r="B628" i="15"/>
  <c r="A628" i="15"/>
  <c r="F627" i="15"/>
  <c r="E627" i="15"/>
  <c r="I628" i="15" s="1"/>
  <c r="D627" i="15"/>
  <c r="C627" i="15"/>
  <c r="B627" i="15"/>
  <c r="A627" i="15"/>
  <c r="F626" i="15"/>
  <c r="E626" i="15"/>
  <c r="D626" i="15"/>
  <c r="C626" i="15"/>
  <c r="G626" i="15" s="1"/>
  <c r="B626" i="15"/>
  <c r="A626" i="15"/>
  <c r="F625" i="15"/>
  <c r="E625" i="15"/>
  <c r="I626" i="15" s="1"/>
  <c r="D625" i="15"/>
  <c r="C625" i="15"/>
  <c r="B625" i="15"/>
  <c r="A625" i="15"/>
  <c r="F624" i="15"/>
  <c r="E624" i="15"/>
  <c r="D624" i="15"/>
  <c r="C624" i="15"/>
  <c r="G624" i="15" s="1"/>
  <c r="B624" i="15"/>
  <c r="A624" i="15"/>
  <c r="F623" i="15"/>
  <c r="E623" i="15"/>
  <c r="I624" i="15" s="1"/>
  <c r="D623" i="15"/>
  <c r="C623" i="15"/>
  <c r="B623" i="15"/>
  <c r="A623" i="15"/>
  <c r="F622" i="15"/>
  <c r="E622" i="15"/>
  <c r="D622" i="15"/>
  <c r="C622" i="15"/>
  <c r="G622" i="15" s="1"/>
  <c r="B622" i="15"/>
  <c r="A622" i="15"/>
  <c r="F621" i="15"/>
  <c r="E621" i="15"/>
  <c r="I622" i="15" s="1"/>
  <c r="D621" i="15"/>
  <c r="C621" i="15"/>
  <c r="B621" i="15"/>
  <c r="A621" i="15"/>
  <c r="F620" i="15"/>
  <c r="E620" i="15"/>
  <c r="D620" i="15"/>
  <c r="C620" i="15"/>
  <c r="G620" i="15" s="1"/>
  <c r="B620" i="15"/>
  <c r="A620" i="15"/>
  <c r="F619" i="15"/>
  <c r="E619" i="15"/>
  <c r="I620" i="15" s="1"/>
  <c r="D619" i="15"/>
  <c r="C619" i="15"/>
  <c r="B619" i="15"/>
  <c r="A619" i="15"/>
  <c r="F618" i="15"/>
  <c r="E618" i="15"/>
  <c r="D618" i="15"/>
  <c r="C618" i="15"/>
  <c r="G618" i="15" s="1"/>
  <c r="B618" i="15"/>
  <c r="A618" i="15"/>
  <c r="F617" i="15"/>
  <c r="E617" i="15"/>
  <c r="I618" i="15" s="1"/>
  <c r="D617" i="15"/>
  <c r="C617" i="15"/>
  <c r="B617" i="15"/>
  <c r="A617" i="15"/>
  <c r="F616" i="15"/>
  <c r="E616" i="15"/>
  <c r="D616" i="15"/>
  <c r="C616" i="15"/>
  <c r="G616" i="15" s="1"/>
  <c r="B616" i="15"/>
  <c r="A616" i="15"/>
  <c r="F615" i="15"/>
  <c r="E615" i="15"/>
  <c r="I616" i="15" s="1"/>
  <c r="D615" i="15"/>
  <c r="C615" i="15"/>
  <c r="B615" i="15"/>
  <c r="A615" i="15"/>
  <c r="F614" i="15"/>
  <c r="E614" i="15"/>
  <c r="D614" i="15"/>
  <c r="C614" i="15"/>
  <c r="G614" i="15" s="1"/>
  <c r="B614" i="15"/>
  <c r="A614" i="15"/>
  <c r="F613" i="15"/>
  <c r="E613" i="15"/>
  <c r="I614" i="15" s="1"/>
  <c r="D613" i="15"/>
  <c r="C613" i="15"/>
  <c r="B613" i="15"/>
  <c r="A613" i="15"/>
  <c r="F612" i="15"/>
  <c r="E612" i="15"/>
  <c r="D612" i="15"/>
  <c r="C612" i="15"/>
  <c r="G612" i="15" s="1"/>
  <c r="B612" i="15"/>
  <c r="A612" i="15"/>
  <c r="F611" i="15"/>
  <c r="E611" i="15"/>
  <c r="I612" i="15" s="1"/>
  <c r="D611" i="15"/>
  <c r="C611" i="15"/>
  <c r="B611" i="15"/>
  <c r="A611" i="15"/>
  <c r="F610" i="15"/>
  <c r="E610" i="15"/>
  <c r="D610" i="15"/>
  <c r="C610" i="15"/>
  <c r="G610" i="15" s="1"/>
  <c r="B610" i="15"/>
  <c r="A610" i="15"/>
  <c r="F609" i="15"/>
  <c r="E609" i="15"/>
  <c r="I610" i="15" s="1"/>
  <c r="D609" i="15"/>
  <c r="C609" i="15"/>
  <c r="B609" i="15"/>
  <c r="A609" i="15"/>
  <c r="F608" i="15"/>
  <c r="E608" i="15"/>
  <c r="D608" i="15"/>
  <c r="C608" i="15"/>
  <c r="G608" i="15" s="1"/>
  <c r="B608" i="15"/>
  <c r="A608" i="15"/>
  <c r="F607" i="15"/>
  <c r="E607" i="15"/>
  <c r="I608" i="15" s="1"/>
  <c r="D607" i="15"/>
  <c r="C607" i="15"/>
  <c r="B607" i="15"/>
  <c r="A607" i="15"/>
  <c r="F606" i="15"/>
  <c r="E606" i="15"/>
  <c r="D606" i="15"/>
  <c r="C606" i="15"/>
  <c r="G606" i="15" s="1"/>
  <c r="B606" i="15"/>
  <c r="A606" i="15"/>
  <c r="F605" i="15"/>
  <c r="E605" i="15"/>
  <c r="I606" i="15" s="1"/>
  <c r="D605" i="15"/>
  <c r="C605" i="15"/>
  <c r="B605" i="15"/>
  <c r="A605" i="15"/>
  <c r="F604" i="15"/>
  <c r="E604" i="15"/>
  <c r="D604" i="15"/>
  <c r="C604" i="15"/>
  <c r="G604" i="15" s="1"/>
  <c r="B604" i="15"/>
  <c r="A604" i="15"/>
  <c r="F603" i="15"/>
  <c r="E603" i="15"/>
  <c r="I604" i="15" s="1"/>
  <c r="D603" i="15"/>
  <c r="C603" i="15"/>
  <c r="B603" i="15"/>
  <c r="A603" i="15"/>
  <c r="F602" i="15"/>
  <c r="E602" i="15"/>
  <c r="D602" i="15"/>
  <c r="C602" i="15"/>
  <c r="G602" i="15" s="1"/>
  <c r="B602" i="15"/>
  <c r="A602" i="15"/>
  <c r="F601" i="15"/>
  <c r="E601" i="15"/>
  <c r="I602" i="15" s="1"/>
  <c r="D601" i="15"/>
  <c r="C601" i="15"/>
  <c r="B601" i="15"/>
  <c r="A601" i="15"/>
  <c r="F600" i="15"/>
  <c r="E600" i="15"/>
  <c r="D600" i="15"/>
  <c r="C600" i="15"/>
  <c r="G600" i="15" s="1"/>
  <c r="B600" i="15"/>
  <c r="A600" i="15"/>
  <c r="F599" i="15"/>
  <c r="E599" i="15"/>
  <c r="I600" i="15" s="1"/>
  <c r="D599" i="15"/>
  <c r="C599" i="15"/>
  <c r="B599" i="15"/>
  <c r="A599" i="15"/>
  <c r="F598" i="15"/>
  <c r="E598" i="15"/>
  <c r="D598" i="15"/>
  <c r="C598" i="15"/>
  <c r="G598" i="15" s="1"/>
  <c r="B598" i="15"/>
  <c r="A598" i="15"/>
  <c r="F597" i="15"/>
  <c r="E597" i="15"/>
  <c r="I598" i="15" s="1"/>
  <c r="D597" i="15"/>
  <c r="C597" i="15"/>
  <c r="B597" i="15"/>
  <c r="A597" i="15"/>
  <c r="F596" i="15"/>
  <c r="E596" i="15"/>
  <c r="D596" i="15"/>
  <c r="C596" i="15"/>
  <c r="G596" i="15" s="1"/>
  <c r="B596" i="15"/>
  <c r="A596" i="15"/>
  <c r="F595" i="15"/>
  <c r="E595" i="15"/>
  <c r="I596" i="15" s="1"/>
  <c r="D595" i="15"/>
  <c r="C595" i="15"/>
  <c r="B595" i="15"/>
  <c r="A595" i="15"/>
  <c r="F594" i="15"/>
  <c r="E594" i="15"/>
  <c r="D594" i="15"/>
  <c r="C594" i="15"/>
  <c r="G594" i="15" s="1"/>
  <c r="B594" i="15"/>
  <c r="A594" i="15"/>
  <c r="F593" i="15"/>
  <c r="E593" i="15"/>
  <c r="I594" i="15" s="1"/>
  <c r="D593" i="15"/>
  <c r="C593" i="15"/>
  <c r="B593" i="15"/>
  <c r="A593" i="15"/>
  <c r="F592" i="15"/>
  <c r="E592" i="15"/>
  <c r="D592" i="15"/>
  <c r="C592" i="15"/>
  <c r="G592" i="15" s="1"/>
  <c r="B592" i="15"/>
  <c r="A592" i="15"/>
  <c r="F591" i="15"/>
  <c r="E591" i="15"/>
  <c r="I592" i="15" s="1"/>
  <c r="D591" i="15"/>
  <c r="C591" i="15"/>
  <c r="B591" i="15"/>
  <c r="A591" i="15"/>
  <c r="F590" i="15"/>
  <c r="E590" i="15"/>
  <c r="D590" i="15"/>
  <c r="C590" i="15"/>
  <c r="G590" i="15" s="1"/>
  <c r="B590" i="15"/>
  <c r="A590" i="15"/>
  <c r="F589" i="15"/>
  <c r="E589" i="15"/>
  <c r="I590" i="15" s="1"/>
  <c r="D589" i="15"/>
  <c r="C589" i="15"/>
  <c r="B589" i="15"/>
  <c r="A589" i="15"/>
  <c r="F588" i="15"/>
  <c r="E588" i="15"/>
  <c r="D588" i="15"/>
  <c r="C588" i="15"/>
  <c r="G588" i="15" s="1"/>
  <c r="B588" i="15"/>
  <c r="A588" i="15"/>
  <c r="F587" i="15"/>
  <c r="E587" i="15"/>
  <c r="I588" i="15" s="1"/>
  <c r="D587" i="15"/>
  <c r="C587" i="15"/>
  <c r="B587" i="15"/>
  <c r="A587" i="15"/>
  <c r="F586" i="15"/>
  <c r="E586" i="15"/>
  <c r="D586" i="15"/>
  <c r="C586" i="15"/>
  <c r="G586" i="15" s="1"/>
  <c r="B586" i="15"/>
  <c r="A586" i="15"/>
  <c r="F585" i="15"/>
  <c r="E585" i="15"/>
  <c r="I586" i="15" s="1"/>
  <c r="D585" i="15"/>
  <c r="C585" i="15"/>
  <c r="B585" i="15"/>
  <c r="A585" i="15"/>
  <c r="F584" i="15"/>
  <c r="E584" i="15"/>
  <c r="D584" i="15"/>
  <c r="C584" i="15"/>
  <c r="G584" i="15" s="1"/>
  <c r="B584" i="15"/>
  <c r="A584" i="15"/>
  <c r="F583" i="15"/>
  <c r="E583" i="15"/>
  <c r="I584" i="15" s="1"/>
  <c r="D583" i="15"/>
  <c r="C583" i="15"/>
  <c r="B583" i="15"/>
  <c r="A583" i="15"/>
  <c r="F582" i="15"/>
  <c r="E582" i="15"/>
  <c r="D582" i="15"/>
  <c r="C582" i="15"/>
  <c r="G582" i="15" s="1"/>
  <c r="B582" i="15"/>
  <c r="A582" i="15"/>
  <c r="F581" i="15"/>
  <c r="E581" i="15"/>
  <c r="I582" i="15" s="1"/>
  <c r="D581" i="15"/>
  <c r="C581" i="15"/>
  <c r="B581" i="15"/>
  <c r="A581" i="15"/>
  <c r="F580" i="15"/>
  <c r="E580" i="15"/>
  <c r="D580" i="15"/>
  <c r="C580" i="15"/>
  <c r="G580" i="15" s="1"/>
  <c r="B580" i="15"/>
  <c r="A580" i="15"/>
  <c r="F579" i="15"/>
  <c r="E579" i="15"/>
  <c r="I580" i="15" s="1"/>
  <c r="D579" i="15"/>
  <c r="C579" i="15"/>
  <c r="B579" i="15"/>
  <c r="A579" i="15"/>
  <c r="F578" i="15"/>
  <c r="E578" i="15"/>
  <c r="D578" i="15"/>
  <c r="C578" i="15"/>
  <c r="G578" i="15" s="1"/>
  <c r="B578" i="15"/>
  <c r="A578" i="15"/>
  <c r="F577" i="15"/>
  <c r="E577" i="15"/>
  <c r="I578" i="15" s="1"/>
  <c r="D577" i="15"/>
  <c r="C577" i="15"/>
  <c r="B577" i="15"/>
  <c r="A577" i="15"/>
  <c r="F576" i="15"/>
  <c r="E576" i="15"/>
  <c r="D576" i="15"/>
  <c r="C576" i="15"/>
  <c r="G576" i="15" s="1"/>
  <c r="B576" i="15"/>
  <c r="A576" i="15"/>
  <c r="F575" i="15"/>
  <c r="E575" i="15"/>
  <c r="I576" i="15" s="1"/>
  <c r="D575" i="15"/>
  <c r="C575" i="15"/>
  <c r="B575" i="15"/>
  <c r="A575" i="15"/>
  <c r="F574" i="15"/>
  <c r="E574" i="15"/>
  <c r="D574" i="15"/>
  <c r="C574" i="15"/>
  <c r="G574" i="15" s="1"/>
  <c r="B574" i="15"/>
  <c r="A574" i="15"/>
  <c r="F573" i="15"/>
  <c r="E573" i="15"/>
  <c r="I574" i="15" s="1"/>
  <c r="D573" i="15"/>
  <c r="C573" i="15"/>
  <c r="B573" i="15"/>
  <c r="A573" i="15"/>
  <c r="F572" i="15"/>
  <c r="E572" i="15"/>
  <c r="D572" i="15"/>
  <c r="C572" i="15"/>
  <c r="G572" i="15" s="1"/>
  <c r="B572" i="15"/>
  <c r="A572" i="15"/>
  <c r="F571" i="15"/>
  <c r="E571" i="15"/>
  <c r="I572" i="15" s="1"/>
  <c r="D571" i="15"/>
  <c r="C571" i="15"/>
  <c r="B571" i="15"/>
  <c r="A571" i="15"/>
  <c r="F570" i="15"/>
  <c r="E570" i="15"/>
  <c r="D570" i="15"/>
  <c r="C570" i="15"/>
  <c r="G570" i="15" s="1"/>
  <c r="B570" i="15"/>
  <c r="A570" i="15"/>
  <c r="F569" i="15"/>
  <c r="E569" i="15"/>
  <c r="I570" i="15" s="1"/>
  <c r="D569" i="15"/>
  <c r="C569" i="15"/>
  <c r="B569" i="15"/>
  <c r="A569" i="15"/>
  <c r="F568" i="15"/>
  <c r="E568" i="15"/>
  <c r="D568" i="15"/>
  <c r="C568" i="15"/>
  <c r="G568" i="15" s="1"/>
  <c r="B568" i="15"/>
  <c r="A568" i="15"/>
  <c r="F567" i="15"/>
  <c r="E567" i="15"/>
  <c r="I568" i="15" s="1"/>
  <c r="D567" i="15"/>
  <c r="C567" i="15"/>
  <c r="B567" i="15"/>
  <c r="A567" i="15"/>
  <c r="F566" i="15"/>
  <c r="E566" i="15"/>
  <c r="D566" i="15"/>
  <c r="C566" i="15"/>
  <c r="G566" i="15" s="1"/>
  <c r="B566" i="15"/>
  <c r="A566" i="15"/>
  <c r="F565" i="15"/>
  <c r="E565" i="15"/>
  <c r="I566" i="15" s="1"/>
  <c r="D565" i="15"/>
  <c r="C565" i="15"/>
  <c r="B565" i="15"/>
  <c r="A565" i="15"/>
  <c r="F564" i="15"/>
  <c r="E564" i="15"/>
  <c r="D564" i="15"/>
  <c r="C564" i="15"/>
  <c r="G564" i="15" s="1"/>
  <c r="B564" i="15"/>
  <c r="A564" i="15"/>
  <c r="F563" i="15"/>
  <c r="E563" i="15"/>
  <c r="I564" i="15" s="1"/>
  <c r="D563" i="15"/>
  <c r="C563" i="15"/>
  <c r="B563" i="15"/>
  <c r="A563" i="15"/>
  <c r="F562" i="15"/>
  <c r="E562" i="15"/>
  <c r="D562" i="15"/>
  <c r="C562" i="15"/>
  <c r="G562" i="15" s="1"/>
  <c r="B562" i="15"/>
  <c r="A562" i="15"/>
  <c r="F561" i="15"/>
  <c r="E561" i="15"/>
  <c r="I562" i="15" s="1"/>
  <c r="D561" i="15"/>
  <c r="C561" i="15"/>
  <c r="B561" i="15"/>
  <c r="A561" i="15"/>
  <c r="F560" i="15"/>
  <c r="E560" i="15"/>
  <c r="D560" i="15"/>
  <c r="C560" i="15"/>
  <c r="G560" i="15" s="1"/>
  <c r="B560" i="15"/>
  <c r="A560" i="15"/>
  <c r="F559" i="15"/>
  <c r="E559" i="15"/>
  <c r="I560" i="15" s="1"/>
  <c r="D559" i="15"/>
  <c r="C559" i="15"/>
  <c r="B559" i="15"/>
  <c r="A559" i="15"/>
  <c r="F558" i="15"/>
  <c r="E558" i="15"/>
  <c r="D558" i="15"/>
  <c r="C558" i="15"/>
  <c r="G558" i="15" s="1"/>
  <c r="B558" i="15"/>
  <c r="A558" i="15"/>
  <c r="F557" i="15"/>
  <c r="E557" i="15"/>
  <c r="I558" i="15" s="1"/>
  <c r="D557" i="15"/>
  <c r="C557" i="15"/>
  <c r="B557" i="15"/>
  <c r="A557" i="15"/>
  <c r="F556" i="15"/>
  <c r="E556" i="15"/>
  <c r="D556" i="15"/>
  <c r="C556" i="15"/>
  <c r="G556" i="15" s="1"/>
  <c r="B556" i="15"/>
  <c r="A556" i="15"/>
  <c r="F555" i="15"/>
  <c r="E555" i="15"/>
  <c r="I556" i="15" s="1"/>
  <c r="D555" i="15"/>
  <c r="C555" i="15"/>
  <c r="B555" i="15"/>
  <c r="A555" i="15"/>
  <c r="F554" i="15"/>
  <c r="E554" i="15"/>
  <c r="D554" i="15"/>
  <c r="C554" i="15"/>
  <c r="G554" i="15" s="1"/>
  <c r="B554" i="15"/>
  <c r="A554" i="15"/>
  <c r="F553" i="15"/>
  <c r="E553" i="15"/>
  <c r="I554" i="15" s="1"/>
  <c r="D553" i="15"/>
  <c r="C553" i="15"/>
  <c r="B553" i="15"/>
  <c r="A553" i="15"/>
  <c r="F552" i="15"/>
  <c r="E552" i="15"/>
  <c r="D552" i="15"/>
  <c r="C552" i="15"/>
  <c r="G552" i="15" s="1"/>
  <c r="B552" i="15"/>
  <c r="A552" i="15"/>
  <c r="F551" i="15"/>
  <c r="E551" i="15"/>
  <c r="I552" i="15" s="1"/>
  <c r="D551" i="15"/>
  <c r="C551" i="15"/>
  <c r="B551" i="15"/>
  <c r="A551" i="15"/>
  <c r="F550" i="15"/>
  <c r="E550" i="15"/>
  <c r="D550" i="15"/>
  <c r="C550" i="15"/>
  <c r="G550" i="15" s="1"/>
  <c r="B550" i="15"/>
  <c r="A550" i="15"/>
  <c r="F549" i="15"/>
  <c r="E549" i="15"/>
  <c r="I550" i="15" s="1"/>
  <c r="D549" i="15"/>
  <c r="C549" i="15"/>
  <c r="B549" i="15"/>
  <c r="A549" i="15"/>
  <c r="F548" i="15"/>
  <c r="E548" i="15"/>
  <c r="D548" i="15"/>
  <c r="C548" i="15"/>
  <c r="G548" i="15" s="1"/>
  <c r="B548" i="15"/>
  <c r="A548" i="15"/>
  <c r="F547" i="15"/>
  <c r="E547" i="15"/>
  <c r="I548" i="15" s="1"/>
  <c r="D547" i="15"/>
  <c r="C547" i="15"/>
  <c r="B547" i="15"/>
  <c r="A547" i="15"/>
  <c r="F546" i="15"/>
  <c r="E546" i="15"/>
  <c r="D546" i="15"/>
  <c r="C546" i="15"/>
  <c r="G546" i="15" s="1"/>
  <c r="B546" i="15"/>
  <c r="A546" i="15"/>
  <c r="F545" i="15"/>
  <c r="E545" i="15"/>
  <c r="I546" i="15" s="1"/>
  <c r="D545" i="15"/>
  <c r="C545" i="15"/>
  <c r="B545" i="15"/>
  <c r="A545" i="15"/>
  <c r="F544" i="15"/>
  <c r="E544" i="15"/>
  <c r="D544" i="15"/>
  <c r="C544" i="15"/>
  <c r="G544" i="15" s="1"/>
  <c r="B544" i="15"/>
  <c r="A544" i="15"/>
  <c r="F543" i="15"/>
  <c r="E543" i="15"/>
  <c r="I544" i="15" s="1"/>
  <c r="D543" i="15"/>
  <c r="C543" i="15"/>
  <c r="B543" i="15"/>
  <c r="A543" i="15"/>
  <c r="F542" i="15"/>
  <c r="E542" i="15"/>
  <c r="D542" i="15"/>
  <c r="C542" i="15"/>
  <c r="G542" i="15" s="1"/>
  <c r="B542" i="15"/>
  <c r="A542" i="15"/>
  <c r="F541" i="15"/>
  <c r="E541" i="15"/>
  <c r="I542" i="15" s="1"/>
  <c r="D541" i="15"/>
  <c r="C541" i="15"/>
  <c r="B541" i="15"/>
  <c r="A541" i="15"/>
  <c r="F540" i="15"/>
  <c r="E540" i="15"/>
  <c r="D540" i="15"/>
  <c r="C540" i="15"/>
  <c r="G540" i="15" s="1"/>
  <c r="B540" i="15"/>
  <c r="A540" i="15"/>
  <c r="F539" i="15"/>
  <c r="E539" i="15"/>
  <c r="I540" i="15" s="1"/>
  <c r="D539" i="15"/>
  <c r="C539" i="15"/>
  <c r="B539" i="15"/>
  <c r="A539" i="15"/>
  <c r="F538" i="15"/>
  <c r="E538" i="15"/>
  <c r="D538" i="15"/>
  <c r="C538" i="15"/>
  <c r="G538" i="15" s="1"/>
  <c r="B538" i="15"/>
  <c r="A538" i="15"/>
  <c r="F537" i="15"/>
  <c r="E537" i="15"/>
  <c r="I538" i="15" s="1"/>
  <c r="D537" i="15"/>
  <c r="C537" i="15"/>
  <c r="B537" i="15"/>
  <c r="A537" i="15"/>
  <c r="F536" i="15"/>
  <c r="E536" i="15"/>
  <c r="D536" i="15"/>
  <c r="C536" i="15"/>
  <c r="G536" i="15" s="1"/>
  <c r="B536" i="15"/>
  <c r="A536" i="15"/>
  <c r="F535" i="15"/>
  <c r="E535" i="15"/>
  <c r="I536" i="15" s="1"/>
  <c r="D535" i="15"/>
  <c r="C535" i="15"/>
  <c r="B535" i="15"/>
  <c r="A535" i="15"/>
  <c r="F534" i="15"/>
  <c r="E534" i="15"/>
  <c r="D534" i="15"/>
  <c r="C534" i="15"/>
  <c r="G534" i="15" s="1"/>
  <c r="B534" i="15"/>
  <c r="A534" i="15"/>
  <c r="F533" i="15"/>
  <c r="E533" i="15"/>
  <c r="I534" i="15" s="1"/>
  <c r="D533" i="15"/>
  <c r="C533" i="15"/>
  <c r="B533" i="15"/>
  <c r="A533" i="15"/>
  <c r="F532" i="15"/>
  <c r="E532" i="15"/>
  <c r="D532" i="15"/>
  <c r="C532" i="15"/>
  <c r="G532" i="15" s="1"/>
  <c r="B532" i="15"/>
  <c r="A532" i="15"/>
  <c r="F531" i="15"/>
  <c r="E531" i="15"/>
  <c r="I532" i="15" s="1"/>
  <c r="D531" i="15"/>
  <c r="C531" i="15"/>
  <c r="B531" i="15"/>
  <c r="A531" i="15"/>
  <c r="F530" i="15"/>
  <c r="E530" i="15"/>
  <c r="D530" i="15"/>
  <c r="C530" i="15"/>
  <c r="G530" i="15" s="1"/>
  <c r="B530" i="15"/>
  <c r="A530" i="15"/>
  <c r="F529" i="15"/>
  <c r="E529" i="15"/>
  <c r="I530" i="15" s="1"/>
  <c r="D529" i="15"/>
  <c r="C529" i="15"/>
  <c r="B529" i="15"/>
  <c r="A529" i="15"/>
  <c r="F528" i="15"/>
  <c r="E528" i="15"/>
  <c r="D528" i="15"/>
  <c r="C528" i="15"/>
  <c r="G528" i="15" s="1"/>
  <c r="B528" i="15"/>
  <c r="A528" i="15"/>
  <c r="F527" i="15"/>
  <c r="E527" i="15"/>
  <c r="I528" i="15" s="1"/>
  <c r="D527" i="15"/>
  <c r="C527" i="15"/>
  <c r="B527" i="15"/>
  <c r="A527" i="15"/>
  <c r="F526" i="15"/>
  <c r="E526" i="15"/>
  <c r="D526" i="15"/>
  <c r="C526" i="15"/>
  <c r="G526" i="15" s="1"/>
  <c r="B526" i="15"/>
  <c r="A526" i="15"/>
  <c r="F525" i="15"/>
  <c r="E525" i="15"/>
  <c r="I526" i="15" s="1"/>
  <c r="D525" i="15"/>
  <c r="C525" i="15"/>
  <c r="B525" i="15"/>
  <c r="A525" i="15"/>
  <c r="F524" i="15"/>
  <c r="E524" i="15"/>
  <c r="D524" i="15"/>
  <c r="C524" i="15"/>
  <c r="G524" i="15" s="1"/>
  <c r="B524" i="15"/>
  <c r="A524" i="15"/>
  <c r="F523" i="15"/>
  <c r="E523" i="15"/>
  <c r="I524" i="15" s="1"/>
  <c r="D523" i="15"/>
  <c r="C523" i="15"/>
  <c r="B523" i="15"/>
  <c r="A523" i="15"/>
  <c r="F522" i="15"/>
  <c r="E522" i="15"/>
  <c r="D522" i="15"/>
  <c r="C522" i="15"/>
  <c r="G522" i="15" s="1"/>
  <c r="B522" i="15"/>
  <c r="A522" i="15"/>
  <c r="F521" i="15"/>
  <c r="E521" i="15"/>
  <c r="I522" i="15" s="1"/>
  <c r="D521" i="15"/>
  <c r="C521" i="15"/>
  <c r="B521" i="15"/>
  <c r="A521" i="15"/>
  <c r="F520" i="15"/>
  <c r="E520" i="15"/>
  <c r="D520" i="15"/>
  <c r="C520" i="15"/>
  <c r="G520" i="15" s="1"/>
  <c r="B520" i="15"/>
  <c r="A520" i="15"/>
  <c r="F519" i="15"/>
  <c r="E519" i="15"/>
  <c r="I520" i="15" s="1"/>
  <c r="D519" i="15"/>
  <c r="C519" i="15"/>
  <c r="B519" i="15"/>
  <c r="A519" i="15"/>
  <c r="F518" i="15"/>
  <c r="E518" i="15"/>
  <c r="D518" i="15"/>
  <c r="C518" i="15"/>
  <c r="G518" i="15" s="1"/>
  <c r="B518" i="15"/>
  <c r="A518" i="15"/>
  <c r="F517" i="15"/>
  <c r="E517" i="15"/>
  <c r="I518" i="15" s="1"/>
  <c r="D517" i="15"/>
  <c r="C517" i="15"/>
  <c r="B517" i="15"/>
  <c r="A517" i="15"/>
  <c r="F516" i="15"/>
  <c r="E516" i="15"/>
  <c r="D516" i="15"/>
  <c r="C516" i="15"/>
  <c r="G516" i="15" s="1"/>
  <c r="B516" i="15"/>
  <c r="A516" i="15"/>
  <c r="F515" i="15"/>
  <c r="E515" i="15"/>
  <c r="I516" i="15" s="1"/>
  <c r="D515" i="15"/>
  <c r="C515" i="15"/>
  <c r="B515" i="15"/>
  <c r="A515" i="15"/>
  <c r="F514" i="15"/>
  <c r="E514" i="15"/>
  <c r="D514" i="15"/>
  <c r="C514" i="15"/>
  <c r="G514" i="15" s="1"/>
  <c r="B514" i="15"/>
  <c r="A514" i="15"/>
  <c r="F513" i="15"/>
  <c r="E513" i="15"/>
  <c r="I514" i="15" s="1"/>
  <c r="D513" i="15"/>
  <c r="C513" i="15"/>
  <c r="B513" i="15"/>
  <c r="A513" i="15"/>
  <c r="F512" i="15"/>
  <c r="E512" i="15"/>
  <c r="D512" i="15"/>
  <c r="C512" i="15"/>
  <c r="G512" i="15" s="1"/>
  <c r="B512" i="15"/>
  <c r="A512" i="15"/>
  <c r="F511" i="15"/>
  <c r="E511" i="15"/>
  <c r="I512" i="15" s="1"/>
  <c r="D511" i="15"/>
  <c r="C511" i="15"/>
  <c r="B511" i="15"/>
  <c r="A511" i="15"/>
  <c r="F510" i="15"/>
  <c r="E510" i="15"/>
  <c r="D510" i="15"/>
  <c r="C510" i="15"/>
  <c r="G510" i="15" s="1"/>
  <c r="B510" i="15"/>
  <c r="A510" i="15"/>
  <c r="F509" i="15"/>
  <c r="E509" i="15"/>
  <c r="I510" i="15" s="1"/>
  <c r="D509" i="15"/>
  <c r="C509" i="15"/>
  <c r="B509" i="15"/>
  <c r="A509" i="15"/>
  <c r="F508" i="15"/>
  <c r="E508" i="15"/>
  <c r="D508" i="15"/>
  <c r="C508" i="15"/>
  <c r="G508" i="15" s="1"/>
  <c r="B508" i="15"/>
  <c r="A508" i="15"/>
  <c r="F507" i="15"/>
  <c r="E507" i="15"/>
  <c r="I508" i="15" s="1"/>
  <c r="D507" i="15"/>
  <c r="C507" i="15"/>
  <c r="B507" i="15"/>
  <c r="A507" i="15"/>
  <c r="F506" i="15"/>
  <c r="E506" i="15"/>
  <c r="D506" i="15"/>
  <c r="C506" i="15"/>
  <c r="G506" i="15" s="1"/>
  <c r="B506" i="15"/>
  <c r="A506" i="15"/>
  <c r="F505" i="15"/>
  <c r="E505" i="15"/>
  <c r="I506" i="15" s="1"/>
  <c r="D505" i="15"/>
  <c r="C505" i="15"/>
  <c r="B505" i="15"/>
  <c r="A505" i="15"/>
  <c r="F504" i="15"/>
  <c r="E504" i="15"/>
  <c r="D504" i="15"/>
  <c r="C504" i="15"/>
  <c r="G504" i="15" s="1"/>
  <c r="B504" i="15"/>
  <c r="A504" i="15"/>
  <c r="F503" i="15"/>
  <c r="E503" i="15"/>
  <c r="I504" i="15" s="1"/>
  <c r="D503" i="15"/>
  <c r="C503" i="15"/>
  <c r="B503" i="15"/>
  <c r="A503" i="15"/>
  <c r="F502" i="15"/>
  <c r="E502" i="15"/>
  <c r="D502" i="15"/>
  <c r="C502" i="15"/>
  <c r="G502" i="15" s="1"/>
  <c r="B502" i="15"/>
  <c r="A502" i="15"/>
  <c r="F501" i="15"/>
  <c r="E501" i="15"/>
  <c r="I502" i="15" s="1"/>
  <c r="D501" i="15"/>
  <c r="C501" i="15"/>
  <c r="B501" i="15"/>
  <c r="A501" i="15"/>
  <c r="F500" i="15"/>
  <c r="E500" i="15"/>
  <c r="D500" i="15"/>
  <c r="C500" i="15"/>
  <c r="G500" i="15" s="1"/>
  <c r="B500" i="15"/>
  <c r="A500" i="15"/>
  <c r="F499" i="15"/>
  <c r="E499" i="15"/>
  <c r="I500" i="15" s="1"/>
  <c r="D499" i="15"/>
  <c r="C499" i="15"/>
  <c r="B499" i="15"/>
  <c r="A499" i="15"/>
  <c r="F498" i="15"/>
  <c r="E498" i="15"/>
  <c r="D498" i="15"/>
  <c r="C498" i="15"/>
  <c r="G498" i="15" s="1"/>
  <c r="B498" i="15"/>
  <c r="A498" i="15"/>
  <c r="F497" i="15"/>
  <c r="E497" i="15"/>
  <c r="I498" i="15" s="1"/>
  <c r="D497" i="15"/>
  <c r="C497" i="15"/>
  <c r="B497" i="15"/>
  <c r="A497" i="15"/>
  <c r="F496" i="15"/>
  <c r="E496" i="15"/>
  <c r="D496" i="15"/>
  <c r="C496" i="15"/>
  <c r="G496" i="15" s="1"/>
  <c r="B496" i="15"/>
  <c r="A496" i="15"/>
  <c r="F495" i="15"/>
  <c r="E495" i="15"/>
  <c r="I496" i="15" s="1"/>
  <c r="D495" i="15"/>
  <c r="C495" i="15"/>
  <c r="B495" i="15"/>
  <c r="A495" i="15"/>
  <c r="F494" i="15"/>
  <c r="E494" i="15"/>
  <c r="D494" i="15"/>
  <c r="C494" i="15"/>
  <c r="G494" i="15" s="1"/>
  <c r="B494" i="15"/>
  <c r="A494" i="15"/>
  <c r="F493" i="15"/>
  <c r="E493" i="15"/>
  <c r="I494" i="15" s="1"/>
  <c r="D493" i="15"/>
  <c r="C493" i="15"/>
  <c r="B493" i="15"/>
  <c r="A493" i="15"/>
  <c r="F492" i="15"/>
  <c r="E492" i="15"/>
  <c r="D492" i="15"/>
  <c r="C492" i="15"/>
  <c r="G492" i="15" s="1"/>
  <c r="B492" i="15"/>
  <c r="A492" i="15"/>
  <c r="F491" i="15"/>
  <c r="E491" i="15"/>
  <c r="I492" i="15" s="1"/>
  <c r="D491" i="15"/>
  <c r="C491" i="15"/>
  <c r="B491" i="15"/>
  <c r="A491" i="15"/>
  <c r="F490" i="15"/>
  <c r="E490" i="15"/>
  <c r="D490" i="15"/>
  <c r="C490" i="15"/>
  <c r="G490" i="15" s="1"/>
  <c r="B490" i="15"/>
  <c r="A490" i="15"/>
  <c r="F489" i="15"/>
  <c r="E489" i="15"/>
  <c r="I490" i="15" s="1"/>
  <c r="D489" i="15"/>
  <c r="C489" i="15"/>
  <c r="B489" i="15"/>
  <c r="A489" i="15"/>
  <c r="F488" i="15"/>
  <c r="E488" i="15"/>
  <c r="D488" i="15"/>
  <c r="C488" i="15"/>
  <c r="G488" i="15" s="1"/>
  <c r="B488" i="15"/>
  <c r="A488" i="15"/>
  <c r="F487" i="15"/>
  <c r="E487" i="15"/>
  <c r="I488" i="15" s="1"/>
  <c r="D487" i="15"/>
  <c r="C487" i="15"/>
  <c r="B487" i="15"/>
  <c r="A487" i="15"/>
  <c r="F486" i="15"/>
  <c r="E486" i="15"/>
  <c r="D486" i="15"/>
  <c r="C486" i="15"/>
  <c r="G486" i="15" s="1"/>
  <c r="B486" i="15"/>
  <c r="A486" i="15"/>
  <c r="F485" i="15"/>
  <c r="E485" i="15"/>
  <c r="I486" i="15" s="1"/>
  <c r="D485" i="15"/>
  <c r="C485" i="15"/>
  <c r="B485" i="15"/>
  <c r="A485" i="15"/>
  <c r="F484" i="15"/>
  <c r="E484" i="15"/>
  <c r="D484" i="15"/>
  <c r="C484" i="15"/>
  <c r="G484" i="15" s="1"/>
  <c r="B484" i="15"/>
  <c r="A484" i="15"/>
  <c r="F483" i="15"/>
  <c r="E483" i="15"/>
  <c r="I484" i="15" s="1"/>
  <c r="D483" i="15"/>
  <c r="C483" i="15"/>
  <c r="B483" i="15"/>
  <c r="A483" i="15"/>
  <c r="F482" i="15"/>
  <c r="E482" i="15"/>
  <c r="D482" i="15"/>
  <c r="C482" i="15"/>
  <c r="G482" i="15" s="1"/>
  <c r="B482" i="15"/>
  <c r="A482" i="15"/>
  <c r="F481" i="15"/>
  <c r="E481" i="15"/>
  <c r="I482" i="15" s="1"/>
  <c r="D481" i="15"/>
  <c r="C481" i="15"/>
  <c r="B481" i="15"/>
  <c r="A481" i="15"/>
  <c r="F480" i="15"/>
  <c r="E480" i="15"/>
  <c r="D480" i="15"/>
  <c r="C480" i="15"/>
  <c r="G480" i="15" s="1"/>
  <c r="B480" i="15"/>
  <c r="A480" i="15"/>
  <c r="F479" i="15"/>
  <c r="E479" i="15"/>
  <c r="I480" i="15" s="1"/>
  <c r="D479" i="15"/>
  <c r="C479" i="15"/>
  <c r="B479" i="15"/>
  <c r="A479" i="15"/>
  <c r="F478" i="15"/>
  <c r="E478" i="15"/>
  <c r="D478" i="15"/>
  <c r="C478" i="15"/>
  <c r="G478" i="15" s="1"/>
  <c r="B478" i="15"/>
  <c r="A478" i="15"/>
  <c r="F477" i="15"/>
  <c r="E477" i="15"/>
  <c r="I478" i="15" s="1"/>
  <c r="D477" i="15"/>
  <c r="C477" i="15"/>
  <c r="B477" i="15"/>
  <c r="A477" i="15"/>
  <c r="I476" i="15"/>
  <c r="F476" i="15"/>
  <c r="E476" i="15"/>
  <c r="D476" i="15"/>
  <c r="C476" i="15"/>
  <c r="B476" i="15"/>
  <c r="A476" i="15"/>
  <c r="F475" i="15"/>
  <c r="E475" i="15"/>
  <c r="D475" i="15"/>
  <c r="C475" i="15"/>
  <c r="B475" i="15"/>
  <c r="A475" i="15"/>
  <c r="F474" i="15"/>
  <c r="E474" i="15"/>
  <c r="I475" i="15" s="1"/>
  <c r="D474" i="15"/>
  <c r="I474" i="15" s="1"/>
  <c r="C474" i="15"/>
  <c r="B474" i="15"/>
  <c r="A474" i="15"/>
  <c r="F473" i="15"/>
  <c r="E473" i="15"/>
  <c r="D473" i="15"/>
  <c r="C473" i="15"/>
  <c r="B473" i="15"/>
  <c r="A473" i="15"/>
  <c r="F472" i="15"/>
  <c r="E472" i="15"/>
  <c r="D472" i="15"/>
  <c r="C472" i="15"/>
  <c r="B472" i="15"/>
  <c r="A472" i="15"/>
  <c r="F471" i="15"/>
  <c r="E471" i="15"/>
  <c r="D471" i="15"/>
  <c r="C471" i="15"/>
  <c r="B471" i="15"/>
  <c r="A471" i="15"/>
  <c r="F470" i="15"/>
  <c r="E470" i="15"/>
  <c r="D470" i="15"/>
  <c r="C470" i="15"/>
  <c r="B470" i="15"/>
  <c r="A470" i="15"/>
  <c r="F469" i="15"/>
  <c r="E469" i="15"/>
  <c r="D469" i="15"/>
  <c r="C469" i="15"/>
  <c r="B469" i="15"/>
  <c r="A469" i="15"/>
  <c r="F468" i="15"/>
  <c r="E468" i="15"/>
  <c r="D468" i="15"/>
  <c r="C468" i="15"/>
  <c r="B468" i="15"/>
  <c r="A468" i="15"/>
  <c r="F467" i="15"/>
  <c r="E467" i="15"/>
  <c r="D467" i="15"/>
  <c r="C467" i="15"/>
  <c r="B467" i="15"/>
  <c r="A467" i="15"/>
  <c r="F466" i="15"/>
  <c r="E466" i="15"/>
  <c r="D466" i="15"/>
  <c r="C466" i="15"/>
  <c r="B466" i="15"/>
  <c r="A466" i="15"/>
  <c r="F465" i="15"/>
  <c r="E465" i="15"/>
  <c r="D465" i="15"/>
  <c r="C465" i="15"/>
  <c r="B465" i="15"/>
  <c r="A465" i="15"/>
  <c r="F464" i="15"/>
  <c r="E464" i="15"/>
  <c r="D464" i="15"/>
  <c r="C464" i="15"/>
  <c r="B464" i="15"/>
  <c r="A464" i="15"/>
  <c r="F463" i="15"/>
  <c r="E463" i="15"/>
  <c r="D463" i="15"/>
  <c r="C463" i="15"/>
  <c r="B463" i="15"/>
  <c r="A463" i="15"/>
  <c r="F462" i="15"/>
  <c r="E462" i="15"/>
  <c r="D462" i="15"/>
  <c r="C462" i="15"/>
  <c r="B462" i="15"/>
  <c r="A462" i="15"/>
  <c r="F461" i="15"/>
  <c r="E461" i="15"/>
  <c r="D461" i="15"/>
  <c r="C461" i="15"/>
  <c r="B461" i="15"/>
  <c r="A461" i="15"/>
  <c r="F460" i="15"/>
  <c r="E460" i="15"/>
  <c r="D460" i="15"/>
  <c r="C460" i="15"/>
  <c r="B460" i="15"/>
  <c r="A460" i="15"/>
  <c r="F459" i="15"/>
  <c r="E459" i="15"/>
  <c r="D459" i="15"/>
  <c r="C459" i="15"/>
  <c r="B459" i="15"/>
  <c r="A459" i="15"/>
  <c r="F458" i="15"/>
  <c r="E458" i="15"/>
  <c r="D458" i="15"/>
  <c r="C458" i="15"/>
  <c r="B458" i="15"/>
  <c r="A458" i="15"/>
  <c r="F457" i="15"/>
  <c r="E457" i="15"/>
  <c r="D457" i="15"/>
  <c r="C457" i="15"/>
  <c r="B457" i="15"/>
  <c r="A457" i="15"/>
  <c r="F456" i="15"/>
  <c r="E456" i="15"/>
  <c r="D456" i="15"/>
  <c r="C456" i="15"/>
  <c r="B456" i="15"/>
  <c r="A456" i="15"/>
  <c r="F455" i="15"/>
  <c r="E455" i="15"/>
  <c r="D455" i="15"/>
  <c r="C455" i="15"/>
  <c r="B455" i="15"/>
  <c r="A455" i="15"/>
  <c r="F454" i="15"/>
  <c r="E454" i="15"/>
  <c r="D454" i="15"/>
  <c r="C454" i="15"/>
  <c r="B454" i="15"/>
  <c r="A454" i="15"/>
  <c r="F453" i="15"/>
  <c r="E453" i="15"/>
  <c r="D453" i="15"/>
  <c r="C453" i="15"/>
  <c r="B453" i="15"/>
  <c r="A453" i="15"/>
  <c r="F452" i="15"/>
  <c r="E452" i="15"/>
  <c r="D452" i="15"/>
  <c r="C452" i="15"/>
  <c r="B452" i="15"/>
  <c r="A452" i="15"/>
  <c r="F451" i="15"/>
  <c r="E451" i="15"/>
  <c r="D451" i="15"/>
  <c r="C451" i="15"/>
  <c r="B451" i="15"/>
  <c r="A451" i="15"/>
  <c r="F450" i="15"/>
  <c r="E450" i="15"/>
  <c r="D450" i="15"/>
  <c r="C450" i="15"/>
  <c r="B450" i="15"/>
  <c r="A450" i="15"/>
  <c r="F449" i="15"/>
  <c r="E449" i="15"/>
  <c r="D449" i="15"/>
  <c r="C449" i="15"/>
  <c r="B449" i="15"/>
  <c r="A449" i="15"/>
  <c r="F448" i="15"/>
  <c r="E448" i="15"/>
  <c r="D448" i="15"/>
  <c r="C448" i="15"/>
  <c r="G448" i="15" s="1"/>
  <c r="B448" i="15"/>
  <c r="A448" i="15"/>
  <c r="F447" i="15"/>
  <c r="E447" i="15"/>
  <c r="D447" i="15"/>
  <c r="C447" i="15"/>
  <c r="B447" i="15"/>
  <c r="A447" i="15"/>
  <c r="F446" i="15"/>
  <c r="E446" i="15"/>
  <c r="D446" i="15"/>
  <c r="I446" i="15" s="1"/>
  <c r="C446" i="15"/>
  <c r="B446" i="15"/>
  <c r="A446" i="15"/>
  <c r="F445" i="15"/>
  <c r="E445" i="15"/>
  <c r="D445" i="15"/>
  <c r="I445" i="15" s="1"/>
  <c r="C445" i="15"/>
  <c r="B445" i="15"/>
  <c r="A445" i="15"/>
  <c r="F444" i="15"/>
  <c r="E444" i="15"/>
  <c r="D444" i="15"/>
  <c r="C444" i="15"/>
  <c r="G444" i="15" s="1"/>
  <c r="B444" i="15"/>
  <c r="A444" i="15"/>
  <c r="F443" i="15"/>
  <c r="E443" i="15"/>
  <c r="D443" i="15"/>
  <c r="C443" i="15"/>
  <c r="B443" i="15"/>
  <c r="A443" i="15"/>
  <c r="F442" i="15"/>
  <c r="E442" i="15"/>
  <c r="D442" i="15"/>
  <c r="I442" i="15" s="1"/>
  <c r="C442" i="15"/>
  <c r="B442" i="15"/>
  <c r="A442" i="15"/>
  <c r="F441" i="15"/>
  <c r="E441" i="15"/>
  <c r="D441" i="15"/>
  <c r="I441" i="15" s="1"/>
  <c r="C441" i="15"/>
  <c r="B441" i="15"/>
  <c r="A441" i="15"/>
  <c r="F440" i="15"/>
  <c r="E440" i="15"/>
  <c r="D440" i="15"/>
  <c r="C440" i="15"/>
  <c r="G440" i="15" s="1"/>
  <c r="B440" i="15"/>
  <c r="A440" i="15"/>
  <c r="F439" i="15"/>
  <c r="E439" i="15"/>
  <c r="D439" i="15"/>
  <c r="I439" i="15" s="1"/>
  <c r="C439" i="15"/>
  <c r="B439" i="15"/>
  <c r="A439" i="15"/>
  <c r="F438" i="15"/>
  <c r="E438" i="15"/>
  <c r="D438" i="15"/>
  <c r="I438" i="15" s="1"/>
  <c r="C438" i="15"/>
  <c r="B438" i="15"/>
  <c r="A438" i="15"/>
  <c r="F437" i="15"/>
  <c r="E437" i="15"/>
  <c r="D437" i="15"/>
  <c r="C437" i="15"/>
  <c r="G437" i="15" s="1"/>
  <c r="B437" i="15"/>
  <c r="A437" i="15"/>
  <c r="F436" i="15"/>
  <c r="E436" i="15"/>
  <c r="D436" i="15"/>
  <c r="C436" i="15"/>
  <c r="G436" i="15" s="1"/>
  <c r="B436" i="15"/>
  <c r="A436" i="15"/>
  <c r="F435" i="15"/>
  <c r="E435" i="15"/>
  <c r="D435" i="15"/>
  <c r="I435" i="15" s="1"/>
  <c r="C435" i="15"/>
  <c r="B435" i="15"/>
  <c r="A435" i="15"/>
  <c r="F434" i="15"/>
  <c r="E434" i="15"/>
  <c r="D434" i="15"/>
  <c r="I434" i="15" s="1"/>
  <c r="C434" i="15"/>
  <c r="G434" i="15" s="1"/>
  <c r="B434" i="15"/>
  <c r="A434" i="15"/>
  <c r="F433" i="15"/>
  <c r="E433" i="15"/>
  <c r="D433" i="15"/>
  <c r="C433" i="15"/>
  <c r="B433" i="15"/>
  <c r="A433" i="15"/>
  <c r="F432" i="15"/>
  <c r="E432" i="15"/>
  <c r="D432" i="15"/>
  <c r="C432" i="15"/>
  <c r="G432" i="15" s="1"/>
  <c r="B432" i="15"/>
  <c r="A432" i="15"/>
  <c r="F431" i="15"/>
  <c r="E431" i="15"/>
  <c r="D431" i="15"/>
  <c r="C431" i="15"/>
  <c r="B431" i="15"/>
  <c r="A431" i="15"/>
  <c r="F430" i="15"/>
  <c r="E430" i="15"/>
  <c r="D430" i="15"/>
  <c r="I430" i="15" s="1"/>
  <c r="C430" i="15"/>
  <c r="B430" i="15"/>
  <c r="A430" i="15"/>
  <c r="F429" i="15"/>
  <c r="E429" i="15"/>
  <c r="D429" i="15"/>
  <c r="I429" i="15" s="1"/>
  <c r="C429" i="15"/>
  <c r="G429" i="15" s="1"/>
  <c r="B429" i="15"/>
  <c r="A429" i="15"/>
  <c r="F428" i="15"/>
  <c r="E428" i="15"/>
  <c r="D428" i="15"/>
  <c r="C428" i="15"/>
  <c r="G428" i="15" s="1"/>
  <c r="B428" i="15"/>
  <c r="A428" i="15"/>
  <c r="F427" i="15"/>
  <c r="E427" i="15"/>
  <c r="D427" i="15"/>
  <c r="C427" i="15"/>
  <c r="B427" i="15"/>
  <c r="A427" i="15"/>
  <c r="F426" i="15"/>
  <c r="E426" i="15"/>
  <c r="D426" i="15"/>
  <c r="I426" i="15" s="1"/>
  <c r="C426" i="15"/>
  <c r="G426" i="15" s="1"/>
  <c r="B426" i="15"/>
  <c r="A426" i="15"/>
  <c r="F425" i="15"/>
  <c r="E425" i="15"/>
  <c r="D425" i="15"/>
  <c r="I425" i="15" s="1"/>
  <c r="C425" i="15"/>
  <c r="B425" i="15"/>
  <c r="A425" i="15"/>
  <c r="F424" i="15"/>
  <c r="E424" i="15"/>
  <c r="D424" i="15"/>
  <c r="C424" i="15"/>
  <c r="G424" i="15" s="1"/>
  <c r="B424" i="15"/>
  <c r="A424" i="15"/>
  <c r="F423" i="15"/>
  <c r="E423" i="15"/>
  <c r="D423" i="15"/>
  <c r="I423" i="15" s="1"/>
  <c r="C423" i="15"/>
  <c r="B423" i="15"/>
  <c r="A423" i="15"/>
  <c r="F422" i="15"/>
  <c r="E422" i="15"/>
  <c r="D422" i="15"/>
  <c r="I422" i="15" s="1"/>
  <c r="C422" i="15"/>
  <c r="B422" i="15"/>
  <c r="A422" i="15"/>
  <c r="F421" i="15"/>
  <c r="E421" i="15"/>
  <c r="D421" i="15"/>
  <c r="C421" i="15"/>
  <c r="G421" i="15" s="1"/>
  <c r="B421" i="15"/>
  <c r="A421" i="15"/>
  <c r="F420" i="15"/>
  <c r="E420" i="15"/>
  <c r="D420" i="15"/>
  <c r="C420" i="15"/>
  <c r="B420" i="15"/>
  <c r="A420" i="15"/>
  <c r="F419" i="15"/>
  <c r="E419" i="15"/>
  <c r="D419" i="15"/>
  <c r="I419" i="15" s="1"/>
  <c r="C419" i="15"/>
  <c r="G419" i="15" s="1"/>
  <c r="B419" i="15"/>
  <c r="A419" i="15"/>
  <c r="F418" i="15"/>
  <c r="E418" i="15"/>
  <c r="D418" i="15"/>
  <c r="I418" i="15" s="1"/>
  <c r="C418" i="15"/>
  <c r="B418" i="15"/>
  <c r="A418" i="15"/>
  <c r="F417" i="15"/>
  <c r="E417" i="15"/>
  <c r="D417" i="15"/>
  <c r="C417" i="15"/>
  <c r="G417" i="15" s="1"/>
  <c r="B417" i="15"/>
  <c r="A417" i="15"/>
  <c r="F416" i="15"/>
  <c r="E416" i="15"/>
  <c r="D416" i="15"/>
  <c r="C416" i="15"/>
  <c r="B416" i="15"/>
  <c r="A416" i="15"/>
  <c r="F415" i="15"/>
  <c r="E415" i="15"/>
  <c r="D415" i="15"/>
  <c r="I415" i="15" s="1"/>
  <c r="C415" i="15"/>
  <c r="G415" i="15" s="1"/>
  <c r="B415" i="15"/>
  <c r="A415" i="15"/>
  <c r="F414" i="15"/>
  <c r="E414" i="15"/>
  <c r="D414" i="15"/>
  <c r="I414" i="15" s="1"/>
  <c r="C414" i="15"/>
  <c r="B414" i="15"/>
  <c r="A414" i="15"/>
  <c r="F413" i="15"/>
  <c r="E413" i="15"/>
  <c r="D413" i="15"/>
  <c r="C413" i="15"/>
  <c r="G413" i="15" s="1"/>
  <c r="B413" i="15"/>
  <c r="A413" i="15"/>
  <c r="F412" i="15"/>
  <c r="E412" i="15"/>
  <c r="D412" i="15"/>
  <c r="C412" i="15"/>
  <c r="B412" i="15"/>
  <c r="A412" i="15"/>
  <c r="F411" i="15"/>
  <c r="E411" i="15"/>
  <c r="D411" i="15"/>
  <c r="I411" i="15" s="1"/>
  <c r="C411" i="15"/>
  <c r="G411" i="15" s="1"/>
  <c r="B411" i="15"/>
  <c r="A411" i="15"/>
  <c r="F410" i="15"/>
  <c r="E410" i="15"/>
  <c r="D410" i="15"/>
  <c r="I410" i="15" s="1"/>
  <c r="C410" i="15"/>
  <c r="B410" i="15"/>
  <c r="A410" i="15"/>
  <c r="F409" i="15"/>
  <c r="E409" i="15"/>
  <c r="D409" i="15"/>
  <c r="C409" i="15"/>
  <c r="G409" i="15" s="1"/>
  <c r="B409" i="15"/>
  <c r="A409" i="15"/>
  <c r="F408" i="15"/>
  <c r="E408" i="15"/>
  <c r="D408" i="15"/>
  <c r="C408" i="15"/>
  <c r="B408" i="15"/>
  <c r="A408" i="15"/>
  <c r="F407" i="15"/>
  <c r="E407" i="15"/>
  <c r="D407" i="15"/>
  <c r="I407" i="15" s="1"/>
  <c r="C407" i="15"/>
  <c r="G407" i="15" s="1"/>
  <c r="B407" i="15"/>
  <c r="A407" i="15"/>
  <c r="F406" i="15"/>
  <c r="E406" i="15"/>
  <c r="D406" i="15"/>
  <c r="I406" i="15" s="1"/>
  <c r="C406" i="15"/>
  <c r="B406" i="15"/>
  <c r="A406" i="15"/>
  <c r="F405" i="15"/>
  <c r="E405" i="15"/>
  <c r="D405" i="15"/>
  <c r="C405" i="15"/>
  <c r="G405" i="15" s="1"/>
  <c r="B405" i="15"/>
  <c r="A405" i="15"/>
  <c r="F404" i="15"/>
  <c r="E404" i="15"/>
  <c r="D404" i="15"/>
  <c r="C404" i="15"/>
  <c r="B404" i="15"/>
  <c r="A404" i="15"/>
  <c r="F403" i="15"/>
  <c r="E403" i="15"/>
  <c r="D403" i="15"/>
  <c r="I403" i="15" s="1"/>
  <c r="C403" i="15"/>
  <c r="G403" i="15" s="1"/>
  <c r="B403" i="15"/>
  <c r="A403" i="15"/>
  <c r="F402" i="15"/>
  <c r="E402" i="15"/>
  <c r="D402" i="15"/>
  <c r="I402" i="15" s="1"/>
  <c r="C402" i="15"/>
  <c r="B402" i="15"/>
  <c r="A402" i="15"/>
  <c r="F401" i="15"/>
  <c r="E401" i="15"/>
  <c r="D401" i="15"/>
  <c r="C401" i="15"/>
  <c r="G401" i="15" s="1"/>
  <c r="B401" i="15"/>
  <c r="A401" i="15"/>
  <c r="F400" i="15"/>
  <c r="E400" i="15"/>
  <c r="D400" i="15"/>
  <c r="C400" i="15"/>
  <c r="B400" i="15"/>
  <c r="A400" i="15"/>
  <c r="F399" i="15"/>
  <c r="E399" i="15"/>
  <c r="D399" i="15"/>
  <c r="I399" i="15" s="1"/>
  <c r="C399" i="15"/>
  <c r="G399" i="15" s="1"/>
  <c r="B399" i="15"/>
  <c r="A399" i="15"/>
  <c r="F398" i="15"/>
  <c r="E398" i="15"/>
  <c r="D398" i="15"/>
  <c r="I398" i="15" s="1"/>
  <c r="C398" i="15"/>
  <c r="B398" i="15"/>
  <c r="A398" i="15"/>
  <c r="F397" i="15"/>
  <c r="E397" i="15"/>
  <c r="D397" i="15"/>
  <c r="C397" i="15"/>
  <c r="G397" i="15" s="1"/>
  <c r="B397" i="15"/>
  <c r="A397" i="15"/>
  <c r="F396" i="15"/>
  <c r="E396" i="15"/>
  <c r="D396" i="15"/>
  <c r="C396" i="15"/>
  <c r="B396" i="15"/>
  <c r="A396" i="15"/>
  <c r="F395" i="15"/>
  <c r="E395" i="15"/>
  <c r="D395" i="15"/>
  <c r="I395" i="15" s="1"/>
  <c r="C395" i="15"/>
  <c r="G395" i="15" s="1"/>
  <c r="B395" i="15"/>
  <c r="A395" i="15"/>
  <c r="F394" i="15"/>
  <c r="E394" i="15"/>
  <c r="D394" i="15"/>
  <c r="I394" i="15" s="1"/>
  <c r="C394" i="15"/>
  <c r="B394" i="15"/>
  <c r="A394" i="15"/>
  <c r="F393" i="15"/>
  <c r="E393" i="15"/>
  <c r="D393" i="15"/>
  <c r="C393" i="15"/>
  <c r="G393" i="15" s="1"/>
  <c r="B393" i="15"/>
  <c r="A393" i="15"/>
  <c r="F392" i="15"/>
  <c r="E392" i="15"/>
  <c r="D392" i="15"/>
  <c r="C392" i="15"/>
  <c r="B392" i="15"/>
  <c r="A392" i="15"/>
  <c r="F391" i="15"/>
  <c r="E391" i="15"/>
  <c r="D391" i="15"/>
  <c r="I391" i="15" s="1"/>
  <c r="C391" i="15"/>
  <c r="G391" i="15" s="1"/>
  <c r="B391" i="15"/>
  <c r="A391" i="15"/>
  <c r="F390" i="15"/>
  <c r="E390" i="15"/>
  <c r="D390" i="15"/>
  <c r="I390" i="15" s="1"/>
  <c r="C390" i="15"/>
  <c r="B390" i="15"/>
  <c r="A390" i="15"/>
  <c r="F389" i="15"/>
  <c r="E389" i="15"/>
  <c r="D389" i="15"/>
  <c r="C389" i="15"/>
  <c r="G389" i="15" s="1"/>
  <c r="B389" i="15"/>
  <c r="A389" i="15"/>
  <c r="F388" i="15"/>
  <c r="E388" i="15"/>
  <c r="D388" i="15"/>
  <c r="C388" i="15"/>
  <c r="B388" i="15"/>
  <c r="A388" i="15"/>
  <c r="F387" i="15"/>
  <c r="E387" i="15"/>
  <c r="D387" i="15"/>
  <c r="C387" i="15"/>
  <c r="G387" i="15" s="1"/>
  <c r="B387" i="15"/>
  <c r="A387" i="15"/>
  <c r="F386" i="15"/>
  <c r="E386" i="15"/>
  <c r="D386" i="15"/>
  <c r="I386" i="15" s="1"/>
  <c r="C386" i="15"/>
  <c r="B386" i="15"/>
  <c r="A386" i="15"/>
  <c r="F385" i="15"/>
  <c r="E385" i="15"/>
  <c r="D385" i="15"/>
  <c r="C385" i="15"/>
  <c r="G385" i="15" s="1"/>
  <c r="B385" i="15"/>
  <c r="A385" i="15"/>
  <c r="F384" i="15"/>
  <c r="E384" i="15"/>
  <c r="D384" i="15"/>
  <c r="C384" i="15"/>
  <c r="B384" i="15"/>
  <c r="A384" i="15"/>
  <c r="F383" i="15"/>
  <c r="E383" i="15"/>
  <c r="D383" i="15"/>
  <c r="C383" i="15"/>
  <c r="G383" i="15" s="1"/>
  <c r="B383" i="15"/>
  <c r="A383" i="15"/>
  <c r="F382" i="15"/>
  <c r="E382" i="15"/>
  <c r="D382" i="15"/>
  <c r="I382" i="15" s="1"/>
  <c r="C382" i="15"/>
  <c r="B382" i="15"/>
  <c r="A382" i="15"/>
  <c r="F381" i="15"/>
  <c r="E381" i="15"/>
  <c r="D381" i="15"/>
  <c r="I381" i="15" s="1"/>
  <c r="C381" i="15"/>
  <c r="G381" i="15" s="1"/>
  <c r="B381" i="15"/>
  <c r="A381" i="15"/>
  <c r="F380" i="15"/>
  <c r="E380" i="15"/>
  <c r="D380" i="15"/>
  <c r="C380" i="15"/>
  <c r="G380" i="15" s="1"/>
  <c r="B380" i="15"/>
  <c r="A380" i="15"/>
  <c r="F379" i="15"/>
  <c r="E379" i="15"/>
  <c r="D379" i="15"/>
  <c r="C379" i="15"/>
  <c r="G379" i="15" s="1"/>
  <c r="B379" i="15"/>
  <c r="A379" i="15"/>
  <c r="F378" i="15"/>
  <c r="E378" i="15"/>
  <c r="D378" i="15"/>
  <c r="I378" i="15" s="1"/>
  <c r="C378" i="15"/>
  <c r="B378" i="15"/>
  <c r="A378" i="15"/>
  <c r="F377" i="15"/>
  <c r="E377" i="15"/>
  <c r="D377" i="15"/>
  <c r="I377" i="15" s="1"/>
  <c r="C377" i="15"/>
  <c r="G377" i="15" s="1"/>
  <c r="B377" i="15"/>
  <c r="A377" i="15"/>
  <c r="F376" i="15"/>
  <c r="E376" i="15"/>
  <c r="D376" i="15"/>
  <c r="C376" i="15"/>
  <c r="G376" i="15" s="1"/>
  <c r="B376" i="15"/>
  <c r="A376" i="15"/>
  <c r="F375" i="15"/>
  <c r="E375" i="15"/>
  <c r="D375" i="15"/>
  <c r="C375" i="15"/>
  <c r="G375" i="15" s="1"/>
  <c r="B375" i="15"/>
  <c r="A375" i="15"/>
  <c r="F374" i="15"/>
  <c r="E374" i="15"/>
  <c r="D374" i="15"/>
  <c r="I374" i="15" s="1"/>
  <c r="C374" i="15"/>
  <c r="B374" i="15"/>
  <c r="A374" i="15"/>
  <c r="F373" i="15"/>
  <c r="E373" i="15"/>
  <c r="D373" i="15"/>
  <c r="I373" i="15" s="1"/>
  <c r="C373" i="15"/>
  <c r="G373" i="15" s="1"/>
  <c r="B373" i="15"/>
  <c r="A373" i="15"/>
  <c r="F372" i="15"/>
  <c r="E372" i="15"/>
  <c r="D372" i="15"/>
  <c r="C372" i="15"/>
  <c r="G372" i="15" s="1"/>
  <c r="B372" i="15"/>
  <c r="A372" i="15"/>
  <c r="F371" i="15"/>
  <c r="E371" i="15"/>
  <c r="D371" i="15"/>
  <c r="C371" i="15"/>
  <c r="G371" i="15" s="1"/>
  <c r="B371" i="15"/>
  <c r="A371" i="15"/>
  <c r="F370" i="15"/>
  <c r="E370" i="15"/>
  <c r="D370" i="15"/>
  <c r="I370" i="15" s="1"/>
  <c r="C370" i="15"/>
  <c r="B370" i="15"/>
  <c r="A370" i="15"/>
  <c r="F369" i="15"/>
  <c r="E369" i="15"/>
  <c r="D369" i="15"/>
  <c r="I369" i="15" s="1"/>
  <c r="C369" i="15"/>
  <c r="G369" i="15" s="1"/>
  <c r="B369" i="15"/>
  <c r="A369" i="15"/>
  <c r="F368" i="15"/>
  <c r="E368" i="15"/>
  <c r="D368" i="15"/>
  <c r="C368" i="15"/>
  <c r="G368" i="15" s="1"/>
  <c r="B368" i="15"/>
  <c r="A368" i="15"/>
  <c r="F367" i="15"/>
  <c r="E367" i="15"/>
  <c r="D367" i="15"/>
  <c r="C367" i="15"/>
  <c r="G367" i="15" s="1"/>
  <c r="B367" i="15"/>
  <c r="A367" i="15"/>
  <c r="F366" i="15"/>
  <c r="E366" i="15"/>
  <c r="D366" i="15"/>
  <c r="I366" i="15" s="1"/>
  <c r="C366" i="15"/>
  <c r="B366" i="15"/>
  <c r="A366" i="15"/>
  <c r="F365" i="15"/>
  <c r="E365" i="15"/>
  <c r="D365" i="15"/>
  <c r="I365" i="15" s="1"/>
  <c r="C365" i="15"/>
  <c r="G365" i="15" s="1"/>
  <c r="B365" i="15"/>
  <c r="A365" i="15"/>
  <c r="F364" i="15"/>
  <c r="E364" i="15"/>
  <c r="D364" i="15"/>
  <c r="C364" i="15"/>
  <c r="G364" i="15" s="1"/>
  <c r="B364" i="15"/>
  <c r="A364" i="15"/>
  <c r="F363" i="15"/>
  <c r="E363" i="15"/>
  <c r="D363" i="15"/>
  <c r="C363" i="15"/>
  <c r="G363" i="15" s="1"/>
  <c r="B363" i="15"/>
  <c r="A363" i="15"/>
  <c r="F362" i="15"/>
  <c r="E362" i="15"/>
  <c r="D362" i="15"/>
  <c r="I362" i="15" s="1"/>
  <c r="C362" i="15"/>
  <c r="B362" i="15"/>
  <c r="A362" i="15"/>
  <c r="F361" i="15"/>
  <c r="E361" i="15"/>
  <c r="D361" i="15"/>
  <c r="I361" i="15" s="1"/>
  <c r="C361" i="15"/>
  <c r="G361" i="15" s="1"/>
  <c r="B361" i="15"/>
  <c r="A361" i="15"/>
  <c r="F360" i="15"/>
  <c r="E360" i="15"/>
  <c r="D360" i="15"/>
  <c r="C360" i="15"/>
  <c r="G360" i="15" s="1"/>
  <c r="B360" i="15"/>
  <c r="A360" i="15"/>
  <c r="F359" i="15"/>
  <c r="E359" i="15"/>
  <c r="D359" i="15"/>
  <c r="C359" i="15"/>
  <c r="G359" i="15" s="1"/>
  <c r="B359" i="15"/>
  <c r="A359" i="15"/>
  <c r="F358" i="15"/>
  <c r="E358" i="15"/>
  <c r="D358" i="15"/>
  <c r="I358" i="15" s="1"/>
  <c r="C358" i="15"/>
  <c r="B358" i="15"/>
  <c r="A358" i="15"/>
  <c r="F357" i="15"/>
  <c r="E357" i="15"/>
  <c r="D357" i="15"/>
  <c r="I357" i="15" s="1"/>
  <c r="C357" i="15"/>
  <c r="G357" i="15" s="1"/>
  <c r="B357" i="15"/>
  <c r="A357" i="15"/>
  <c r="F356" i="15"/>
  <c r="E356" i="15"/>
  <c r="D356" i="15"/>
  <c r="C356" i="15"/>
  <c r="G356" i="15" s="1"/>
  <c r="B356" i="15"/>
  <c r="A356" i="15"/>
  <c r="F355" i="15"/>
  <c r="E355" i="15"/>
  <c r="D355" i="15"/>
  <c r="C355" i="15"/>
  <c r="G355" i="15" s="1"/>
  <c r="B355" i="15"/>
  <c r="A355" i="15"/>
  <c r="F354" i="15"/>
  <c r="E354" i="15"/>
  <c r="D354" i="15"/>
  <c r="I354" i="15" s="1"/>
  <c r="C354" i="15"/>
  <c r="B354" i="15"/>
  <c r="A354" i="15"/>
  <c r="F353" i="15"/>
  <c r="E353" i="15"/>
  <c r="D353" i="15"/>
  <c r="I353" i="15" s="1"/>
  <c r="C353" i="15"/>
  <c r="G353" i="15" s="1"/>
  <c r="B353" i="15"/>
  <c r="A353" i="15"/>
  <c r="F352" i="15"/>
  <c r="E352" i="15"/>
  <c r="D352" i="15"/>
  <c r="C352" i="15"/>
  <c r="G352" i="15" s="1"/>
  <c r="B352" i="15"/>
  <c r="A352" i="15"/>
  <c r="F351" i="15"/>
  <c r="E351" i="15"/>
  <c r="D351" i="15"/>
  <c r="C351" i="15"/>
  <c r="G351" i="15" s="1"/>
  <c r="B351" i="15"/>
  <c r="A351" i="15"/>
  <c r="F350" i="15"/>
  <c r="E350" i="15"/>
  <c r="D350" i="15"/>
  <c r="I350" i="15" s="1"/>
  <c r="C350" i="15"/>
  <c r="B350" i="15"/>
  <c r="A350" i="15"/>
  <c r="F349" i="15"/>
  <c r="E349" i="15"/>
  <c r="D349" i="15"/>
  <c r="I349" i="15" s="1"/>
  <c r="C349" i="15"/>
  <c r="G349" i="15" s="1"/>
  <c r="B349" i="15"/>
  <c r="A349" i="15"/>
  <c r="F348" i="15"/>
  <c r="E348" i="15"/>
  <c r="D348" i="15"/>
  <c r="C348" i="15"/>
  <c r="G348" i="15" s="1"/>
  <c r="B348" i="15"/>
  <c r="A348" i="15"/>
  <c r="F347" i="15"/>
  <c r="E347" i="15"/>
  <c r="D347" i="15"/>
  <c r="C347" i="15"/>
  <c r="G347" i="15" s="1"/>
  <c r="B347" i="15"/>
  <c r="A347" i="15"/>
  <c r="F346" i="15"/>
  <c r="E346" i="15"/>
  <c r="D346" i="15"/>
  <c r="I346" i="15" s="1"/>
  <c r="C346" i="15"/>
  <c r="B346" i="15"/>
  <c r="A346" i="15"/>
  <c r="F345" i="15"/>
  <c r="E345" i="15"/>
  <c r="D345" i="15"/>
  <c r="I345" i="15" s="1"/>
  <c r="C345" i="15"/>
  <c r="G345" i="15" s="1"/>
  <c r="B345" i="15"/>
  <c r="A345" i="15"/>
  <c r="F344" i="15"/>
  <c r="E344" i="15"/>
  <c r="D344" i="15"/>
  <c r="C344" i="15"/>
  <c r="G344" i="15" s="1"/>
  <c r="B344" i="15"/>
  <c r="A344" i="15"/>
  <c r="F343" i="15"/>
  <c r="E343" i="15"/>
  <c r="D343" i="15"/>
  <c r="C343" i="15"/>
  <c r="G343" i="15" s="1"/>
  <c r="B343" i="15"/>
  <c r="A343" i="15"/>
  <c r="F342" i="15"/>
  <c r="E342" i="15"/>
  <c r="D342" i="15"/>
  <c r="I342" i="15" s="1"/>
  <c r="C342" i="15"/>
  <c r="B342" i="15"/>
  <c r="A342" i="15"/>
  <c r="F341" i="15"/>
  <c r="E341" i="15"/>
  <c r="D341" i="15"/>
  <c r="I341" i="15" s="1"/>
  <c r="C341" i="15"/>
  <c r="B341" i="15"/>
  <c r="A341" i="15"/>
  <c r="F340" i="15"/>
  <c r="E340" i="15"/>
  <c r="D340" i="15"/>
  <c r="C340" i="15"/>
  <c r="G340" i="15" s="1"/>
  <c r="B340" i="15"/>
  <c r="A340" i="15"/>
  <c r="F339" i="15"/>
  <c r="E339" i="15"/>
  <c r="D339" i="15"/>
  <c r="C339" i="15"/>
  <c r="G339" i="15" s="1"/>
  <c r="B339" i="15"/>
  <c r="A339" i="15"/>
  <c r="F338" i="15"/>
  <c r="E338" i="15"/>
  <c r="D338" i="15"/>
  <c r="I338" i="15" s="1"/>
  <c r="C338" i="15"/>
  <c r="B338" i="15"/>
  <c r="A338" i="15"/>
  <c r="F337" i="15"/>
  <c r="E337" i="15"/>
  <c r="D337" i="15"/>
  <c r="I337" i="15" s="1"/>
  <c r="C337" i="15"/>
  <c r="B337" i="15"/>
  <c r="A337" i="15"/>
  <c r="F336" i="15"/>
  <c r="E336" i="15"/>
  <c r="D336" i="15"/>
  <c r="C336" i="15"/>
  <c r="G336" i="15" s="1"/>
  <c r="B336" i="15"/>
  <c r="A336" i="15"/>
  <c r="F335" i="15"/>
  <c r="E335" i="15"/>
  <c r="D335" i="15"/>
  <c r="C335" i="15"/>
  <c r="G335" i="15" s="1"/>
  <c r="B335" i="15"/>
  <c r="A335" i="15"/>
  <c r="F334" i="15"/>
  <c r="E334" i="15"/>
  <c r="D334" i="15"/>
  <c r="C334" i="15"/>
  <c r="B334" i="15"/>
  <c r="A334" i="15"/>
  <c r="F333" i="15"/>
  <c r="E333" i="15"/>
  <c r="D333" i="15"/>
  <c r="I333" i="15" s="1"/>
  <c r="C333" i="15"/>
  <c r="B333" i="15"/>
  <c r="A333" i="15"/>
  <c r="F332" i="15"/>
  <c r="E332" i="15"/>
  <c r="D332" i="15"/>
  <c r="C332" i="15"/>
  <c r="G332" i="15" s="1"/>
  <c r="B332" i="15"/>
  <c r="A332" i="15"/>
  <c r="F331" i="15"/>
  <c r="E331" i="15"/>
  <c r="D331" i="15"/>
  <c r="C331" i="15"/>
  <c r="G331" i="15" s="1"/>
  <c r="B331" i="15"/>
  <c r="A331" i="15"/>
  <c r="F330" i="15"/>
  <c r="E330" i="15"/>
  <c r="D330" i="15"/>
  <c r="C330" i="15"/>
  <c r="B330" i="15"/>
  <c r="A330" i="15"/>
  <c r="F329" i="15"/>
  <c r="E329" i="15"/>
  <c r="D329" i="15"/>
  <c r="I329" i="15" s="1"/>
  <c r="C329" i="15"/>
  <c r="B329" i="15"/>
  <c r="A329" i="15"/>
  <c r="F328" i="15"/>
  <c r="E328" i="15"/>
  <c r="D328" i="15"/>
  <c r="C328" i="15"/>
  <c r="G328" i="15" s="1"/>
  <c r="B328" i="15"/>
  <c r="A328" i="15"/>
  <c r="F327" i="15"/>
  <c r="E327" i="15"/>
  <c r="D327" i="15"/>
  <c r="C327" i="15"/>
  <c r="G327" i="15" s="1"/>
  <c r="B327" i="15"/>
  <c r="A327" i="15"/>
  <c r="F326" i="15"/>
  <c r="E326" i="15"/>
  <c r="D326" i="15"/>
  <c r="C326" i="15"/>
  <c r="G326" i="15" s="1"/>
  <c r="B326" i="15"/>
  <c r="A326" i="15"/>
  <c r="F325" i="15"/>
  <c r="E325" i="15"/>
  <c r="D325" i="15"/>
  <c r="I325" i="15" s="1"/>
  <c r="C325" i="15"/>
  <c r="B325" i="15"/>
  <c r="A325" i="15"/>
  <c r="F324" i="15"/>
  <c r="E324" i="15"/>
  <c r="D324" i="15"/>
  <c r="I324" i="15" s="1"/>
  <c r="C324" i="15"/>
  <c r="G324" i="15" s="1"/>
  <c r="B324" i="15"/>
  <c r="A324" i="15"/>
  <c r="F323" i="15"/>
  <c r="E323" i="15"/>
  <c r="D323" i="15"/>
  <c r="C323" i="15"/>
  <c r="G323" i="15" s="1"/>
  <c r="B323" i="15"/>
  <c r="A323" i="15"/>
  <c r="F322" i="15"/>
  <c r="E322" i="15"/>
  <c r="D322" i="15"/>
  <c r="C322" i="15"/>
  <c r="G322" i="15" s="1"/>
  <c r="B322" i="15"/>
  <c r="A322" i="15"/>
  <c r="F321" i="15"/>
  <c r="E321" i="15"/>
  <c r="D321" i="15"/>
  <c r="I321" i="15" s="1"/>
  <c r="C321" i="15"/>
  <c r="B321" i="15"/>
  <c r="A321" i="15"/>
  <c r="F320" i="15"/>
  <c r="E320" i="15"/>
  <c r="D320" i="15"/>
  <c r="I320" i="15" s="1"/>
  <c r="C320" i="15"/>
  <c r="G320" i="15" s="1"/>
  <c r="B320" i="15"/>
  <c r="A320" i="15"/>
  <c r="F319" i="15"/>
  <c r="E319" i="15"/>
  <c r="D319" i="15"/>
  <c r="C319" i="15"/>
  <c r="G319" i="15" s="1"/>
  <c r="B319" i="15"/>
  <c r="A319" i="15"/>
  <c r="F318" i="15"/>
  <c r="E318" i="15"/>
  <c r="D318" i="15"/>
  <c r="C318" i="15"/>
  <c r="G318" i="15" s="1"/>
  <c r="B318" i="15"/>
  <c r="A318" i="15"/>
  <c r="F317" i="15"/>
  <c r="E317" i="15"/>
  <c r="D317" i="15"/>
  <c r="I317" i="15" s="1"/>
  <c r="C317" i="15"/>
  <c r="B317" i="15"/>
  <c r="A317" i="15"/>
  <c r="F316" i="15"/>
  <c r="E316" i="15"/>
  <c r="D316" i="15"/>
  <c r="I316" i="15" s="1"/>
  <c r="C316" i="15"/>
  <c r="G316" i="15" s="1"/>
  <c r="B316" i="15"/>
  <c r="A316" i="15"/>
  <c r="F315" i="15"/>
  <c r="E315" i="15"/>
  <c r="D315" i="15"/>
  <c r="C315" i="15"/>
  <c r="G315" i="15" s="1"/>
  <c r="B315" i="15"/>
  <c r="A315" i="15"/>
  <c r="F314" i="15"/>
  <c r="E314" i="15"/>
  <c r="D314" i="15"/>
  <c r="C314" i="15"/>
  <c r="G314" i="15" s="1"/>
  <c r="B314" i="15"/>
  <c r="A314" i="15"/>
  <c r="F313" i="15"/>
  <c r="E313" i="15"/>
  <c r="D313" i="15"/>
  <c r="I313" i="15" s="1"/>
  <c r="C313" i="15"/>
  <c r="B313" i="15"/>
  <c r="A313" i="15"/>
  <c r="F312" i="15"/>
  <c r="E312" i="15"/>
  <c r="D312" i="15"/>
  <c r="I312" i="15" s="1"/>
  <c r="C312" i="15"/>
  <c r="G312" i="15" s="1"/>
  <c r="B312" i="15"/>
  <c r="A312" i="15"/>
  <c r="F311" i="15"/>
  <c r="E311" i="15"/>
  <c r="D311" i="15"/>
  <c r="C311" i="15"/>
  <c r="G311" i="15" s="1"/>
  <c r="B311" i="15"/>
  <c r="A311" i="15"/>
  <c r="F310" i="15"/>
  <c r="E310" i="15"/>
  <c r="D310" i="15"/>
  <c r="C310" i="15"/>
  <c r="G310" i="15" s="1"/>
  <c r="B310" i="15"/>
  <c r="A310" i="15"/>
  <c r="F309" i="15"/>
  <c r="E309" i="15"/>
  <c r="D309" i="15"/>
  <c r="I309" i="15" s="1"/>
  <c r="C309" i="15"/>
  <c r="B309" i="15"/>
  <c r="A309" i="15"/>
  <c r="F308" i="15"/>
  <c r="E308" i="15"/>
  <c r="D308" i="15"/>
  <c r="I308" i="15" s="1"/>
  <c r="C308" i="15"/>
  <c r="G308" i="15" s="1"/>
  <c r="B308" i="15"/>
  <c r="A308" i="15"/>
  <c r="F307" i="15"/>
  <c r="E307" i="15"/>
  <c r="D307" i="15"/>
  <c r="C307" i="15"/>
  <c r="G307" i="15" s="1"/>
  <c r="B307" i="15"/>
  <c r="A307" i="15"/>
  <c r="F306" i="15"/>
  <c r="E306" i="15"/>
  <c r="D306" i="15"/>
  <c r="C306" i="15"/>
  <c r="G306" i="15" s="1"/>
  <c r="B306" i="15"/>
  <c r="A306" i="15"/>
  <c r="F305" i="15"/>
  <c r="E305" i="15"/>
  <c r="D305" i="15"/>
  <c r="I305" i="15" s="1"/>
  <c r="C305" i="15"/>
  <c r="B305" i="15"/>
  <c r="A305" i="15"/>
  <c r="F304" i="15"/>
  <c r="E304" i="15"/>
  <c r="D304" i="15"/>
  <c r="I304" i="15" s="1"/>
  <c r="C304" i="15"/>
  <c r="G304" i="15" s="1"/>
  <c r="B304" i="15"/>
  <c r="A304" i="15"/>
  <c r="F303" i="15"/>
  <c r="E303" i="15"/>
  <c r="D303" i="15"/>
  <c r="C303" i="15"/>
  <c r="G303" i="15" s="1"/>
  <c r="B303" i="15"/>
  <c r="A303" i="15"/>
  <c r="F302" i="15"/>
  <c r="E302" i="15"/>
  <c r="D302" i="15"/>
  <c r="C302" i="15"/>
  <c r="G302" i="15" s="1"/>
  <c r="B302" i="15"/>
  <c r="A302" i="15"/>
  <c r="F301" i="15"/>
  <c r="E301" i="15"/>
  <c r="D301" i="15"/>
  <c r="I301" i="15" s="1"/>
  <c r="C301" i="15"/>
  <c r="B301" i="15"/>
  <c r="A301" i="15"/>
  <c r="F300" i="15"/>
  <c r="E300" i="15"/>
  <c r="D300" i="15"/>
  <c r="I300" i="15" s="1"/>
  <c r="C300" i="15"/>
  <c r="G300" i="15" s="1"/>
  <c r="B300" i="15"/>
  <c r="A300" i="15"/>
  <c r="F299" i="15"/>
  <c r="E299" i="15"/>
  <c r="D299" i="15"/>
  <c r="C299" i="15"/>
  <c r="G299" i="15" s="1"/>
  <c r="B299" i="15"/>
  <c r="A299" i="15"/>
  <c r="F298" i="15"/>
  <c r="E298" i="15"/>
  <c r="D298" i="15"/>
  <c r="C298" i="15"/>
  <c r="G298" i="15" s="1"/>
  <c r="B298" i="15"/>
  <c r="A298" i="15"/>
  <c r="F297" i="15"/>
  <c r="E297" i="15"/>
  <c r="D297" i="15"/>
  <c r="I297" i="15" s="1"/>
  <c r="C297" i="15"/>
  <c r="B297" i="15"/>
  <c r="A297" i="15"/>
  <c r="F296" i="15"/>
  <c r="E296" i="15"/>
  <c r="D296" i="15"/>
  <c r="I296" i="15" s="1"/>
  <c r="C296" i="15"/>
  <c r="G296" i="15" s="1"/>
  <c r="B296" i="15"/>
  <c r="A296" i="15"/>
  <c r="F295" i="15"/>
  <c r="E295" i="15"/>
  <c r="D295" i="15"/>
  <c r="C295" i="15"/>
  <c r="G295" i="15" s="1"/>
  <c r="B295" i="15"/>
  <c r="A295" i="15"/>
  <c r="F294" i="15"/>
  <c r="E294" i="15"/>
  <c r="D294" i="15"/>
  <c r="C294" i="15"/>
  <c r="G294" i="15" s="1"/>
  <c r="B294" i="15"/>
  <c r="A294" i="15"/>
  <c r="F293" i="15"/>
  <c r="E293" i="15"/>
  <c r="D293" i="15"/>
  <c r="I293" i="15" s="1"/>
  <c r="C293" i="15"/>
  <c r="B293" i="15"/>
  <c r="A293" i="15"/>
  <c r="F292" i="15"/>
  <c r="E292" i="15"/>
  <c r="D292" i="15"/>
  <c r="I292" i="15" s="1"/>
  <c r="C292" i="15"/>
  <c r="G292" i="15" s="1"/>
  <c r="B292" i="15"/>
  <c r="A292" i="15"/>
  <c r="F291" i="15"/>
  <c r="E291" i="15"/>
  <c r="D291" i="15"/>
  <c r="C291" i="15"/>
  <c r="G291" i="15" s="1"/>
  <c r="B291" i="15"/>
  <c r="A291" i="15"/>
  <c r="F290" i="15"/>
  <c r="E290" i="15"/>
  <c r="D290" i="15"/>
  <c r="C290" i="15"/>
  <c r="G290" i="15" s="1"/>
  <c r="B290" i="15"/>
  <c r="A290" i="15"/>
  <c r="F289" i="15"/>
  <c r="E289" i="15"/>
  <c r="D289" i="15"/>
  <c r="I289" i="15" s="1"/>
  <c r="C289" i="15"/>
  <c r="B289" i="15"/>
  <c r="A289" i="15"/>
  <c r="F288" i="15"/>
  <c r="E288" i="15"/>
  <c r="D288" i="15"/>
  <c r="I288" i="15" s="1"/>
  <c r="C288" i="15"/>
  <c r="G288" i="15" s="1"/>
  <c r="B288" i="15"/>
  <c r="A288" i="15"/>
  <c r="F287" i="15"/>
  <c r="E287" i="15"/>
  <c r="D287" i="15"/>
  <c r="C287" i="15"/>
  <c r="G287" i="15" s="1"/>
  <c r="B287" i="15"/>
  <c r="A287" i="15"/>
  <c r="F286" i="15"/>
  <c r="E286" i="15"/>
  <c r="D286" i="15"/>
  <c r="C286" i="15"/>
  <c r="G286" i="15" s="1"/>
  <c r="B286" i="15"/>
  <c r="A286" i="15"/>
  <c r="F285" i="15"/>
  <c r="E285" i="15"/>
  <c r="D285" i="15"/>
  <c r="I285" i="15" s="1"/>
  <c r="C285" i="15"/>
  <c r="B285" i="15"/>
  <c r="A285" i="15"/>
  <c r="F284" i="15"/>
  <c r="E284" i="15"/>
  <c r="D284" i="15"/>
  <c r="I284" i="15" s="1"/>
  <c r="C284" i="15"/>
  <c r="G284" i="15" s="1"/>
  <c r="B284" i="15"/>
  <c r="A284" i="15"/>
  <c r="F283" i="15"/>
  <c r="E283" i="15"/>
  <c r="D283" i="15"/>
  <c r="C283" i="15"/>
  <c r="G283" i="15" s="1"/>
  <c r="B283" i="15"/>
  <c r="A283" i="15"/>
  <c r="F282" i="15"/>
  <c r="E282" i="15"/>
  <c r="D282" i="15"/>
  <c r="C282" i="15"/>
  <c r="G282" i="15" s="1"/>
  <c r="B282" i="15"/>
  <c r="A282" i="15"/>
  <c r="F281" i="15"/>
  <c r="E281" i="15"/>
  <c r="D281" i="15"/>
  <c r="I281" i="15" s="1"/>
  <c r="C281" i="15"/>
  <c r="B281" i="15"/>
  <c r="A281" i="15"/>
  <c r="F280" i="15"/>
  <c r="E280" i="15"/>
  <c r="D280" i="15"/>
  <c r="I280" i="15" s="1"/>
  <c r="C280" i="15"/>
  <c r="G280" i="15" s="1"/>
  <c r="B280" i="15"/>
  <c r="A280" i="15"/>
  <c r="F279" i="15"/>
  <c r="E279" i="15"/>
  <c r="D279" i="15"/>
  <c r="C279" i="15"/>
  <c r="G279" i="15" s="1"/>
  <c r="B279" i="15"/>
  <c r="A279" i="15"/>
  <c r="F278" i="15"/>
  <c r="E278" i="15"/>
  <c r="D278" i="15"/>
  <c r="C278" i="15"/>
  <c r="G278" i="15" s="1"/>
  <c r="B278" i="15"/>
  <c r="A278" i="15"/>
  <c r="F277" i="15"/>
  <c r="E277" i="15"/>
  <c r="D277" i="15"/>
  <c r="I277" i="15" s="1"/>
  <c r="C277" i="15"/>
  <c r="B277" i="15"/>
  <c r="A277" i="15"/>
  <c r="F276" i="15"/>
  <c r="E276" i="15"/>
  <c r="D276" i="15"/>
  <c r="I276" i="15" s="1"/>
  <c r="C276" i="15"/>
  <c r="G276" i="15" s="1"/>
  <c r="B276" i="15"/>
  <c r="A276" i="15"/>
  <c r="F275" i="15"/>
  <c r="E275" i="15"/>
  <c r="D275" i="15"/>
  <c r="C275" i="15"/>
  <c r="G275" i="15" s="1"/>
  <c r="B275" i="15"/>
  <c r="A275" i="15"/>
  <c r="F274" i="15"/>
  <c r="E274" i="15"/>
  <c r="D274" i="15"/>
  <c r="C274" i="15"/>
  <c r="G274" i="15" s="1"/>
  <c r="B274" i="15"/>
  <c r="A274" i="15"/>
  <c r="F273" i="15"/>
  <c r="E273" i="15"/>
  <c r="D273" i="15"/>
  <c r="I273" i="15" s="1"/>
  <c r="C273" i="15"/>
  <c r="B273" i="15"/>
  <c r="A273" i="15"/>
  <c r="F272" i="15"/>
  <c r="E272" i="15"/>
  <c r="D272" i="15"/>
  <c r="I272" i="15" s="1"/>
  <c r="C272" i="15"/>
  <c r="G272" i="15" s="1"/>
  <c r="B272" i="15"/>
  <c r="A272" i="15"/>
  <c r="F271" i="15"/>
  <c r="E271" i="15"/>
  <c r="D271" i="15"/>
  <c r="C271" i="15"/>
  <c r="G271" i="15" s="1"/>
  <c r="B271" i="15"/>
  <c r="A271" i="15"/>
  <c r="F270" i="15"/>
  <c r="E270" i="15"/>
  <c r="D270" i="15"/>
  <c r="C270" i="15"/>
  <c r="G270" i="15" s="1"/>
  <c r="B270" i="15"/>
  <c r="A270" i="15"/>
  <c r="F269" i="15"/>
  <c r="E269" i="15"/>
  <c r="D269" i="15"/>
  <c r="I269" i="15" s="1"/>
  <c r="C269" i="15"/>
  <c r="B269" i="15"/>
  <c r="A269" i="15"/>
  <c r="F268" i="15"/>
  <c r="E268" i="15"/>
  <c r="D268" i="15"/>
  <c r="I268" i="15" s="1"/>
  <c r="C268" i="15"/>
  <c r="G268" i="15" s="1"/>
  <c r="B268" i="15"/>
  <c r="A268" i="15"/>
  <c r="F267" i="15"/>
  <c r="E267" i="15"/>
  <c r="D267" i="15"/>
  <c r="C267" i="15"/>
  <c r="G267" i="15" s="1"/>
  <c r="B267" i="15"/>
  <c r="A267" i="15"/>
  <c r="F266" i="15"/>
  <c r="E266" i="15"/>
  <c r="D266" i="15"/>
  <c r="C266" i="15"/>
  <c r="G266" i="15" s="1"/>
  <c r="B266" i="15"/>
  <c r="A266" i="15"/>
  <c r="F265" i="15"/>
  <c r="E265" i="15"/>
  <c r="D265" i="15"/>
  <c r="I265" i="15" s="1"/>
  <c r="C265" i="15"/>
  <c r="B265" i="15"/>
  <c r="A265" i="15"/>
  <c r="F264" i="15"/>
  <c r="E264" i="15"/>
  <c r="D264" i="15"/>
  <c r="C264" i="15"/>
  <c r="G264" i="15" s="1"/>
  <c r="B264" i="15"/>
  <c r="A264" i="15"/>
  <c r="F263" i="15"/>
  <c r="E263" i="15"/>
  <c r="D263" i="15"/>
  <c r="C263" i="15"/>
  <c r="G263" i="15" s="1"/>
  <c r="B263" i="15"/>
  <c r="A263" i="15"/>
  <c r="F262" i="15"/>
  <c r="E262" i="15"/>
  <c r="D262" i="15"/>
  <c r="C262" i="15"/>
  <c r="G262" i="15" s="1"/>
  <c r="B262" i="15"/>
  <c r="A262" i="15"/>
  <c r="F261" i="15"/>
  <c r="E261" i="15"/>
  <c r="I262" i="15" s="1"/>
  <c r="D261" i="15"/>
  <c r="C261" i="15"/>
  <c r="G261" i="15" s="1"/>
  <c r="B261" i="15"/>
  <c r="A261" i="15"/>
  <c r="F260" i="15"/>
  <c r="E260" i="15"/>
  <c r="I261" i="15" s="1"/>
  <c r="D260" i="15"/>
  <c r="C260" i="15"/>
  <c r="G260" i="15" s="1"/>
  <c r="B260" i="15"/>
  <c r="A260" i="15"/>
  <c r="F259" i="15"/>
  <c r="E259" i="15"/>
  <c r="I260" i="15" s="1"/>
  <c r="D259" i="15"/>
  <c r="C259" i="15"/>
  <c r="G259" i="15" s="1"/>
  <c r="B259" i="15"/>
  <c r="A259" i="15"/>
  <c r="F258" i="15"/>
  <c r="E258" i="15"/>
  <c r="I259" i="15" s="1"/>
  <c r="D258" i="15"/>
  <c r="C258" i="15"/>
  <c r="G258" i="15" s="1"/>
  <c r="B258" i="15"/>
  <c r="A258" i="15"/>
  <c r="F257" i="15"/>
  <c r="E257" i="15"/>
  <c r="I258" i="15" s="1"/>
  <c r="D257" i="15"/>
  <c r="C257" i="15"/>
  <c r="G257" i="15" s="1"/>
  <c r="B257" i="15"/>
  <c r="A257" i="15"/>
  <c r="F256" i="15"/>
  <c r="E256" i="15"/>
  <c r="I257" i="15" s="1"/>
  <c r="D256" i="15"/>
  <c r="C256" i="15"/>
  <c r="G256" i="15" s="1"/>
  <c r="B256" i="15"/>
  <c r="A256" i="15"/>
  <c r="F255" i="15"/>
  <c r="E255" i="15"/>
  <c r="I256" i="15" s="1"/>
  <c r="D255" i="15"/>
  <c r="C255" i="15"/>
  <c r="G255" i="15" s="1"/>
  <c r="B255" i="15"/>
  <c r="A255" i="15"/>
  <c r="F254" i="15"/>
  <c r="E254" i="15"/>
  <c r="I255" i="15" s="1"/>
  <c r="D254" i="15"/>
  <c r="C254" i="15"/>
  <c r="G254" i="15" s="1"/>
  <c r="B254" i="15"/>
  <c r="A254" i="15"/>
  <c r="F253" i="15"/>
  <c r="E253" i="15"/>
  <c r="I254" i="15" s="1"/>
  <c r="D253" i="15"/>
  <c r="C253" i="15"/>
  <c r="G253" i="15" s="1"/>
  <c r="B253" i="15"/>
  <c r="A253" i="15"/>
  <c r="F252" i="15"/>
  <c r="E252" i="15"/>
  <c r="I253" i="15" s="1"/>
  <c r="D252" i="15"/>
  <c r="C252" i="15"/>
  <c r="G252" i="15" s="1"/>
  <c r="B252" i="15"/>
  <c r="A252" i="15"/>
  <c r="F251" i="15"/>
  <c r="E251" i="15"/>
  <c r="I252" i="15" s="1"/>
  <c r="D251" i="15"/>
  <c r="C251" i="15"/>
  <c r="G251" i="15" s="1"/>
  <c r="B251" i="15"/>
  <c r="A251" i="15"/>
  <c r="F250" i="15"/>
  <c r="E250" i="15"/>
  <c r="I251" i="15" s="1"/>
  <c r="D250" i="15"/>
  <c r="C250" i="15"/>
  <c r="G250" i="15" s="1"/>
  <c r="B250" i="15"/>
  <c r="A250" i="15"/>
  <c r="F249" i="15"/>
  <c r="E249" i="15"/>
  <c r="I250" i="15" s="1"/>
  <c r="D249" i="15"/>
  <c r="C249" i="15"/>
  <c r="G249" i="15" s="1"/>
  <c r="B249" i="15"/>
  <c r="A249" i="15"/>
  <c r="F248" i="15"/>
  <c r="E248" i="15"/>
  <c r="I249" i="15" s="1"/>
  <c r="D248" i="15"/>
  <c r="C248" i="15"/>
  <c r="G248" i="15" s="1"/>
  <c r="B248" i="15"/>
  <c r="A248" i="15"/>
  <c r="F247" i="15"/>
  <c r="E247" i="15"/>
  <c r="I248" i="15" s="1"/>
  <c r="D247" i="15"/>
  <c r="C247" i="15"/>
  <c r="G247" i="15" s="1"/>
  <c r="B247" i="15"/>
  <c r="A247" i="15"/>
  <c r="F246" i="15"/>
  <c r="E246" i="15"/>
  <c r="I247" i="15" s="1"/>
  <c r="D246" i="15"/>
  <c r="C246" i="15"/>
  <c r="G246" i="15" s="1"/>
  <c r="B246" i="15"/>
  <c r="A246" i="15"/>
  <c r="F245" i="15"/>
  <c r="E245" i="15"/>
  <c r="I246" i="15" s="1"/>
  <c r="D245" i="15"/>
  <c r="C245" i="15"/>
  <c r="G245" i="15" s="1"/>
  <c r="B245" i="15"/>
  <c r="A245" i="15"/>
  <c r="F244" i="15"/>
  <c r="E244" i="15"/>
  <c r="I245" i="15" s="1"/>
  <c r="D244" i="15"/>
  <c r="C244" i="15"/>
  <c r="G244" i="15" s="1"/>
  <c r="B244" i="15"/>
  <c r="A244" i="15"/>
  <c r="F243" i="15"/>
  <c r="E243" i="15"/>
  <c r="I244" i="15" s="1"/>
  <c r="D243" i="15"/>
  <c r="C243" i="15"/>
  <c r="G243" i="15" s="1"/>
  <c r="B243" i="15"/>
  <c r="A243" i="15"/>
  <c r="F242" i="15"/>
  <c r="E242" i="15"/>
  <c r="I243" i="15" s="1"/>
  <c r="D242" i="15"/>
  <c r="C242" i="15"/>
  <c r="G242" i="15" s="1"/>
  <c r="B242" i="15"/>
  <c r="A242" i="15"/>
  <c r="F241" i="15"/>
  <c r="E241" i="15"/>
  <c r="I242" i="15" s="1"/>
  <c r="D241" i="15"/>
  <c r="C241" i="15"/>
  <c r="G241" i="15" s="1"/>
  <c r="B241" i="15"/>
  <c r="A241" i="15"/>
  <c r="F240" i="15"/>
  <c r="E240" i="15"/>
  <c r="I241" i="15" s="1"/>
  <c r="D240" i="15"/>
  <c r="C240" i="15"/>
  <c r="G240" i="15" s="1"/>
  <c r="B240" i="15"/>
  <c r="A240" i="15"/>
  <c r="F239" i="15"/>
  <c r="E239" i="15"/>
  <c r="I240" i="15" s="1"/>
  <c r="D239" i="15"/>
  <c r="C239" i="15"/>
  <c r="G239" i="15" s="1"/>
  <c r="B239" i="15"/>
  <c r="A239" i="15"/>
  <c r="F238" i="15"/>
  <c r="E238" i="15"/>
  <c r="I239" i="15" s="1"/>
  <c r="D238" i="15"/>
  <c r="C238" i="15"/>
  <c r="G238" i="15" s="1"/>
  <c r="B238" i="15"/>
  <c r="A238" i="15"/>
  <c r="F237" i="15"/>
  <c r="E237" i="15"/>
  <c r="I238" i="15" s="1"/>
  <c r="D237" i="15"/>
  <c r="C237" i="15"/>
  <c r="G237" i="15" s="1"/>
  <c r="B237" i="15"/>
  <c r="A237" i="15"/>
  <c r="F236" i="15"/>
  <c r="E236" i="15"/>
  <c r="I237" i="15" s="1"/>
  <c r="D236" i="15"/>
  <c r="C236" i="15"/>
  <c r="G236" i="15" s="1"/>
  <c r="B236" i="15"/>
  <c r="A236" i="15"/>
  <c r="F235" i="15"/>
  <c r="E235" i="15"/>
  <c r="I236" i="15" s="1"/>
  <c r="D235" i="15"/>
  <c r="C235" i="15"/>
  <c r="G235" i="15" s="1"/>
  <c r="B235" i="15"/>
  <c r="A235" i="15"/>
  <c r="F234" i="15"/>
  <c r="E234" i="15"/>
  <c r="I235" i="15" s="1"/>
  <c r="D234" i="15"/>
  <c r="C234" i="15"/>
  <c r="G234" i="15" s="1"/>
  <c r="B234" i="15"/>
  <c r="A234" i="15"/>
  <c r="F233" i="15"/>
  <c r="E233" i="15"/>
  <c r="I234" i="15" s="1"/>
  <c r="D233" i="15"/>
  <c r="C233" i="15"/>
  <c r="G233" i="15" s="1"/>
  <c r="B233" i="15"/>
  <c r="A233" i="15"/>
  <c r="F232" i="15"/>
  <c r="E232" i="15"/>
  <c r="I233" i="15" s="1"/>
  <c r="D232" i="15"/>
  <c r="C232" i="15"/>
  <c r="G232" i="15" s="1"/>
  <c r="B232" i="15"/>
  <c r="A232" i="15"/>
  <c r="F231" i="15"/>
  <c r="E231" i="15"/>
  <c r="I232" i="15" s="1"/>
  <c r="D231" i="15"/>
  <c r="C231" i="15"/>
  <c r="G231" i="15" s="1"/>
  <c r="B231" i="15"/>
  <c r="A231" i="15"/>
  <c r="F230" i="15"/>
  <c r="E230" i="15"/>
  <c r="I231" i="15" s="1"/>
  <c r="D230" i="15"/>
  <c r="C230" i="15"/>
  <c r="G230" i="15" s="1"/>
  <c r="B230" i="15"/>
  <c r="A230" i="15"/>
  <c r="F229" i="15"/>
  <c r="E229" i="15"/>
  <c r="I230" i="15" s="1"/>
  <c r="D229" i="15"/>
  <c r="C229" i="15"/>
  <c r="G229" i="15" s="1"/>
  <c r="B229" i="15"/>
  <c r="A229" i="15"/>
  <c r="F228" i="15"/>
  <c r="E228" i="15"/>
  <c r="I229" i="15" s="1"/>
  <c r="D228" i="15"/>
  <c r="C228" i="15"/>
  <c r="G228" i="15" s="1"/>
  <c r="B228" i="15"/>
  <c r="A228" i="15"/>
  <c r="F227" i="15"/>
  <c r="E227" i="15"/>
  <c r="I228" i="15" s="1"/>
  <c r="D227" i="15"/>
  <c r="C227" i="15"/>
  <c r="G227" i="15" s="1"/>
  <c r="B227" i="15"/>
  <c r="A227" i="15"/>
  <c r="F226" i="15"/>
  <c r="E226" i="15"/>
  <c r="I227" i="15" s="1"/>
  <c r="D226" i="15"/>
  <c r="C226" i="15"/>
  <c r="G226" i="15" s="1"/>
  <c r="B226" i="15"/>
  <c r="A226" i="15"/>
  <c r="F225" i="15"/>
  <c r="E225" i="15"/>
  <c r="I226" i="15" s="1"/>
  <c r="D225" i="15"/>
  <c r="C225" i="15"/>
  <c r="G225" i="15" s="1"/>
  <c r="B225" i="15"/>
  <c r="A225" i="15"/>
  <c r="F224" i="15"/>
  <c r="E224" i="15"/>
  <c r="I225" i="15" s="1"/>
  <c r="D224" i="15"/>
  <c r="C224" i="15"/>
  <c r="G224" i="15" s="1"/>
  <c r="B224" i="15"/>
  <c r="A224" i="15"/>
  <c r="F223" i="15"/>
  <c r="E223" i="15"/>
  <c r="I224" i="15" s="1"/>
  <c r="D223" i="15"/>
  <c r="C223" i="15"/>
  <c r="G223" i="15" s="1"/>
  <c r="B223" i="15"/>
  <c r="A223" i="15"/>
  <c r="F222" i="15"/>
  <c r="E222" i="15"/>
  <c r="I223" i="15" s="1"/>
  <c r="D222" i="15"/>
  <c r="C222" i="15"/>
  <c r="G222" i="15" s="1"/>
  <c r="B222" i="15"/>
  <c r="A222" i="15"/>
  <c r="F221" i="15"/>
  <c r="E221" i="15"/>
  <c r="I222" i="15" s="1"/>
  <c r="D221" i="15"/>
  <c r="C221" i="15"/>
  <c r="G221" i="15" s="1"/>
  <c r="B221" i="15"/>
  <c r="A221" i="15"/>
  <c r="F220" i="15"/>
  <c r="E220" i="15"/>
  <c r="I221" i="15" s="1"/>
  <c r="D220" i="15"/>
  <c r="C220" i="15"/>
  <c r="G220" i="15" s="1"/>
  <c r="B220" i="15"/>
  <c r="A220" i="15"/>
  <c r="F219" i="15"/>
  <c r="E219" i="15"/>
  <c r="I220" i="15" s="1"/>
  <c r="D219" i="15"/>
  <c r="C219" i="15"/>
  <c r="G219" i="15" s="1"/>
  <c r="B219" i="15"/>
  <c r="A219" i="15"/>
  <c r="F218" i="15"/>
  <c r="E218" i="15"/>
  <c r="I219" i="15" s="1"/>
  <c r="D218" i="15"/>
  <c r="C218" i="15"/>
  <c r="G218" i="15" s="1"/>
  <c r="B218" i="15"/>
  <c r="A218" i="15"/>
  <c r="F217" i="15"/>
  <c r="E217" i="15"/>
  <c r="I218" i="15" s="1"/>
  <c r="D217" i="15"/>
  <c r="C217" i="15"/>
  <c r="G217" i="15" s="1"/>
  <c r="B217" i="15"/>
  <c r="A217" i="15"/>
  <c r="F216" i="15"/>
  <c r="E216" i="15"/>
  <c r="I217" i="15" s="1"/>
  <c r="D216" i="15"/>
  <c r="C216" i="15"/>
  <c r="G216" i="15" s="1"/>
  <c r="B216" i="15"/>
  <c r="A216" i="15"/>
  <c r="F215" i="15"/>
  <c r="E215" i="15"/>
  <c r="I216" i="15" s="1"/>
  <c r="D215" i="15"/>
  <c r="C215" i="15"/>
  <c r="G215" i="15" s="1"/>
  <c r="B215" i="15"/>
  <c r="A215" i="15"/>
  <c r="F214" i="15"/>
  <c r="E214" i="15"/>
  <c r="I215" i="15" s="1"/>
  <c r="D214" i="15"/>
  <c r="C214" i="15"/>
  <c r="G214" i="15" s="1"/>
  <c r="B214" i="15"/>
  <c r="A214" i="15"/>
  <c r="F213" i="15"/>
  <c r="E213" i="15"/>
  <c r="I214" i="15" s="1"/>
  <c r="D213" i="15"/>
  <c r="C213" i="15"/>
  <c r="G213" i="15" s="1"/>
  <c r="B213" i="15"/>
  <c r="A213" i="15"/>
  <c r="F212" i="15"/>
  <c r="E212" i="15"/>
  <c r="I213" i="15" s="1"/>
  <c r="D212" i="15"/>
  <c r="C212" i="15"/>
  <c r="G212" i="15" s="1"/>
  <c r="B212" i="15"/>
  <c r="A212" i="15"/>
  <c r="F211" i="15"/>
  <c r="E211" i="15"/>
  <c r="I212" i="15" s="1"/>
  <c r="D211" i="15"/>
  <c r="C211" i="15"/>
  <c r="G211" i="15" s="1"/>
  <c r="B211" i="15"/>
  <c r="A211" i="15"/>
  <c r="F210" i="15"/>
  <c r="E210" i="15"/>
  <c r="I211" i="15" s="1"/>
  <c r="D210" i="15"/>
  <c r="C210" i="15"/>
  <c r="G210" i="15" s="1"/>
  <c r="B210" i="15"/>
  <c r="A210" i="15"/>
  <c r="F209" i="15"/>
  <c r="E209" i="15"/>
  <c r="I210" i="15" s="1"/>
  <c r="D209" i="15"/>
  <c r="C209" i="15"/>
  <c r="G209" i="15" s="1"/>
  <c r="B209" i="15"/>
  <c r="A209" i="15"/>
  <c r="F208" i="15"/>
  <c r="E208" i="15"/>
  <c r="I209" i="15" s="1"/>
  <c r="D208" i="15"/>
  <c r="C208" i="15"/>
  <c r="G208" i="15" s="1"/>
  <c r="B208" i="15"/>
  <c r="A208" i="15"/>
  <c r="F207" i="15"/>
  <c r="E207" i="15"/>
  <c r="I208" i="15" s="1"/>
  <c r="D207" i="15"/>
  <c r="C207" i="15"/>
  <c r="G207" i="15" s="1"/>
  <c r="B207" i="15"/>
  <c r="A207" i="15"/>
  <c r="F206" i="15"/>
  <c r="E206" i="15"/>
  <c r="I207" i="15" s="1"/>
  <c r="D206" i="15"/>
  <c r="C206" i="15"/>
  <c r="G206" i="15" s="1"/>
  <c r="B206" i="15"/>
  <c r="A206" i="15"/>
  <c r="F205" i="15"/>
  <c r="E205" i="15"/>
  <c r="I206" i="15" s="1"/>
  <c r="D205" i="15"/>
  <c r="C205" i="15"/>
  <c r="G205" i="15" s="1"/>
  <c r="B205" i="15"/>
  <c r="A205" i="15"/>
  <c r="F204" i="15"/>
  <c r="E204" i="15"/>
  <c r="I205" i="15" s="1"/>
  <c r="D204" i="15"/>
  <c r="C204" i="15"/>
  <c r="G204" i="15" s="1"/>
  <c r="B204" i="15"/>
  <c r="A204" i="15"/>
  <c r="F203" i="15"/>
  <c r="E203" i="15"/>
  <c r="I204" i="15" s="1"/>
  <c r="D203" i="15"/>
  <c r="C203" i="15"/>
  <c r="G203" i="15" s="1"/>
  <c r="B203" i="15"/>
  <c r="A203" i="15"/>
  <c r="F202" i="15"/>
  <c r="E202" i="15"/>
  <c r="I203" i="15" s="1"/>
  <c r="D202" i="15"/>
  <c r="C202" i="15"/>
  <c r="G202" i="15" s="1"/>
  <c r="B202" i="15"/>
  <c r="A202" i="15"/>
  <c r="F201" i="15"/>
  <c r="E201" i="15"/>
  <c r="I202" i="15" s="1"/>
  <c r="D201" i="15"/>
  <c r="C201" i="15"/>
  <c r="G201" i="15" s="1"/>
  <c r="B201" i="15"/>
  <c r="A201" i="15"/>
  <c r="F200" i="15"/>
  <c r="E200" i="15"/>
  <c r="I201" i="15" s="1"/>
  <c r="D200" i="15"/>
  <c r="C200" i="15"/>
  <c r="G200" i="15" s="1"/>
  <c r="B200" i="15"/>
  <c r="A200" i="15"/>
  <c r="F199" i="15"/>
  <c r="E199" i="15"/>
  <c r="I200" i="15" s="1"/>
  <c r="D199" i="15"/>
  <c r="C199" i="15"/>
  <c r="G199" i="15" s="1"/>
  <c r="B199" i="15"/>
  <c r="A199" i="15"/>
  <c r="F198" i="15"/>
  <c r="E198" i="15"/>
  <c r="I199" i="15" s="1"/>
  <c r="D198" i="15"/>
  <c r="C198" i="15"/>
  <c r="G198" i="15" s="1"/>
  <c r="B198" i="15"/>
  <c r="A198" i="15"/>
  <c r="F197" i="15"/>
  <c r="E197" i="15"/>
  <c r="I198" i="15" s="1"/>
  <c r="D197" i="15"/>
  <c r="C197" i="15"/>
  <c r="G197" i="15" s="1"/>
  <c r="B197" i="15"/>
  <c r="A197" i="15"/>
  <c r="F196" i="15"/>
  <c r="E196" i="15"/>
  <c r="I197" i="15" s="1"/>
  <c r="D196" i="15"/>
  <c r="C196" i="15"/>
  <c r="G196" i="15" s="1"/>
  <c r="B196" i="15"/>
  <c r="A196" i="15"/>
  <c r="F195" i="15"/>
  <c r="E195" i="15"/>
  <c r="I196" i="15" s="1"/>
  <c r="D195" i="15"/>
  <c r="C195" i="15"/>
  <c r="G195" i="15" s="1"/>
  <c r="B195" i="15"/>
  <c r="A195" i="15"/>
  <c r="F194" i="15"/>
  <c r="E194" i="15"/>
  <c r="I195" i="15" s="1"/>
  <c r="D194" i="15"/>
  <c r="C194" i="15"/>
  <c r="G194" i="15" s="1"/>
  <c r="B194" i="15"/>
  <c r="A194" i="15"/>
  <c r="F193" i="15"/>
  <c r="E193" i="15"/>
  <c r="I194" i="15" s="1"/>
  <c r="D193" i="15"/>
  <c r="C193" i="15"/>
  <c r="G193" i="15" s="1"/>
  <c r="B193" i="15"/>
  <c r="A193" i="15"/>
  <c r="F192" i="15"/>
  <c r="E192" i="15"/>
  <c r="I193" i="15" s="1"/>
  <c r="D192" i="15"/>
  <c r="C192" i="15"/>
  <c r="G192" i="15" s="1"/>
  <c r="B192" i="15"/>
  <c r="A192" i="15"/>
  <c r="F191" i="15"/>
  <c r="E191" i="15"/>
  <c r="I192" i="15" s="1"/>
  <c r="D191" i="15"/>
  <c r="C191" i="15"/>
  <c r="G191" i="15" s="1"/>
  <c r="B191" i="15"/>
  <c r="A191" i="15"/>
  <c r="F190" i="15"/>
  <c r="E190" i="15"/>
  <c r="I191" i="15" s="1"/>
  <c r="D190" i="15"/>
  <c r="C190" i="15"/>
  <c r="G190" i="15" s="1"/>
  <c r="B190" i="15"/>
  <c r="A190" i="15"/>
  <c r="F189" i="15"/>
  <c r="E189" i="15"/>
  <c r="I190" i="15" s="1"/>
  <c r="D189" i="15"/>
  <c r="C189" i="15"/>
  <c r="G189" i="15" s="1"/>
  <c r="B189" i="15"/>
  <c r="A189" i="15"/>
  <c r="F188" i="15"/>
  <c r="E188" i="15"/>
  <c r="I189" i="15" s="1"/>
  <c r="D188" i="15"/>
  <c r="C188" i="15"/>
  <c r="G188" i="15" s="1"/>
  <c r="B188" i="15"/>
  <c r="A188" i="15"/>
  <c r="F187" i="15"/>
  <c r="E187" i="15"/>
  <c r="I188" i="15" s="1"/>
  <c r="D187" i="15"/>
  <c r="C187" i="15"/>
  <c r="G187" i="15" s="1"/>
  <c r="B187" i="15"/>
  <c r="A187" i="15"/>
  <c r="F186" i="15"/>
  <c r="E186" i="15"/>
  <c r="I187" i="15" s="1"/>
  <c r="D186" i="15"/>
  <c r="C186" i="15"/>
  <c r="G186" i="15" s="1"/>
  <c r="B186" i="15"/>
  <c r="A186" i="15"/>
  <c r="F185" i="15"/>
  <c r="E185" i="15"/>
  <c r="I186" i="15" s="1"/>
  <c r="D185" i="15"/>
  <c r="C185" i="15"/>
  <c r="G185" i="15" s="1"/>
  <c r="B185" i="15"/>
  <c r="A185" i="15"/>
  <c r="F184" i="15"/>
  <c r="E184" i="15"/>
  <c r="I185" i="15" s="1"/>
  <c r="D184" i="15"/>
  <c r="C184" i="15"/>
  <c r="G184" i="15" s="1"/>
  <c r="B184" i="15"/>
  <c r="A184" i="15"/>
  <c r="F183" i="15"/>
  <c r="E183" i="15"/>
  <c r="I184" i="15" s="1"/>
  <c r="D183" i="15"/>
  <c r="C183" i="15"/>
  <c r="G183" i="15" s="1"/>
  <c r="B183" i="15"/>
  <c r="A183" i="15"/>
  <c r="F182" i="15"/>
  <c r="E182" i="15"/>
  <c r="I183" i="15" s="1"/>
  <c r="D182" i="15"/>
  <c r="C182" i="15"/>
  <c r="G182" i="15" s="1"/>
  <c r="B182" i="15"/>
  <c r="A182" i="15"/>
  <c r="F181" i="15"/>
  <c r="E181" i="15"/>
  <c r="I182" i="15" s="1"/>
  <c r="D181" i="15"/>
  <c r="C181" i="15"/>
  <c r="G181" i="15" s="1"/>
  <c r="B181" i="15"/>
  <c r="A181" i="15"/>
  <c r="F180" i="15"/>
  <c r="E180" i="15"/>
  <c r="I181" i="15" s="1"/>
  <c r="D180" i="15"/>
  <c r="C180" i="15"/>
  <c r="G180" i="15" s="1"/>
  <c r="B180" i="15"/>
  <c r="A180" i="15"/>
  <c r="F179" i="15"/>
  <c r="E179" i="15"/>
  <c r="I180" i="15" s="1"/>
  <c r="D179" i="15"/>
  <c r="C179" i="15"/>
  <c r="G179" i="15" s="1"/>
  <c r="B179" i="15"/>
  <c r="A179" i="15"/>
  <c r="F178" i="15"/>
  <c r="E178" i="15"/>
  <c r="I179" i="15" s="1"/>
  <c r="D178" i="15"/>
  <c r="C178" i="15"/>
  <c r="G178" i="15" s="1"/>
  <c r="B178" i="15"/>
  <c r="A178" i="15"/>
  <c r="F177" i="15"/>
  <c r="E177" i="15"/>
  <c r="I178" i="15" s="1"/>
  <c r="D177" i="15"/>
  <c r="C177" i="15"/>
  <c r="G177" i="15" s="1"/>
  <c r="B177" i="15"/>
  <c r="A177" i="15"/>
  <c r="F176" i="15"/>
  <c r="E176" i="15"/>
  <c r="I177" i="15" s="1"/>
  <c r="D176" i="15"/>
  <c r="C176" i="15"/>
  <c r="G176" i="15" s="1"/>
  <c r="B176" i="15"/>
  <c r="A176" i="15"/>
  <c r="F175" i="15"/>
  <c r="E175" i="15"/>
  <c r="I176" i="15" s="1"/>
  <c r="D175" i="15"/>
  <c r="C175" i="15"/>
  <c r="G175" i="15" s="1"/>
  <c r="B175" i="15"/>
  <c r="A175" i="15"/>
  <c r="F174" i="15"/>
  <c r="E174" i="15"/>
  <c r="I175" i="15" s="1"/>
  <c r="D174" i="15"/>
  <c r="C174" i="15"/>
  <c r="G174" i="15" s="1"/>
  <c r="B174" i="15"/>
  <c r="A174" i="15"/>
  <c r="F173" i="15"/>
  <c r="E173" i="15"/>
  <c r="I174" i="15" s="1"/>
  <c r="D173" i="15"/>
  <c r="C173" i="15"/>
  <c r="G173" i="15" s="1"/>
  <c r="B173" i="15"/>
  <c r="A173" i="15"/>
  <c r="F172" i="15"/>
  <c r="E172" i="15"/>
  <c r="I173" i="15" s="1"/>
  <c r="D172" i="15"/>
  <c r="C172" i="15"/>
  <c r="G172" i="15" s="1"/>
  <c r="B172" i="15"/>
  <c r="A172" i="15"/>
  <c r="F171" i="15"/>
  <c r="E171" i="15"/>
  <c r="I172" i="15" s="1"/>
  <c r="D171" i="15"/>
  <c r="C171" i="15"/>
  <c r="G171" i="15" s="1"/>
  <c r="B171" i="15"/>
  <c r="A171" i="15"/>
  <c r="F170" i="15"/>
  <c r="E170" i="15"/>
  <c r="I171" i="15" s="1"/>
  <c r="D170" i="15"/>
  <c r="C170" i="15"/>
  <c r="G170" i="15" s="1"/>
  <c r="B170" i="15"/>
  <c r="A170" i="15"/>
  <c r="F169" i="15"/>
  <c r="E169" i="15"/>
  <c r="I170" i="15" s="1"/>
  <c r="D169" i="15"/>
  <c r="C169" i="15"/>
  <c r="G169" i="15" s="1"/>
  <c r="B169" i="15"/>
  <c r="A169" i="15"/>
  <c r="F168" i="15"/>
  <c r="E168" i="15"/>
  <c r="I169" i="15" s="1"/>
  <c r="D168" i="15"/>
  <c r="C168" i="15"/>
  <c r="G168" i="15" s="1"/>
  <c r="B168" i="15"/>
  <c r="A168" i="15"/>
  <c r="F167" i="15"/>
  <c r="E167" i="15"/>
  <c r="I168" i="15" s="1"/>
  <c r="D167" i="15"/>
  <c r="C167" i="15"/>
  <c r="G167" i="15" s="1"/>
  <c r="B167" i="15"/>
  <c r="A167" i="15"/>
  <c r="F166" i="15"/>
  <c r="E166" i="15"/>
  <c r="I167" i="15" s="1"/>
  <c r="D166" i="15"/>
  <c r="C166" i="15"/>
  <c r="G166" i="15" s="1"/>
  <c r="B166" i="15"/>
  <c r="A166" i="15"/>
  <c r="F165" i="15"/>
  <c r="E165" i="15"/>
  <c r="I166" i="15" s="1"/>
  <c r="D165" i="15"/>
  <c r="C165" i="15"/>
  <c r="G165" i="15" s="1"/>
  <c r="B165" i="15"/>
  <c r="A165" i="15"/>
  <c r="F164" i="15"/>
  <c r="E164" i="15"/>
  <c r="I165" i="15" s="1"/>
  <c r="D164" i="15"/>
  <c r="C164" i="15"/>
  <c r="G164" i="15" s="1"/>
  <c r="B164" i="15"/>
  <c r="A164" i="15"/>
  <c r="F163" i="15"/>
  <c r="E163" i="15"/>
  <c r="I164" i="15" s="1"/>
  <c r="D163" i="15"/>
  <c r="C163" i="15"/>
  <c r="G163" i="15" s="1"/>
  <c r="B163" i="15"/>
  <c r="A163" i="15"/>
  <c r="F162" i="15"/>
  <c r="E162" i="15"/>
  <c r="I163" i="15" s="1"/>
  <c r="D162" i="15"/>
  <c r="C162" i="15"/>
  <c r="G162" i="15" s="1"/>
  <c r="B162" i="15"/>
  <c r="A162" i="15"/>
  <c r="F161" i="15"/>
  <c r="E161" i="15"/>
  <c r="I162" i="15" s="1"/>
  <c r="D161" i="15"/>
  <c r="C161" i="15"/>
  <c r="G161" i="15" s="1"/>
  <c r="B161" i="15"/>
  <c r="A161" i="15"/>
  <c r="F160" i="15"/>
  <c r="E160" i="15"/>
  <c r="I161" i="15" s="1"/>
  <c r="D160" i="15"/>
  <c r="C160" i="15"/>
  <c r="G160" i="15" s="1"/>
  <c r="B160" i="15"/>
  <c r="A160" i="15"/>
  <c r="F159" i="15"/>
  <c r="E159" i="15"/>
  <c r="I160" i="15" s="1"/>
  <c r="D159" i="15"/>
  <c r="C159" i="15"/>
  <c r="G159" i="15" s="1"/>
  <c r="B159" i="15"/>
  <c r="A159" i="15"/>
  <c r="F158" i="15"/>
  <c r="E158" i="15"/>
  <c r="I159" i="15" s="1"/>
  <c r="D158" i="15"/>
  <c r="C158" i="15"/>
  <c r="G158" i="15" s="1"/>
  <c r="B158" i="15"/>
  <c r="A158" i="15"/>
  <c r="F157" i="15"/>
  <c r="E157" i="15"/>
  <c r="I158" i="15" s="1"/>
  <c r="D157" i="15"/>
  <c r="C157" i="15"/>
  <c r="G157" i="15" s="1"/>
  <c r="B157" i="15"/>
  <c r="A157" i="15"/>
  <c r="F156" i="15"/>
  <c r="E156" i="15"/>
  <c r="I157" i="15" s="1"/>
  <c r="D156" i="15"/>
  <c r="C156" i="15"/>
  <c r="G156" i="15" s="1"/>
  <c r="B156" i="15"/>
  <c r="A156" i="15"/>
  <c r="F155" i="15"/>
  <c r="E155" i="15"/>
  <c r="I156" i="15" s="1"/>
  <c r="D155" i="15"/>
  <c r="C155" i="15"/>
  <c r="G155" i="15" s="1"/>
  <c r="B155" i="15"/>
  <c r="A155" i="15"/>
  <c r="F154" i="15"/>
  <c r="E154" i="15"/>
  <c r="I155" i="15" s="1"/>
  <c r="D154" i="15"/>
  <c r="C154" i="15"/>
  <c r="G154" i="15" s="1"/>
  <c r="B154" i="15"/>
  <c r="A154" i="15"/>
  <c r="F153" i="15"/>
  <c r="E153" i="15"/>
  <c r="I154" i="15" s="1"/>
  <c r="D153" i="15"/>
  <c r="C153" i="15"/>
  <c r="G153" i="15" s="1"/>
  <c r="B153" i="15"/>
  <c r="A153" i="15"/>
  <c r="F152" i="15"/>
  <c r="E152" i="15"/>
  <c r="I153" i="15" s="1"/>
  <c r="D152" i="15"/>
  <c r="C152" i="15"/>
  <c r="G152" i="15" s="1"/>
  <c r="B152" i="15"/>
  <c r="A152" i="15"/>
  <c r="F151" i="15"/>
  <c r="E151" i="15"/>
  <c r="I152" i="15" s="1"/>
  <c r="D151" i="15"/>
  <c r="C151" i="15"/>
  <c r="G151" i="15" s="1"/>
  <c r="B151" i="15"/>
  <c r="A151" i="15"/>
  <c r="F150" i="15"/>
  <c r="E150" i="15"/>
  <c r="I151" i="15" s="1"/>
  <c r="D150" i="15"/>
  <c r="C150" i="15"/>
  <c r="G150" i="15" s="1"/>
  <c r="B150" i="15"/>
  <c r="A150" i="15"/>
  <c r="F149" i="15"/>
  <c r="E149" i="15"/>
  <c r="I150" i="15" s="1"/>
  <c r="D149" i="15"/>
  <c r="C149" i="15"/>
  <c r="G149" i="15" s="1"/>
  <c r="B149" i="15"/>
  <c r="A149" i="15"/>
  <c r="F148" i="15"/>
  <c r="E148" i="15"/>
  <c r="I149" i="15" s="1"/>
  <c r="D148" i="15"/>
  <c r="C148" i="15"/>
  <c r="G148" i="15" s="1"/>
  <c r="B148" i="15"/>
  <c r="A148" i="15"/>
  <c r="F147" i="15"/>
  <c r="E147" i="15"/>
  <c r="I148" i="15" s="1"/>
  <c r="D147" i="15"/>
  <c r="C147" i="15"/>
  <c r="G147" i="15" s="1"/>
  <c r="B147" i="15"/>
  <c r="A147" i="15"/>
  <c r="F146" i="15"/>
  <c r="E146" i="15"/>
  <c r="I147" i="15" s="1"/>
  <c r="D146" i="15"/>
  <c r="C146" i="15"/>
  <c r="G146" i="15" s="1"/>
  <c r="B146" i="15"/>
  <c r="A146" i="15"/>
  <c r="F145" i="15"/>
  <c r="E145" i="15"/>
  <c r="I146" i="15" s="1"/>
  <c r="D145" i="15"/>
  <c r="C145" i="15"/>
  <c r="G145" i="15" s="1"/>
  <c r="B145" i="15"/>
  <c r="A145" i="15"/>
  <c r="F144" i="15"/>
  <c r="E144" i="15"/>
  <c r="I145" i="15" s="1"/>
  <c r="D144" i="15"/>
  <c r="C144" i="15"/>
  <c r="G144" i="15" s="1"/>
  <c r="B144" i="15"/>
  <c r="A144" i="15"/>
  <c r="F143" i="15"/>
  <c r="E143" i="15"/>
  <c r="I144" i="15" s="1"/>
  <c r="D143" i="15"/>
  <c r="C143" i="15"/>
  <c r="G143" i="15" s="1"/>
  <c r="B143" i="15"/>
  <c r="A143" i="15"/>
  <c r="F142" i="15"/>
  <c r="E142" i="15"/>
  <c r="I143" i="15" s="1"/>
  <c r="D142" i="15"/>
  <c r="C142" i="15"/>
  <c r="G142" i="15" s="1"/>
  <c r="B142" i="15"/>
  <c r="A142" i="15"/>
  <c r="F141" i="15"/>
  <c r="E141" i="15"/>
  <c r="I142" i="15" s="1"/>
  <c r="D141" i="15"/>
  <c r="C141" i="15"/>
  <c r="G141" i="15" s="1"/>
  <c r="B141" i="15"/>
  <c r="A141" i="15"/>
  <c r="F140" i="15"/>
  <c r="E140" i="15"/>
  <c r="I141" i="15" s="1"/>
  <c r="D140" i="15"/>
  <c r="C140" i="15"/>
  <c r="G140" i="15" s="1"/>
  <c r="B140" i="15"/>
  <c r="A140" i="15"/>
  <c r="F139" i="15"/>
  <c r="E139" i="15"/>
  <c r="I140" i="15" s="1"/>
  <c r="D139" i="15"/>
  <c r="C139" i="15"/>
  <c r="G139" i="15" s="1"/>
  <c r="B139" i="15"/>
  <c r="A139" i="15"/>
  <c r="F138" i="15"/>
  <c r="E138" i="15"/>
  <c r="I139" i="15" s="1"/>
  <c r="D138" i="15"/>
  <c r="C138" i="15"/>
  <c r="G138" i="15" s="1"/>
  <c r="B138" i="15"/>
  <c r="A138" i="15"/>
  <c r="F137" i="15"/>
  <c r="E137" i="15"/>
  <c r="I138" i="15" s="1"/>
  <c r="D137" i="15"/>
  <c r="C137" i="15"/>
  <c r="G137" i="15" s="1"/>
  <c r="B137" i="15"/>
  <c r="A137" i="15"/>
  <c r="F136" i="15"/>
  <c r="E136" i="15"/>
  <c r="I137" i="15" s="1"/>
  <c r="D136" i="15"/>
  <c r="C136" i="15"/>
  <c r="G136" i="15" s="1"/>
  <c r="B136" i="15"/>
  <c r="A136" i="15"/>
  <c r="F135" i="15"/>
  <c r="E135" i="15"/>
  <c r="I136" i="15" s="1"/>
  <c r="D135" i="15"/>
  <c r="C135" i="15"/>
  <c r="G135" i="15" s="1"/>
  <c r="B135" i="15"/>
  <c r="A135" i="15"/>
  <c r="F134" i="15"/>
  <c r="E134" i="15"/>
  <c r="I135" i="15" s="1"/>
  <c r="D134" i="15"/>
  <c r="C134" i="15"/>
  <c r="G134" i="15" s="1"/>
  <c r="B134" i="15"/>
  <c r="A134" i="15"/>
  <c r="F133" i="15"/>
  <c r="E133" i="15"/>
  <c r="I134" i="15" s="1"/>
  <c r="D133" i="15"/>
  <c r="C133" i="15"/>
  <c r="G133" i="15" s="1"/>
  <c r="B133" i="15"/>
  <c r="A133" i="15"/>
  <c r="F132" i="15"/>
  <c r="E132" i="15"/>
  <c r="I133" i="15" s="1"/>
  <c r="D132" i="15"/>
  <c r="C132" i="15"/>
  <c r="G132" i="15" s="1"/>
  <c r="B132" i="15"/>
  <c r="A132" i="15"/>
  <c r="F131" i="15"/>
  <c r="E131" i="15"/>
  <c r="I132" i="15" s="1"/>
  <c r="D131" i="15"/>
  <c r="C131" i="15"/>
  <c r="G131" i="15" s="1"/>
  <c r="B131" i="15"/>
  <c r="A131" i="15"/>
  <c r="F130" i="15"/>
  <c r="E130" i="15"/>
  <c r="I131" i="15" s="1"/>
  <c r="D130" i="15"/>
  <c r="C130" i="15"/>
  <c r="G130" i="15" s="1"/>
  <c r="B130" i="15"/>
  <c r="A130" i="15"/>
  <c r="F129" i="15"/>
  <c r="E129" i="15"/>
  <c r="I130" i="15" s="1"/>
  <c r="D129" i="15"/>
  <c r="C129" i="15"/>
  <c r="G129" i="15" s="1"/>
  <c r="B129" i="15"/>
  <c r="A129" i="15"/>
  <c r="F128" i="15"/>
  <c r="E128" i="15"/>
  <c r="I129" i="15" s="1"/>
  <c r="D128" i="15"/>
  <c r="C128" i="15"/>
  <c r="G128" i="15" s="1"/>
  <c r="B128" i="15"/>
  <c r="A128" i="15"/>
  <c r="F127" i="15"/>
  <c r="E127" i="15"/>
  <c r="I128" i="15" s="1"/>
  <c r="D127" i="15"/>
  <c r="C127" i="15"/>
  <c r="G127" i="15" s="1"/>
  <c r="B127" i="15"/>
  <c r="A127" i="15"/>
  <c r="F126" i="15"/>
  <c r="E126" i="15"/>
  <c r="I127" i="15" s="1"/>
  <c r="D126" i="15"/>
  <c r="C126" i="15"/>
  <c r="G126" i="15" s="1"/>
  <c r="B126" i="15"/>
  <c r="A126" i="15"/>
  <c r="F125" i="15"/>
  <c r="E125" i="15"/>
  <c r="I126" i="15" s="1"/>
  <c r="D125" i="15"/>
  <c r="C125" i="15"/>
  <c r="G125" i="15" s="1"/>
  <c r="B125" i="15"/>
  <c r="A125" i="15"/>
  <c r="F124" i="15"/>
  <c r="E124" i="15"/>
  <c r="I125" i="15" s="1"/>
  <c r="D124" i="15"/>
  <c r="C124" i="15"/>
  <c r="G124" i="15" s="1"/>
  <c r="B124" i="15"/>
  <c r="A124" i="15"/>
  <c r="F123" i="15"/>
  <c r="E123" i="15"/>
  <c r="I124" i="15" s="1"/>
  <c r="D123" i="15"/>
  <c r="C123" i="15"/>
  <c r="G123" i="15" s="1"/>
  <c r="B123" i="15"/>
  <c r="A123" i="15"/>
  <c r="F122" i="15"/>
  <c r="E122" i="15"/>
  <c r="I123" i="15" s="1"/>
  <c r="D122" i="15"/>
  <c r="C122" i="15"/>
  <c r="G122" i="15" s="1"/>
  <c r="B122" i="15"/>
  <c r="A122" i="15"/>
  <c r="F121" i="15"/>
  <c r="E121" i="15"/>
  <c r="I122" i="15" s="1"/>
  <c r="D121" i="15"/>
  <c r="C121" i="15"/>
  <c r="G121" i="15" s="1"/>
  <c r="B121" i="15"/>
  <c r="A121" i="15"/>
  <c r="F120" i="15"/>
  <c r="E120" i="15"/>
  <c r="I121" i="15" s="1"/>
  <c r="D120" i="15"/>
  <c r="C120" i="15"/>
  <c r="G120" i="15" s="1"/>
  <c r="B120" i="15"/>
  <c r="A120" i="15"/>
  <c r="F119" i="15"/>
  <c r="E119" i="15"/>
  <c r="I120" i="15" s="1"/>
  <c r="D119" i="15"/>
  <c r="C119" i="15"/>
  <c r="G119" i="15" s="1"/>
  <c r="B119" i="15"/>
  <c r="A119" i="15"/>
  <c r="F118" i="15"/>
  <c r="E118" i="15"/>
  <c r="I119" i="15" s="1"/>
  <c r="D118" i="15"/>
  <c r="C118" i="15"/>
  <c r="G118" i="15" s="1"/>
  <c r="B118" i="15"/>
  <c r="A118" i="15"/>
  <c r="F117" i="15"/>
  <c r="E117" i="15"/>
  <c r="I118" i="15" s="1"/>
  <c r="D117" i="15"/>
  <c r="C117" i="15"/>
  <c r="G117" i="15" s="1"/>
  <c r="B117" i="15"/>
  <c r="A117" i="15"/>
  <c r="F116" i="15"/>
  <c r="E116" i="15"/>
  <c r="I117" i="15" s="1"/>
  <c r="D116" i="15"/>
  <c r="C116" i="15"/>
  <c r="G116" i="15" s="1"/>
  <c r="B116" i="15"/>
  <c r="A116" i="15"/>
  <c r="F115" i="15"/>
  <c r="E115" i="15"/>
  <c r="I116" i="15" s="1"/>
  <c r="D115" i="15"/>
  <c r="C115" i="15"/>
  <c r="G115" i="15" s="1"/>
  <c r="B115" i="15"/>
  <c r="A115" i="15"/>
  <c r="F114" i="15"/>
  <c r="E114" i="15"/>
  <c r="I115" i="15" s="1"/>
  <c r="D114" i="15"/>
  <c r="C114" i="15"/>
  <c r="G114" i="15" s="1"/>
  <c r="B114" i="15"/>
  <c r="A114" i="15"/>
  <c r="F113" i="15"/>
  <c r="E113" i="15"/>
  <c r="I114" i="15" s="1"/>
  <c r="D113" i="15"/>
  <c r="C113" i="15"/>
  <c r="G113" i="15" s="1"/>
  <c r="B113" i="15"/>
  <c r="A113" i="15"/>
  <c r="F112" i="15"/>
  <c r="E112" i="15"/>
  <c r="I113" i="15" s="1"/>
  <c r="D112" i="15"/>
  <c r="C112" i="15"/>
  <c r="G112" i="15" s="1"/>
  <c r="B112" i="15"/>
  <c r="A112" i="15"/>
  <c r="F111" i="15"/>
  <c r="E111" i="15"/>
  <c r="I112" i="15" s="1"/>
  <c r="D111" i="15"/>
  <c r="C111" i="15"/>
  <c r="G111" i="15" s="1"/>
  <c r="B111" i="15"/>
  <c r="A111" i="15"/>
  <c r="F110" i="15"/>
  <c r="E110" i="15"/>
  <c r="I111" i="15" s="1"/>
  <c r="D110" i="15"/>
  <c r="C110" i="15"/>
  <c r="G110" i="15" s="1"/>
  <c r="B110" i="15"/>
  <c r="A110" i="15"/>
  <c r="F109" i="15"/>
  <c r="E109" i="15"/>
  <c r="I110" i="15" s="1"/>
  <c r="D109" i="15"/>
  <c r="C109" i="15"/>
  <c r="G109" i="15" s="1"/>
  <c r="B109" i="15"/>
  <c r="A109" i="15"/>
  <c r="F108" i="15"/>
  <c r="E108" i="15"/>
  <c r="I109" i="15" s="1"/>
  <c r="D108" i="15"/>
  <c r="C108" i="15"/>
  <c r="G108" i="15" s="1"/>
  <c r="B108" i="15"/>
  <c r="A108" i="15"/>
  <c r="F107" i="15"/>
  <c r="E107" i="15"/>
  <c r="I108" i="15" s="1"/>
  <c r="D107" i="15"/>
  <c r="C107" i="15"/>
  <c r="G107" i="15" s="1"/>
  <c r="B107" i="15"/>
  <c r="A107" i="15"/>
  <c r="F106" i="15"/>
  <c r="E106" i="15"/>
  <c r="I107" i="15" s="1"/>
  <c r="D106" i="15"/>
  <c r="C106" i="15"/>
  <c r="G106" i="15" s="1"/>
  <c r="B106" i="15"/>
  <c r="A106" i="15"/>
  <c r="F105" i="15"/>
  <c r="E105" i="15"/>
  <c r="I106" i="15" s="1"/>
  <c r="D105" i="15"/>
  <c r="C105" i="15"/>
  <c r="G105" i="15" s="1"/>
  <c r="B105" i="15"/>
  <c r="A105" i="15"/>
  <c r="F104" i="15"/>
  <c r="E104" i="15"/>
  <c r="I105" i="15" s="1"/>
  <c r="D104" i="15"/>
  <c r="C104" i="15"/>
  <c r="G104" i="15" s="1"/>
  <c r="B104" i="15"/>
  <c r="A104" i="15"/>
  <c r="F103" i="15"/>
  <c r="E103" i="15"/>
  <c r="I104" i="15" s="1"/>
  <c r="D103" i="15"/>
  <c r="C103" i="15"/>
  <c r="G103" i="15" s="1"/>
  <c r="B103" i="15"/>
  <c r="A103" i="15"/>
  <c r="F102" i="15"/>
  <c r="E102" i="15"/>
  <c r="I103" i="15" s="1"/>
  <c r="D102" i="15"/>
  <c r="C102" i="15"/>
  <c r="G102" i="15" s="1"/>
  <c r="B102" i="15"/>
  <c r="A102" i="15"/>
  <c r="F101" i="15"/>
  <c r="E101" i="15"/>
  <c r="I102" i="15" s="1"/>
  <c r="D101" i="15"/>
  <c r="C101" i="15"/>
  <c r="G101" i="15" s="1"/>
  <c r="B101" i="15"/>
  <c r="A101" i="15"/>
  <c r="F100" i="15"/>
  <c r="E100" i="15"/>
  <c r="I101" i="15" s="1"/>
  <c r="D100" i="15"/>
  <c r="C100" i="15"/>
  <c r="G100" i="15" s="1"/>
  <c r="B100" i="15"/>
  <c r="A100" i="15"/>
  <c r="F99" i="15"/>
  <c r="E99" i="15"/>
  <c r="I100" i="15" s="1"/>
  <c r="D99" i="15"/>
  <c r="C99" i="15"/>
  <c r="G99" i="15" s="1"/>
  <c r="B99" i="15"/>
  <c r="A99" i="15"/>
  <c r="F98" i="15"/>
  <c r="E98" i="15"/>
  <c r="I99" i="15" s="1"/>
  <c r="D98" i="15"/>
  <c r="C98" i="15"/>
  <c r="G98" i="15" s="1"/>
  <c r="B98" i="15"/>
  <c r="A98" i="15"/>
  <c r="F97" i="15"/>
  <c r="E97" i="15"/>
  <c r="I98" i="15" s="1"/>
  <c r="D97" i="15"/>
  <c r="C97" i="15"/>
  <c r="G97" i="15" s="1"/>
  <c r="B97" i="15"/>
  <c r="A97" i="15"/>
  <c r="F96" i="15"/>
  <c r="E96" i="15"/>
  <c r="I97" i="15" s="1"/>
  <c r="D96" i="15"/>
  <c r="C96" i="15"/>
  <c r="G96" i="15" s="1"/>
  <c r="B96" i="15"/>
  <c r="A96" i="15"/>
  <c r="F95" i="15"/>
  <c r="E95" i="15"/>
  <c r="I96" i="15" s="1"/>
  <c r="D95" i="15"/>
  <c r="C95" i="15"/>
  <c r="G95" i="15" s="1"/>
  <c r="B95" i="15"/>
  <c r="A95" i="15"/>
  <c r="F94" i="15"/>
  <c r="E94" i="15"/>
  <c r="I95" i="15" s="1"/>
  <c r="D94" i="15"/>
  <c r="C94" i="15"/>
  <c r="G94" i="15" s="1"/>
  <c r="B94" i="15"/>
  <c r="A94" i="15"/>
  <c r="F93" i="15"/>
  <c r="E93" i="15"/>
  <c r="I94" i="15" s="1"/>
  <c r="D93" i="15"/>
  <c r="C93" i="15"/>
  <c r="G93" i="15" s="1"/>
  <c r="B93" i="15"/>
  <c r="A93" i="15"/>
  <c r="F92" i="15"/>
  <c r="E92" i="15"/>
  <c r="I93" i="15" s="1"/>
  <c r="D92" i="15"/>
  <c r="C92" i="15"/>
  <c r="G92" i="15" s="1"/>
  <c r="B92" i="15"/>
  <c r="A92" i="15"/>
  <c r="F91" i="15"/>
  <c r="E91" i="15"/>
  <c r="I92" i="15" s="1"/>
  <c r="D91" i="15"/>
  <c r="C91" i="15"/>
  <c r="G91" i="15" s="1"/>
  <c r="B91" i="15"/>
  <c r="A91" i="15"/>
  <c r="F90" i="15"/>
  <c r="E90" i="15"/>
  <c r="I91" i="15" s="1"/>
  <c r="D90" i="15"/>
  <c r="C90" i="15"/>
  <c r="G90" i="15" s="1"/>
  <c r="B90" i="15"/>
  <c r="A90" i="15"/>
  <c r="F89" i="15"/>
  <c r="E89" i="15"/>
  <c r="I90" i="15" s="1"/>
  <c r="D89" i="15"/>
  <c r="C89" i="15"/>
  <c r="G89" i="15" s="1"/>
  <c r="B89" i="15"/>
  <c r="A89" i="15"/>
  <c r="F88" i="15"/>
  <c r="E88" i="15"/>
  <c r="I89" i="15" s="1"/>
  <c r="D88" i="15"/>
  <c r="C88" i="15"/>
  <c r="G88" i="15" s="1"/>
  <c r="B88" i="15"/>
  <c r="A88" i="15"/>
  <c r="F87" i="15"/>
  <c r="E87" i="15"/>
  <c r="I88" i="15" s="1"/>
  <c r="D87" i="15"/>
  <c r="C87" i="15"/>
  <c r="G87" i="15" s="1"/>
  <c r="B87" i="15"/>
  <c r="A87" i="15"/>
  <c r="F86" i="15"/>
  <c r="E86" i="15"/>
  <c r="I87" i="15" s="1"/>
  <c r="D86" i="15"/>
  <c r="C86" i="15"/>
  <c r="G86" i="15" s="1"/>
  <c r="B86" i="15"/>
  <c r="A86" i="15"/>
  <c r="F85" i="15"/>
  <c r="E85" i="15"/>
  <c r="I86" i="15" s="1"/>
  <c r="D85" i="15"/>
  <c r="C85" i="15"/>
  <c r="G85" i="15" s="1"/>
  <c r="B85" i="15"/>
  <c r="A85" i="15"/>
  <c r="F84" i="15"/>
  <c r="E84" i="15"/>
  <c r="I85" i="15" s="1"/>
  <c r="D84" i="15"/>
  <c r="C84" i="15"/>
  <c r="G84" i="15" s="1"/>
  <c r="B84" i="15"/>
  <c r="A84" i="15"/>
  <c r="F83" i="15"/>
  <c r="E83" i="15"/>
  <c r="I84" i="15" s="1"/>
  <c r="D83" i="15"/>
  <c r="C83" i="15"/>
  <c r="G83" i="15" s="1"/>
  <c r="B83" i="15"/>
  <c r="A83" i="15"/>
  <c r="F82" i="15"/>
  <c r="E82" i="15"/>
  <c r="I83" i="15" s="1"/>
  <c r="D82" i="15"/>
  <c r="C82" i="15"/>
  <c r="G82" i="15" s="1"/>
  <c r="B82" i="15"/>
  <c r="A82" i="15"/>
  <c r="F81" i="15"/>
  <c r="E81" i="15"/>
  <c r="I82" i="15" s="1"/>
  <c r="D81" i="15"/>
  <c r="C81" i="15"/>
  <c r="G81" i="15" s="1"/>
  <c r="B81" i="15"/>
  <c r="A81" i="15"/>
  <c r="F80" i="15"/>
  <c r="E80" i="15"/>
  <c r="I81" i="15" s="1"/>
  <c r="D80" i="15"/>
  <c r="C80" i="15"/>
  <c r="G80" i="15" s="1"/>
  <c r="B80" i="15"/>
  <c r="A80" i="15"/>
  <c r="F79" i="15"/>
  <c r="E79" i="15"/>
  <c r="I80" i="15" s="1"/>
  <c r="D79" i="15"/>
  <c r="C79" i="15"/>
  <c r="G79" i="15" s="1"/>
  <c r="B79" i="15"/>
  <c r="A79" i="15"/>
  <c r="F78" i="15"/>
  <c r="E78" i="15"/>
  <c r="I79" i="15" s="1"/>
  <c r="D78" i="15"/>
  <c r="C78" i="15"/>
  <c r="G78" i="15" s="1"/>
  <c r="B78" i="15"/>
  <c r="A78" i="15"/>
  <c r="F77" i="15"/>
  <c r="E77" i="15"/>
  <c r="I78" i="15" s="1"/>
  <c r="D77" i="15"/>
  <c r="C77" i="15"/>
  <c r="G77" i="15" s="1"/>
  <c r="B77" i="15"/>
  <c r="A77" i="15"/>
  <c r="F76" i="15"/>
  <c r="E76" i="15"/>
  <c r="I77" i="15" s="1"/>
  <c r="D76" i="15"/>
  <c r="C76" i="15"/>
  <c r="G76" i="15" s="1"/>
  <c r="B76" i="15"/>
  <c r="A76" i="15"/>
  <c r="F75" i="15"/>
  <c r="E75" i="15"/>
  <c r="I76" i="15" s="1"/>
  <c r="D75" i="15"/>
  <c r="C75" i="15"/>
  <c r="G75" i="15" s="1"/>
  <c r="B75" i="15"/>
  <c r="A75" i="15"/>
  <c r="F74" i="15"/>
  <c r="E74" i="15"/>
  <c r="I75" i="15" s="1"/>
  <c r="D74" i="15"/>
  <c r="C74" i="15"/>
  <c r="G74" i="15" s="1"/>
  <c r="B74" i="15"/>
  <c r="A74" i="15"/>
  <c r="F73" i="15"/>
  <c r="E73" i="15"/>
  <c r="I74" i="15" s="1"/>
  <c r="D73" i="15"/>
  <c r="C73" i="15"/>
  <c r="G73" i="15" s="1"/>
  <c r="B73" i="15"/>
  <c r="A73" i="15"/>
  <c r="F72" i="15"/>
  <c r="E72" i="15"/>
  <c r="I73" i="15" s="1"/>
  <c r="D72" i="15"/>
  <c r="C72" i="15"/>
  <c r="G72" i="15" s="1"/>
  <c r="B72" i="15"/>
  <c r="A72" i="15"/>
  <c r="F71" i="15"/>
  <c r="E71" i="15"/>
  <c r="I72" i="15" s="1"/>
  <c r="D71" i="15"/>
  <c r="C71" i="15"/>
  <c r="G71" i="15" s="1"/>
  <c r="B71" i="15"/>
  <c r="A71" i="15"/>
  <c r="F70" i="15"/>
  <c r="E70" i="15"/>
  <c r="I71" i="15" s="1"/>
  <c r="D70" i="15"/>
  <c r="C70" i="15"/>
  <c r="G70" i="15" s="1"/>
  <c r="B70" i="15"/>
  <c r="A70" i="15"/>
  <c r="F69" i="15"/>
  <c r="E69" i="15"/>
  <c r="I70" i="15" s="1"/>
  <c r="D69" i="15"/>
  <c r="C69" i="15"/>
  <c r="G69" i="15" s="1"/>
  <c r="B69" i="15"/>
  <c r="A69" i="15"/>
  <c r="F68" i="15"/>
  <c r="E68" i="15"/>
  <c r="I69" i="15" s="1"/>
  <c r="D68" i="15"/>
  <c r="C68" i="15"/>
  <c r="G68" i="15" s="1"/>
  <c r="B68" i="15"/>
  <c r="A68" i="15"/>
  <c r="F67" i="15"/>
  <c r="E67" i="15"/>
  <c r="I68" i="15" s="1"/>
  <c r="D67" i="15"/>
  <c r="C67" i="15"/>
  <c r="G67" i="15" s="1"/>
  <c r="B67" i="15"/>
  <c r="A67" i="15"/>
  <c r="F66" i="15"/>
  <c r="E66" i="15"/>
  <c r="I67" i="15" s="1"/>
  <c r="D66" i="15"/>
  <c r="C66" i="15"/>
  <c r="G66" i="15" s="1"/>
  <c r="B66" i="15"/>
  <c r="A66" i="15"/>
  <c r="F65" i="15"/>
  <c r="E65" i="15"/>
  <c r="I66" i="15" s="1"/>
  <c r="D65" i="15"/>
  <c r="C65" i="15"/>
  <c r="G65" i="15" s="1"/>
  <c r="B65" i="15"/>
  <c r="A65" i="15"/>
  <c r="F64" i="15"/>
  <c r="E64" i="15"/>
  <c r="I65" i="15" s="1"/>
  <c r="D64" i="15"/>
  <c r="C64" i="15"/>
  <c r="G64" i="15" s="1"/>
  <c r="B64" i="15"/>
  <c r="A64" i="15"/>
  <c r="F63" i="15"/>
  <c r="E63" i="15"/>
  <c r="I64" i="15" s="1"/>
  <c r="D63" i="15"/>
  <c r="C63" i="15"/>
  <c r="G63" i="15" s="1"/>
  <c r="B63" i="15"/>
  <c r="A63" i="15"/>
  <c r="F62" i="15"/>
  <c r="E62" i="15"/>
  <c r="I63" i="15" s="1"/>
  <c r="D62" i="15"/>
  <c r="C62" i="15"/>
  <c r="G62" i="15" s="1"/>
  <c r="B62" i="15"/>
  <c r="A62" i="15"/>
  <c r="F61" i="15"/>
  <c r="E61" i="15"/>
  <c r="I62" i="15" s="1"/>
  <c r="D61" i="15"/>
  <c r="C61" i="15"/>
  <c r="G61" i="15" s="1"/>
  <c r="B61" i="15"/>
  <c r="A61" i="15"/>
  <c r="F60" i="15"/>
  <c r="E60" i="15"/>
  <c r="I61" i="15" s="1"/>
  <c r="D60" i="15"/>
  <c r="C60" i="15"/>
  <c r="G60" i="15" s="1"/>
  <c r="B60" i="15"/>
  <c r="A60" i="15"/>
  <c r="F59" i="15"/>
  <c r="E59" i="15"/>
  <c r="I60" i="15" s="1"/>
  <c r="D59" i="15"/>
  <c r="C59" i="15"/>
  <c r="G59" i="15" s="1"/>
  <c r="B59" i="15"/>
  <c r="A59" i="15"/>
  <c r="F58" i="15"/>
  <c r="E58" i="15"/>
  <c r="I59" i="15" s="1"/>
  <c r="D58" i="15"/>
  <c r="C58" i="15"/>
  <c r="G58" i="15" s="1"/>
  <c r="B58" i="15"/>
  <c r="A58" i="15"/>
  <c r="F57" i="15"/>
  <c r="E57" i="15"/>
  <c r="I58" i="15" s="1"/>
  <c r="D57" i="15"/>
  <c r="C57" i="15"/>
  <c r="G57" i="15" s="1"/>
  <c r="B57" i="15"/>
  <c r="A57" i="15"/>
  <c r="F56" i="15"/>
  <c r="E56" i="15"/>
  <c r="I57" i="15" s="1"/>
  <c r="D56" i="15"/>
  <c r="C56" i="15"/>
  <c r="G56" i="15" s="1"/>
  <c r="B56" i="15"/>
  <c r="A56" i="15"/>
  <c r="F55" i="15"/>
  <c r="E55" i="15"/>
  <c r="I56" i="15" s="1"/>
  <c r="D55" i="15"/>
  <c r="C55" i="15"/>
  <c r="G55" i="15" s="1"/>
  <c r="B55" i="15"/>
  <c r="A55" i="15"/>
  <c r="F54" i="15"/>
  <c r="E54" i="15"/>
  <c r="I55" i="15" s="1"/>
  <c r="D54" i="15"/>
  <c r="C54" i="15"/>
  <c r="G54" i="15" s="1"/>
  <c r="B54" i="15"/>
  <c r="A54" i="15"/>
  <c r="F53" i="15"/>
  <c r="E53" i="15"/>
  <c r="I54" i="15" s="1"/>
  <c r="D53" i="15"/>
  <c r="C53" i="15"/>
  <c r="G53" i="15" s="1"/>
  <c r="B53" i="15"/>
  <c r="A53" i="15"/>
  <c r="F52" i="15"/>
  <c r="E52" i="15"/>
  <c r="I53" i="15" s="1"/>
  <c r="D52" i="15"/>
  <c r="C52" i="15"/>
  <c r="G52" i="15" s="1"/>
  <c r="B52" i="15"/>
  <c r="A52" i="15"/>
  <c r="F51" i="15"/>
  <c r="E51" i="15"/>
  <c r="I52" i="15" s="1"/>
  <c r="D51" i="15"/>
  <c r="C51" i="15"/>
  <c r="G51" i="15" s="1"/>
  <c r="B51" i="15"/>
  <c r="A51" i="15"/>
  <c r="F50" i="15"/>
  <c r="E50" i="15"/>
  <c r="I51" i="15" s="1"/>
  <c r="D50" i="15"/>
  <c r="C50" i="15"/>
  <c r="G50" i="15" s="1"/>
  <c r="B50" i="15"/>
  <c r="A50" i="15"/>
  <c r="F49" i="15"/>
  <c r="E49" i="15"/>
  <c r="I50" i="15" s="1"/>
  <c r="D49" i="15"/>
  <c r="C49" i="15"/>
  <c r="G49" i="15" s="1"/>
  <c r="B49" i="15"/>
  <c r="A49" i="15"/>
  <c r="F48" i="15"/>
  <c r="E48" i="15"/>
  <c r="I49" i="15" s="1"/>
  <c r="D48" i="15"/>
  <c r="C48" i="15"/>
  <c r="G48" i="15" s="1"/>
  <c r="B48" i="15"/>
  <c r="A48" i="15"/>
  <c r="F47" i="15"/>
  <c r="E47" i="15"/>
  <c r="I48" i="15" s="1"/>
  <c r="D47" i="15"/>
  <c r="C47" i="15"/>
  <c r="G47" i="15" s="1"/>
  <c r="B47" i="15"/>
  <c r="A47" i="15"/>
  <c r="F46" i="15"/>
  <c r="E46" i="15"/>
  <c r="I47" i="15" s="1"/>
  <c r="D46" i="15"/>
  <c r="C46" i="15"/>
  <c r="G46" i="15" s="1"/>
  <c r="B46" i="15"/>
  <c r="A46" i="15"/>
  <c r="F45" i="15"/>
  <c r="E45" i="15"/>
  <c r="I46" i="15" s="1"/>
  <c r="D45" i="15"/>
  <c r="C45" i="15"/>
  <c r="G45" i="15" s="1"/>
  <c r="B45" i="15"/>
  <c r="A45" i="15"/>
  <c r="F44" i="15"/>
  <c r="E44" i="15"/>
  <c r="I45" i="15" s="1"/>
  <c r="D44" i="15"/>
  <c r="C44" i="15"/>
  <c r="G44" i="15" s="1"/>
  <c r="B44" i="15"/>
  <c r="A44" i="15"/>
  <c r="F43" i="15"/>
  <c r="E43" i="15"/>
  <c r="I44" i="15" s="1"/>
  <c r="D43" i="15"/>
  <c r="C43" i="15"/>
  <c r="G43" i="15" s="1"/>
  <c r="B43" i="15"/>
  <c r="A43" i="15"/>
  <c r="F42" i="15"/>
  <c r="E42" i="15"/>
  <c r="I43" i="15" s="1"/>
  <c r="D42" i="15"/>
  <c r="C42" i="15"/>
  <c r="G42" i="15" s="1"/>
  <c r="B42" i="15"/>
  <c r="A42" i="15"/>
  <c r="F41" i="15"/>
  <c r="E41" i="15"/>
  <c r="I42" i="15" s="1"/>
  <c r="D41" i="15"/>
  <c r="C41" i="15"/>
  <c r="G41" i="15" s="1"/>
  <c r="B41" i="15"/>
  <c r="A41" i="15"/>
  <c r="F40" i="15"/>
  <c r="E40" i="15"/>
  <c r="I41" i="15" s="1"/>
  <c r="D40" i="15"/>
  <c r="C40" i="15"/>
  <c r="G40" i="15" s="1"/>
  <c r="B40" i="15"/>
  <c r="A40" i="15"/>
  <c r="F39" i="15"/>
  <c r="E39" i="15"/>
  <c r="I40" i="15" s="1"/>
  <c r="D39" i="15"/>
  <c r="C39" i="15"/>
  <c r="G39" i="15" s="1"/>
  <c r="B39" i="15"/>
  <c r="A39" i="15"/>
  <c r="F38" i="15"/>
  <c r="E38" i="15"/>
  <c r="I39" i="15" s="1"/>
  <c r="D38" i="15"/>
  <c r="C38" i="15"/>
  <c r="G38" i="15" s="1"/>
  <c r="B38" i="15"/>
  <c r="A38" i="15"/>
  <c r="F37" i="15"/>
  <c r="E37" i="15"/>
  <c r="I38" i="15" s="1"/>
  <c r="D37" i="15"/>
  <c r="C37" i="15"/>
  <c r="G37" i="15" s="1"/>
  <c r="B37" i="15"/>
  <c r="A37" i="15"/>
  <c r="F36" i="15"/>
  <c r="E36" i="15"/>
  <c r="I37" i="15" s="1"/>
  <c r="D36" i="15"/>
  <c r="C36" i="15"/>
  <c r="G36" i="15" s="1"/>
  <c r="B36" i="15"/>
  <c r="A36" i="15"/>
  <c r="F35" i="15"/>
  <c r="E35" i="15"/>
  <c r="I36" i="15" s="1"/>
  <c r="D35" i="15"/>
  <c r="C35" i="15"/>
  <c r="G35" i="15" s="1"/>
  <c r="B35" i="15"/>
  <c r="A35" i="15"/>
  <c r="F34" i="15"/>
  <c r="E34" i="15"/>
  <c r="I35" i="15" s="1"/>
  <c r="D34" i="15"/>
  <c r="C34" i="15"/>
  <c r="G34" i="15" s="1"/>
  <c r="B34" i="15"/>
  <c r="A34" i="15"/>
  <c r="F33" i="15"/>
  <c r="E33" i="15"/>
  <c r="I34" i="15" s="1"/>
  <c r="D33" i="15"/>
  <c r="C33" i="15"/>
  <c r="G33" i="15" s="1"/>
  <c r="B33" i="15"/>
  <c r="A33" i="15"/>
  <c r="F32" i="15"/>
  <c r="E32" i="15"/>
  <c r="I33" i="15" s="1"/>
  <c r="D32" i="15"/>
  <c r="C32" i="15"/>
  <c r="G32" i="15" s="1"/>
  <c r="B32" i="15"/>
  <c r="A32" i="15"/>
  <c r="F31" i="15"/>
  <c r="E31" i="15"/>
  <c r="I32" i="15" s="1"/>
  <c r="D31" i="15"/>
  <c r="C31" i="15"/>
  <c r="G31" i="15" s="1"/>
  <c r="B31" i="15"/>
  <c r="A31" i="15"/>
  <c r="F30" i="15"/>
  <c r="E30" i="15"/>
  <c r="I31" i="15" s="1"/>
  <c r="D30" i="15"/>
  <c r="C30" i="15"/>
  <c r="G30" i="15" s="1"/>
  <c r="B30" i="15"/>
  <c r="A30" i="15"/>
  <c r="F29" i="15"/>
  <c r="E29" i="15"/>
  <c r="I30" i="15" s="1"/>
  <c r="D29" i="15"/>
  <c r="C29" i="15"/>
  <c r="G29" i="15" s="1"/>
  <c r="B29" i="15"/>
  <c r="A29" i="15"/>
  <c r="F28" i="15"/>
  <c r="E28" i="15"/>
  <c r="I29" i="15" s="1"/>
  <c r="D28" i="15"/>
  <c r="C28" i="15"/>
  <c r="G28" i="15" s="1"/>
  <c r="B28" i="15"/>
  <c r="A28" i="15"/>
  <c r="F27" i="15"/>
  <c r="E27" i="15"/>
  <c r="D27" i="15"/>
  <c r="I27" i="15" s="1"/>
  <c r="C27" i="15"/>
  <c r="B27" i="15"/>
  <c r="A27" i="15"/>
  <c r="F26" i="15"/>
  <c r="E26" i="15"/>
  <c r="D26" i="15"/>
  <c r="I26" i="15" s="1"/>
  <c r="C26" i="15"/>
  <c r="B26" i="15"/>
  <c r="A26" i="15"/>
  <c r="F25" i="15"/>
  <c r="E25" i="15"/>
  <c r="D25" i="15"/>
  <c r="C25" i="15"/>
  <c r="G25" i="15" s="1"/>
  <c r="B25" i="15"/>
  <c r="A25" i="15"/>
  <c r="F24" i="15"/>
  <c r="E24" i="15"/>
  <c r="I25" i="15" s="1"/>
  <c r="D24" i="15"/>
  <c r="C24" i="15"/>
  <c r="H24" i="15" s="1"/>
  <c r="B24" i="15"/>
  <c r="A24" i="15"/>
  <c r="F23" i="15"/>
  <c r="E23" i="15"/>
  <c r="D23" i="15"/>
  <c r="I23" i="15" s="1"/>
  <c r="C23" i="15"/>
  <c r="B23" i="15"/>
  <c r="A23" i="15"/>
  <c r="F22" i="15"/>
  <c r="E22" i="15"/>
  <c r="D22" i="15"/>
  <c r="C22" i="15"/>
  <c r="B22" i="15"/>
  <c r="A22" i="15"/>
  <c r="F21" i="15"/>
  <c r="E21" i="15"/>
  <c r="D21" i="15"/>
  <c r="C21" i="15"/>
  <c r="G21" i="15" s="1"/>
  <c r="B21" i="15"/>
  <c r="A21" i="15"/>
  <c r="F20" i="15"/>
  <c r="E20" i="15"/>
  <c r="I21" i="15" s="1"/>
  <c r="D20" i="15"/>
  <c r="I20" i="15" s="1"/>
  <c r="C20" i="15"/>
  <c r="H20" i="15" s="1"/>
  <c r="B20" i="15"/>
  <c r="A20" i="15"/>
  <c r="F19" i="15"/>
  <c r="E19" i="15"/>
  <c r="D19" i="15"/>
  <c r="I19" i="15" s="1"/>
  <c r="C19" i="15"/>
  <c r="B19" i="15"/>
  <c r="A19" i="15"/>
  <c r="F18" i="15"/>
  <c r="E18" i="15"/>
  <c r="D18" i="15"/>
  <c r="I18" i="15" s="1"/>
  <c r="C18" i="15"/>
  <c r="B18" i="15"/>
  <c r="A18" i="15"/>
  <c r="F17" i="15"/>
  <c r="E17" i="15"/>
  <c r="D17" i="15"/>
  <c r="C17" i="15"/>
  <c r="G17" i="15" s="1"/>
  <c r="B17" i="15"/>
  <c r="A17" i="15"/>
  <c r="F16" i="15"/>
  <c r="E16" i="15"/>
  <c r="I17" i="15" s="1"/>
  <c r="D16" i="15"/>
  <c r="C16" i="15"/>
  <c r="H16" i="15" s="1"/>
  <c r="B16" i="15"/>
  <c r="A16" i="15"/>
  <c r="F15" i="15"/>
  <c r="E15" i="15"/>
  <c r="D15" i="15"/>
  <c r="I15" i="15" s="1"/>
  <c r="C15" i="15"/>
  <c r="B15" i="15"/>
  <c r="A15" i="15"/>
  <c r="F14" i="15"/>
  <c r="E14" i="15"/>
  <c r="D14" i="15"/>
  <c r="C14" i="15"/>
  <c r="B14" i="15"/>
  <c r="A14" i="15"/>
  <c r="F13" i="15"/>
  <c r="E13" i="15"/>
  <c r="D13" i="15"/>
  <c r="C13" i="15"/>
  <c r="G13" i="15" s="1"/>
  <c r="B13" i="15"/>
  <c r="A13" i="15"/>
  <c r="F12" i="15"/>
  <c r="E12" i="15"/>
  <c r="I13" i="15" s="1"/>
  <c r="D12" i="15"/>
  <c r="C12" i="15"/>
  <c r="H12" i="15" s="1"/>
  <c r="B12" i="15"/>
  <c r="A12" i="15"/>
  <c r="F11" i="15"/>
  <c r="E11" i="15"/>
  <c r="D11" i="15"/>
  <c r="I11" i="15" s="1"/>
  <c r="C11" i="15"/>
  <c r="B11" i="15"/>
  <c r="A11" i="15"/>
  <c r="F10" i="15"/>
  <c r="E10" i="15"/>
  <c r="D10" i="15"/>
  <c r="C10" i="15"/>
  <c r="B10" i="15"/>
  <c r="A10" i="15"/>
  <c r="I9" i="15"/>
  <c r="F9" i="15"/>
  <c r="E9" i="15"/>
  <c r="D9" i="15"/>
  <c r="C9" i="15"/>
  <c r="G9" i="15" s="1"/>
  <c r="B9" i="15"/>
  <c r="A9" i="15"/>
  <c r="F8" i="15"/>
  <c r="E8" i="15"/>
  <c r="D8" i="15"/>
  <c r="I8" i="15" s="1"/>
  <c r="C8" i="15"/>
  <c r="B8" i="15"/>
  <c r="A8" i="15"/>
  <c r="F7" i="15"/>
  <c r="E7" i="15"/>
  <c r="D7" i="15"/>
  <c r="C7" i="15"/>
  <c r="B7" i="15"/>
  <c r="A7" i="15"/>
  <c r="E3" i="15"/>
  <c r="D3" i="15"/>
  <c r="C3" i="15"/>
  <c r="B3" i="15"/>
  <c r="A3" i="15"/>
  <c r="F107" i="14"/>
  <c r="E107" i="14"/>
  <c r="D107" i="14"/>
  <c r="C107" i="14"/>
  <c r="B107" i="14"/>
  <c r="A107" i="14"/>
  <c r="F106" i="14"/>
  <c r="E106" i="14"/>
  <c r="D106" i="14"/>
  <c r="C106" i="14"/>
  <c r="B106" i="14"/>
  <c r="A106" i="14"/>
  <c r="F105" i="14"/>
  <c r="E105" i="14"/>
  <c r="D105" i="14"/>
  <c r="C105" i="14"/>
  <c r="B105" i="14"/>
  <c r="A105" i="14"/>
  <c r="F104" i="14"/>
  <c r="E104" i="14"/>
  <c r="D104" i="14"/>
  <c r="C104" i="14"/>
  <c r="B104" i="14"/>
  <c r="A104" i="14"/>
  <c r="F103" i="14"/>
  <c r="E103" i="14"/>
  <c r="D103" i="14"/>
  <c r="C103" i="14"/>
  <c r="B103" i="14"/>
  <c r="A103" i="14"/>
  <c r="F102" i="14"/>
  <c r="E102" i="14"/>
  <c r="D102" i="14"/>
  <c r="C102" i="14"/>
  <c r="B102" i="14"/>
  <c r="A102" i="14"/>
  <c r="F101" i="14"/>
  <c r="E101" i="14"/>
  <c r="D101" i="14"/>
  <c r="C101" i="14"/>
  <c r="B101" i="14"/>
  <c r="A101" i="14"/>
  <c r="F100" i="14"/>
  <c r="E100" i="14"/>
  <c r="D100" i="14"/>
  <c r="C100" i="14"/>
  <c r="B100" i="14"/>
  <c r="A100" i="14"/>
  <c r="F99" i="14"/>
  <c r="E99" i="14"/>
  <c r="D99" i="14"/>
  <c r="C99" i="14"/>
  <c r="B99" i="14"/>
  <c r="A99" i="14"/>
  <c r="F98" i="14"/>
  <c r="E98" i="14"/>
  <c r="D98" i="14"/>
  <c r="C98" i="14"/>
  <c r="B98" i="14"/>
  <c r="A98" i="14"/>
  <c r="F97" i="14"/>
  <c r="E97" i="14"/>
  <c r="D97" i="14"/>
  <c r="C97" i="14"/>
  <c r="B97" i="14"/>
  <c r="A97" i="14"/>
  <c r="F96" i="14"/>
  <c r="E96" i="14"/>
  <c r="D96" i="14"/>
  <c r="C96" i="14"/>
  <c r="B96" i="14"/>
  <c r="A96" i="14"/>
  <c r="F95" i="14"/>
  <c r="E95" i="14"/>
  <c r="D95" i="14"/>
  <c r="C95" i="14"/>
  <c r="B95" i="14"/>
  <c r="A95" i="14"/>
  <c r="F94" i="14"/>
  <c r="E94" i="14"/>
  <c r="D94" i="14"/>
  <c r="C94" i="14"/>
  <c r="B94" i="14"/>
  <c r="A94" i="14"/>
  <c r="F93" i="14"/>
  <c r="E93" i="14"/>
  <c r="D93" i="14"/>
  <c r="C93" i="14"/>
  <c r="B93" i="14"/>
  <c r="A93" i="14"/>
  <c r="F92" i="14"/>
  <c r="E92" i="14"/>
  <c r="D92" i="14"/>
  <c r="C92" i="14"/>
  <c r="B92" i="14"/>
  <c r="A92" i="14"/>
  <c r="F91" i="14"/>
  <c r="E91" i="14"/>
  <c r="D91" i="14"/>
  <c r="C91" i="14"/>
  <c r="B91" i="14"/>
  <c r="A91" i="14"/>
  <c r="F90" i="14"/>
  <c r="E90" i="14"/>
  <c r="D90" i="14"/>
  <c r="C90" i="14"/>
  <c r="B90" i="14"/>
  <c r="A90" i="14"/>
  <c r="F89" i="14"/>
  <c r="E89" i="14"/>
  <c r="D89" i="14"/>
  <c r="C89" i="14"/>
  <c r="B89" i="14"/>
  <c r="A89" i="14"/>
  <c r="F88" i="14"/>
  <c r="E88" i="14"/>
  <c r="D88" i="14"/>
  <c r="C88" i="14"/>
  <c r="B88" i="14"/>
  <c r="A88" i="14"/>
  <c r="F87" i="14"/>
  <c r="E87" i="14"/>
  <c r="D87" i="14"/>
  <c r="H107" i="14" s="1"/>
  <c r="C87" i="14"/>
  <c r="G107" i="14" s="1"/>
  <c r="B87" i="14"/>
  <c r="A87" i="14"/>
  <c r="F86" i="14"/>
  <c r="E86" i="14"/>
  <c r="D86" i="14"/>
  <c r="C86" i="14"/>
  <c r="B86" i="14"/>
  <c r="A86" i="14"/>
  <c r="F85" i="14"/>
  <c r="E85" i="14"/>
  <c r="D85" i="14"/>
  <c r="H105" i="14" s="1"/>
  <c r="C85" i="14"/>
  <c r="G105" i="14" s="1"/>
  <c r="B85" i="14"/>
  <c r="A85" i="14"/>
  <c r="F84" i="14"/>
  <c r="E84" i="14"/>
  <c r="D84" i="14"/>
  <c r="C84" i="14"/>
  <c r="B84" i="14"/>
  <c r="A84" i="14"/>
  <c r="F83" i="14"/>
  <c r="E83" i="14"/>
  <c r="D83" i="14"/>
  <c r="H103" i="14" s="1"/>
  <c r="C83" i="14"/>
  <c r="G103" i="14" s="1"/>
  <c r="B83" i="14"/>
  <c r="A83" i="14"/>
  <c r="F82" i="14"/>
  <c r="E82" i="14"/>
  <c r="D82" i="14"/>
  <c r="C82" i="14"/>
  <c r="B82" i="14"/>
  <c r="A82" i="14"/>
  <c r="F81" i="14"/>
  <c r="E81" i="14"/>
  <c r="D81" i="14"/>
  <c r="H101" i="14" s="1"/>
  <c r="C81" i="14"/>
  <c r="G101" i="14" s="1"/>
  <c r="B81" i="14"/>
  <c r="A81" i="14"/>
  <c r="F80" i="14"/>
  <c r="E80" i="14"/>
  <c r="D80" i="14"/>
  <c r="C80" i="14"/>
  <c r="B80" i="14"/>
  <c r="A80" i="14"/>
  <c r="F79" i="14"/>
  <c r="E79" i="14"/>
  <c r="D79" i="14"/>
  <c r="H99" i="14" s="1"/>
  <c r="C79" i="14"/>
  <c r="G99" i="14" s="1"/>
  <c r="B79" i="14"/>
  <c r="A79" i="14"/>
  <c r="F78" i="14"/>
  <c r="E78" i="14"/>
  <c r="D78" i="14"/>
  <c r="C78" i="14"/>
  <c r="B78" i="14"/>
  <c r="A78" i="14"/>
  <c r="F77" i="14"/>
  <c r="E77" i="14"/>
  <c r="D77" i="14"/>
  <c r="H97" i="14" s="1"/>
  <c r="C77" i="14"/>
  <c r="G97" i="14" s="1"/>
  <c r="B77" i="14"/>
  <c r="A77" i="14"/>
  <c r="F76" i="14"/>
  <c r="E76" i="14"/>
  <c r="D76" i="14"/>
  <c r="C76" i="14"/>
  <c r="B76" i="14"/>
  <c r="A76" i="14"/>
  <c r="F75" i="14"/>
  <c r="E75" i="14"/>
  <c r="D75" i="14"/>
  <c r="H95" i="14" s="1"/>
  <c r="C75" i="14"/>
  <c r="G95" i="14" s="1"/>
  <c r="B75" i="14"/>
  <c r="A75" i="14"/>
  <c r="F74" i="14"/>
  <c r="E74" i="14"/>
  <c r="D74" i="14"/>
  <c r="C74" i="14"/>
  <c r="B74" i="14"/>
  <c r="A74" i="14"/>
  <c r="F73" i="14"/>
  <c r="E73" i="14"/>
  <c r="D73" i="14"/>
  <c r="H93" i="14" s="1"/>
  <c r="C73" i="14"/>
  <c r="G93" i="14" s="1"/>
  <c r="B73" i="14"/>
  <c r="A73" i="14"/>
  <c r="F72" i="14"/>
  <c r="E72" i="14"/>
  <c r="D72" i="14"/>
  <c r="C72" i="14"/>
  <c r="B72" i="14"/>
  <c r="A72" i="14"/>
  <c r="F71" i="14"/>
  <c r="E71" i="14"/>
  <c r="D71" i="14"/>
  <c r="H91" i="14" s="1"/>
  <c r="C71" i="14"/>
  <c r="G91" i="14" s="1"/>
  <c r="B71" i="14"/>
  <c r="A71" i="14"/>
  <c r="F70" i="14"/>
  <c r="E70" i="14"/>
  <c r="D70" i="14"/>
  <c r="C70" i="14"/>
  <c r="B70" i="14"/>
  <c r="A70" i="14"/>
  <c r="F69" i="14"/>
  <c r="E69" i="14"/>
  <c r="D69" i="14"/>
  <c r="H89" i="14" s="1"/>
  <c r="C69" i="14"/>
  <c r="G89" i="14" s="1"/>
  <c r="B69" i="14"/>
  <c r="A69" i="14"/>
  <c r="F68" i="14"/>
  <c r="E68" i="14"/>
  <c r="D68" i="14"/>
  <c r="C68" i="14"/>
  <c r="B68" i="14"/>
  <c r="A68" i="14"/>
  <c r="F67" i="14"/>
  <c r="E67" i="14"/>
  <c r="D67" i="14"/>
  <c r="H87" i="14" s="1"/>
  <c r="C67" i="14"/>
  <c r="G87" i="14" s="1"/>
  <c r="B67" i="14"/>
  <c r="A67" i="14"/>
  <c r="F66" i="14"/>
  <c r="E66" i="14"/>
  <c r="D66" i="14"/>
  <c r="C66" i="14"/>
  <c r="B66" i="14"/>
  <c r="A66" i="14"/>
  <c r="F65" i="14"/>
  <c r="E65" i="14"/>
  <c r="D65" i="14"/>
  <c r="H85" i="14" s="1"/>
  <c r="C65" i="14"/>
  <c r="G85" i="14" s="1"/>
  <c r="B65" i="14"/>
  <c r="A65" i="14"/>
  <c r="F64" i="14"/>
  <c r="E64" i="14"/>
  <c r="D64" i="14"/>
  <c r="C64" i="14"/>
  <c r="B64" i="14"/>
  <c r="A64" i="14"/>
  <c r="F63" i="14"/>
  <c r="E63" i="14"/>
  <c r="D63" i="14"/>
  <c r="H83" i="14" s="1"/>
  <c r="C63" i="14"/>
  <c r="G83" i="14" s="1"/>
  <c r="B63" i="14"/>
  <c r="A63" i="14"/>
  <c r="F62" i="14"/>
  <c r="E62" i="14"/>
  <c r="D62" i="14"/>
  <c r="C62" i="14"/>
  <c r="B62" i="14"/>
  <c r="A62" i="14"/>
  <c r="F61" i="14"/>
  <c r="E61" i="14"/>
  <c r="D61" i="14"/>
  <c r="H81" i="14" s="1"/>
  <c r="C61" i="14"/>
  <c r="G81" i="14" s="1"/>
  <c r="B61" i="14"/>
  <c r="A61" i="14"/>
  <c r="F60" i="14"/>
  <c r="E60" i="14"/>
  <c r="D60" i="14"/>
  <c r="C60" i="14"/>
  <c r="B60" i="14"/>
  <c r="A60" i="14"/>
  <c r="F59" i="14"/>
  <c r="E59" i="14"/>
  <c r="D59" i="14"/>
  <c r="H79" i="14" s="1"/>
  <c r="C59" i="14"/>
  <c r="G79" i="14" s="1"/>
  <c r="B59" i="14"/>
  <c r="A59" i="14"/>
  <c r="F58" i="14"/>
  <c r="E58" i="14"/>
  <c r="D58" i="14"/>
  <c r="C58" i="14"/>
  <c r="B58" i="14"/>
  <c r="A58" i="14"/>
  <c r="F57" i="14"/>
  <c r="E57" i="14"/>
  <c r="D57" i="14"/>
  <c r="H77" i="14" s="1"/>
  <c r="C57" i="14"/>
  <c r="G77" i="14" s="1"/>
  <c r="B57" i="14"/>
  <c r="A57" i="14"/>
  <c r="F56" i="14"/>
  <c r="E56" i="14"/>
  <c r="D56" i="14"/>
  <c r="C56" i="14"/>
  <c r="B56" i="14"/>
  <c r="A56" i="14"/>
  <c r="F55" i="14"/>
  <c r="E55" i="14"/>
  <c r="D55" i="14"/>
  <c r="H75" i="14" s="1"/>
  <c r="C55" i="14"/>
  <c r="G75" i="14" s="1"/>
  <c r="B55" i="14"/>
  <c r="A55" i="14"/>
  <c r="F54" i="14"/>
  <c r="E54" i="14"/>
  <c r="D54" i="14"/>
  <c r="C54" i="14"/>
  <c r="B54" i="14"/>
  <c r="A54" i="14"/>
  <c r="F53" i="14"/>
  <c r="E53" i="14"/>
  <c r="D53" i="14"/>
  <c r="H73" i="14" s="1"/>
  <c r="C53" i="14"/>
  <c r="G73" i="14" s="1"/>
  <c r="B53" i="14"/>
  <c r="A53" i="14"/>
  <c r="F52" i="14"/>
  <c r="E52" i="14"/>
  <c r="D52" i="14"/>
  <c r="C52" i="14"/>
  <c r="B52" i="14"/>
  <c r="A52" i="14"/>
  <c r="F51" i="14"/>
  <c r="E51" i="14"/>
  <c r="D51" i="14"/>
  <c r="H71" i="14" s="1"/>
  <c r="C51" i="14"/>
  <c r="G71" i="14" s="1"/>
  <c r="B51" i="14"/>
  <c r="A51" i="14"/>
  <c r="F50" i="14"/>
  <c r="E50" i="14"/>
  <c r="D50" i="14"/>
  <c r="C50" i="14"/>
  <c r="B50" i="14"/>
  <c r="A50" i="14"/>
  <c r="F49" i="14"/>
  <c r="E49" i="14"/>
  <c r="D49" i="14"/>
  <c r="H69" i="14" s="1"/>
  <c r="C49" i="14"/>
  <c r="G69" i="14" s="1"/>
  <c r="B49" i="14"/>
  <c r="A49" i="14"/>
  <c r="F48" i="14"/>
  <c r="E48" i="14"/>
  <c r="D48" i="14"/>
  <c r="C48" i="14"/>
  <c r="B48" i="14"/>
  <c r="A48" i="14"/>
  <c r="F47" i="14"/>
  <c r="E47" i="14"/>
  <c r="D47" i="14"/>
  <c r="H67" i="14" s="1"/>
  <c r="C47" i="14"/>
  <c r="G67" i="14" s="1"/>
  <c r="B47" i="14"/>
  <c r="A47" i="14"/>
  <c r="F46" i="14"/>
  <c r="E46" i="14"/>
  <c r="D46" i="14"/>
  <c r="C46" i="14"/>
  <c r="B46" i="14"/>
  <c r="A46" i="14"/>
  <c r="F45" i="14"/>
  <c r="E45" i="14"/>
  <c r="D45" i="14"/>
  <c r="H65" i="14" s="1"/>
  <c r="C45" i="14"/>
  <c r="G65" i="14" s="1"/>
  <c r="B45" i="14"/>
  <c r="A45" i="14"/>
  <c r="F44" i="14"/>
  <c r="E44" i="14"/>
  <c r="D44" i="14"/>
  <c r="C44" i="14"/>
  <c r="B44" i="14"/>
  <c r="A44" i="14"/>
  <c r="F43" i="14"/>
  <c r="E43" i="14"/>
  <c r="D43" i="14"/>
  <c r="H63" i="14" s="1"/>
  <c r="C43" i="14"/>
  <c r="G63" i="14" s="1"/>
  <c r="B43" i="14"/>
  <c r="A43" i="14"/>
  <c r="F42" i="14"/>
  <c r="E42" i="14"/>
  <c r="D42" i="14"/>
  <c r="C42" i="14"/>
  <c r="B42" i="14"/>
  <c r="A42" i="14"/>
  <c r="F41" i="14"/>
  <c r="E41" i="14"/>
  <c r="D41" i="14"/>
  <c r="H61" i="14" s="1"/>
  <c r="C41" i="14"/>
  <c r="G61" i="14" s="1"/>
  <c r="B41" i="14"/>
  <c r="A41" i="14"/>
  <c r="F40" i="14"/>
  <c r="E40" i="14"/>
  <c r="D40" i="14"/>
  <c r="C40" i="14"/>
  <c r="B40" i="14"/>
  <c r="A40" i="14"/>
  <c r="F39" i="14"/>
  <c r="E39" i="14"/>
  <c r="D39" i="14"/>
  <c r="H59" i="14" s="1"/>
  <c r="C39" i="14"/>
  <c r="G59" i="14" s="1"/>
  <c r="B39" i="14"/>
  <c r="A39" i="14"/>
  <c r="F38" i="14"/>
  <c r="E38" i="14"/>
  <c r="D38" i="14"/>
  <c r="C38" i="14"/>
  <c r="B38" i="14"/>
  <c r="A38" i="14"/>
  <c r="F37" i="14"/>
  <c r="E37" i="14"/>
  <c r="D37" i="14"/>
  <c r="H57" i="14" s="1"/>
  <c r="C37" i="14"/>
  <c r="G57" i="14" s="1"/>
  <c r="B37" i="14"/>
  <c r="A37" i="14"/>
  <c r="F36" i="14"/>
  <c r="E36" i="14"/>
  <c r="D36" i="14"/>
  <c r="C36" i="14"/>
  <c r="B36" i="14"/>
  <c r="A36" i="14"/>
  <c r="F35" i="14"/>
  <c r="E35" i="14"/>
  <c r="D35" i="14"/>
  <c r="H55" i="14" s="1"/>
  <c r="C35" i="14"/>
  <c r="G55" i="14" s="1"/>
  <c r="B35" i="14"/>
  <c r="A35" i="14"/>
  <c r="F34" i="14"/>
  <c r="E34" i="14"/>
  <c r="D34" i="14"/>
  <c r="C34" i="14"/>
  <c r="B34" i="14"/>
  <c r="A34" i="14"/>
  <c r="F33" i="14"/>
  <c r="E33" i="14"/>
  <c r="D33" i="14"/>
  <c r="H53" i="14" s="1"/>
  <c r="C33" i="14"/>
  <c r="G53" i="14" s="1"/>
  <c r="B33" i="14"/>
  <c r="A33" i="14"/>
  <c r="F32" i="14"/>
  <c r="E32" i="14"/>
  <c r="D32" i="14"/>
  <c r="C32" i="14"/>
  <c r="B32" i="14"/>
  <c r="A32" i="14"/>
  <c r="F31" i="14"/>
  <c r="E31" i="14"/>
  <c r="D31" i="14"/>
  <c r="H51" i="14" s="1"/>
  <c r="C31" i="14"/>
  <c r="G51" i="14" s="1"/>
  <c r="B31" i="14"/>
  <c r="A31" i="14"/>
  <c r="F30" i="14"/>
  <c r="E30" i="14"/>
  <c r="D30" i="14"/>
  <c r="C30" i="14"/>
  <c r="B30" i="14"/>
  <c r="A30" i="14"/>
  <c r="F29" i="14"/>
  <c r="E29" i="14"/>
  <c r="D29" i="14"/>
  <c r="H49" i="14" s="1"/>
  <c r="C29" i="14"/>
  <c r="G49" i="14" s="1"/>
  <c r="B29" i="14"/>
  <c r="A29" i="14"/>
  <c r="F28" i="14"/>
  <c r="E28" i="14"/>
  <c r="D28" i="14"/>
  <c r="C28" i="14"/>
  <c r="B28" i="14"/>
  <c r="A28" i="14"/>
  <c r="F27" i="14"/>
  <c r="E27" i="14"/>
  <c r="D27" i="14"/>
  <c r="H47" i="14" s="1"/>
  <c r="C27" i="14"/>
  <c r="G47" i="14" s="1"/>
  <c r="B27" i="14"/>
  <c r="A27" i="14"/>
  <c r="F26" i="14"/>
  <c r="E26" i="14"/>
  <c r="D26" i="14"/>
  <c r="C26" i="14"/>
  <c r="B26" i="14"/>
  <c r="A26" i="14"/>
  <c r="F25" i="14"/>
  <c r="E25" i="14"/>
  <c r="D25" i="14"/>
  <c r="H45" i="14" s="1"/>
  <c r="C25" i="14"/>
  <c r="G45" i="14" s="1"/>
  <c r="B25" i="14"/>
  <c r="A25" i="14"/>
  <c r="F24" i="14"/>
  <c r="E24" i="14"/>
  <c r="D24" i="14"/>
  <c r="C24" i="14"/>
  <c r="B24" i="14"/>
  <c r="A24" i="14"/>
  <c r="F23" i="14"/>
  <c r="E23" i="14"/>
  <c r="D23" i="14"/>
  <c r="H43" i="14" s="1"/>
  <c r="C23" i="14"/>
  <c r="G43" i="14" s="1"/>
  <c r="B23" i="14"/>
  <c r="A23" i="14"/>
  <c r="F22" i="14"/>
  <c r="E22" i="14"/>
  <c r="D22" i="14"/>
  <c r="C22" i="14"/>
  <c r="B22" i="14"/>
  <c r="A22" i="14"/>
  <c r="F21" i="14"/>
  <c r="E21" i="14"/>
  <c r="D21" i="14"/>
  <c r="H41" i="14" s="1"/>
  <c r="C21" i="14"/>
  <c r="G41" i="14" s="1"/>
  <c r="B21" i="14"/>
  <c r="A21" i="14"/>
  <c r="F20" i="14"/>
  <c r="E20" i="14"/>
  <c r="D20" i="14"/>
  <c r="C20" i="14"/>
  <c r="B20" i="14"/>
  <c r="A20" i="14"/>
  <c r="F19" i="14"/>
  <c r="E19" i="14"/>
  <c r="D19" i="14"/>
  <c r="H39" i="14" s="1"/>
  <c r="C19" i="14"/>
  <c r="G39" i="14" s="1"/>
  <c r="B19" i="14"/>
  <c r="A19" i="14"/>
  <c r="F18" i="14"/>
  <c r="E18" i="14"/>
  <c r="D18" i="14"/>
  <c r="C18" i="14"/>
  <c r="B18" i="14"/>
  <c r="A18" i="14"/>
  <c r="F17" i="14"/>
  <c r="E17" i="14"/>
  <c r="D17" i="14"/>
  <c r="H37" i="14" s="1"/>
  <c r="C17" i="14"/>
  <c r="B17" i="14"/>
  <c r="A17" i="14"/>
  <c r="F16" i="14"/>
  <c r="E16" i="14"/>
  <c r="D16" i="14"/>
  <c r="C16" i="14"/>
  <c r="B16" i="14"/>
  <c r="A16" i="14"/>
  <c r="F15" i="14"/>
  <c r="E15" i="14"/>
  <c r="D15" i="14"/>
  <c r="H35" i="14" s="1"/>
  <c r="C15" i="14"/>
  <c r="B15" i="14"/>
  <c r="A15" i="14"/>
  <c r="F14" i="14"/>
  <c r="E14" i="14"/>
  <c r="D14" i="14"/>
  <c r="C14" i="14"/>
  <c r="B14" i="14"/>
  <c r="A14" i="14"/>
  <c r="F13" i="14"/>
  <c r="E13" i="14"/>
  <c r="D13" i="14"/>
  <c r="H33" i="14" s="1"/>
  <c r="C13" i="14"/>
  <c r="B13" i="14"/>
  <c r="A13" i="14"/>
  <c r="F12" i="14"/>
  <c r="E12" i="14"/>
  <c r="D12" i="14"/>
  <c r="C12" i="14"/>
  <c r="B12" i="14"/>
  <c r="A12" i="14"/>
  <c r="F11" i="14"/>
  <c r="E11" i="14"/>
  <c r="D11" i="14"/>
  <c r="H31" i="14" s="1"/>
  <c r="C11" i="14"/>
  <c r="B11" i="14"/>
  <c r="A11" i="14"/>
  <c r="F10" i="14"/>
  <c r="E10" i="14"/>
  <c r="D10" i="14"/>
  <c r="C10" i="14"/>
  <c r="B10" i="14"/>
  <c r="A10" i="14"/>
  <c r="F9" i="14"/>
  <c r="E9" i="14"/>
  <c r="D9" i="14"/>
  <c r="H29" i="14" s="1"/>
  <c r="C9" i="14"/>
  <c r="B9" i="14"/>
  <c r="A9" i="14"/>
  <c r="F8" i="14"/>
  <c r="E8" i="14"/>
  <c r="D8" i="14"/>
  <c r="C8" i="14"/>
  <c r="B8" i="14"/>
  <c r="A8" i="14"/>
  <c r="F7" i="14"/>
  <c r="E7" i="14"/>
  <c r="D7" i="14"/>
  <c r="H27" i="14" s="1"/>
  <c r="C7" i="14"/>
  <c r="G27" i="14" s="1"/>
  <c r="B7" i="14"/>
  <c r="A7" i="14"/>
  <c r="E3" i="14"/>
  <c r="D3" i="14"/>
  <c r="C3" i="14"/>
  <c r="B3" i="14"/>
  <c r="A3" i="14"/>
  <c r="F107" i="13"/>
  <c r="E107" i="13"/>
  <c r="D107" i="13"/>
  <c r="C107" i="13"/>
  <c r="B107" i="13"/>
  <c r="A107" i="13"/>
  <c r="F106" i="13"/>
  <c r="E106" i="13"/>
  <c r="D106" i="13"/>
  <c r="C106" i="13"/>
  <c r="B106" i="13"/>
  <c r="A106" i="13"/>
  <c r="F105" i="13"/>
  <c r="E105" i="13"/>
  <c r="D105" i="13"/>
  <c r="C105" i="13"/>
  <c r="B105" i="13"/>
  <c r="A105" i="13"/>
  <c r="F104" i="13"/>
  <c r="E104" i="13"/>
  <c r="D104" i="13"/>
  <c r="C104" i="13"/>
  <c r="B104" i="13"/>
  <c r="A104" i="13"/>
  <c r="F103" i="13"/>
  <c r="E103" i="13"/>
  <c r="D103" i="13"/>
  <c r="C103" i="13"/>
  <c r="B103" i="13"/>
  <c r="A103" i="13"/>
  <c r="F102" i="13"/>
  <c r="E102" i="13"/>
  <c r="D102" i="13"/>
  <c r="C102" i="13"/>
  <c r="B102" i="13"/>
  <c r="A102" i="13"/>
  <c r="F101" i="13"/>
  <c r="E101" i="13"/>
  <c r="D101" i="13"/>
  <c r="C101" i="13"/>
  <c r="B101" i="13"/>
  <c r="A101" i="13"/>
  <c r="F100" i="13"/>
  <c r="E100" i="13"/>
  <c r="D100" i="13"/>
  <c r="C100" i="13"/>
  <c r="B100" i="13"/>
  <c r="A100" i="13"/>
  <c r="F99" i="13"/>
  <c r="E99" i="13"/>
  <c r="D99" i="13"/>
  <c r="C99" i="13"/>
  <c r="B99" i="13"/>
  <c r="A99" i="13"/>
  <c r="F98" i="13"/>
  <c r="E98" i="13"/>
  <c r="D98" i="13"/>
  <c r="C98" i="13"/>
  <c r="B98" i="13"/>
  <c r="A98" i="13"/>
  <c r="F97" i="13"/>
  <c r="E97" i="13"/>
  <c r="D97" i="13"/>
  <c r="C97" i="13"/>
  <c r="B97" i="13"/>
  <c r="A97" i="13"/>
  <c r="F96" i="13"/>
  <c r="E96" i="13"/>
  <c r="D96" i="13"/>
  <c r="C96" i="13"/>
  <c r="B96" i="13"/>
  <c r="A96" i="13"/>
  <c r="F95" i="13"/>
  <c r="E95" i="13"/>
  <c r="D95" i="13"/>
  <c r="C95" i="13"/>
  <c r="B95" i="13"/>
  <c r="A95" i="13"/>
  <c r="F94" i="13"/>
  <c r="E94" i="13"/>
  <c r="D94" i="13"/>
  <c r="C94" i="13"/>
  <c r="B94" i="13"/>
  <c r="A94" i="13"/>
  <c r="F93" i="13"/>
  <c r="E93" i="13"/>
  <c r="D93" i="13"/>
  <c r="C93" i="13"/>
  <c r="B93" i="13"/>
  <c r="A93" i="13"/>
  <c r="F92" i="13"/>
  <c r="E92" i="13"/>
  <c r="D92" i="13"/>
  <c r="C92" i="13"/>
  <c r="B92" i="13"/>
  <c r="A92" i="13"/>
  <c r="F91" i="13"/>
  <c r="E91" i="13"/>
  <c r="D91" i="13"/>
  <c r="C91" i="13"/>
  <c r="B91" i="13"/>
  <c r="A91" i="13"/>
  <c r="F90" i="13"/>
  <c r="E90" i="13"/>
  <c r="D90" i="13"/>
  <c r="C90" i="13"/>
  <c r="B90" i="13"/>
  <c r="A90" i="13"/>
  <c r="F89" i="13"/>
  <c r="E89" i="13"/>
  <c r="D89" i="13"/>
  <c r="C89" i="13"/>
  <c r="B89" i="13"/>
  <c r="A89" i="13"/>
  <c r="F88" i="13"/>
  <c r="E88" i="13"/>
  <c r="D88" i="13"/>
  <c r="C88" i="13"/>
  <c r="B88" i="13"/>
  <c r="A88" i="13"/>
  <c r="F87" i="13"/>
  <c r="E87" i="13"/>
  <c r="D87" i="13"/>
  <c r="C87" i="13"/>
  <c r="B87" i="13"/>
  <c r="A87" i="13"/>
  <c r="F86" i="13"/>
  <c r="E86" i="13"/>
  <c r="D86" i="13"/>
  <c r="C86" i="13"/>
  <c r="B86" i="13"/>
  <c r="A86" i="13"/>
  <c r="F85" i="13"/>
  <c r="E85" i="13"/>
  <c r="D85" i="13"/>
  <c r="C85" i="13"/>
  <c r="B85" i="13"/>
  <c r="A85" i="13"/>
  <c r="F84" i="13"/>
  <c r="E84" i="13"/>
  <c r="D84" i="13"/>
  <c r="C84" i="13"/>
  <c r="B84" i="13"/>
  <c r="A84" i="13"/>
  <c r="F83" i="13"/>
  <c r="E83" i="13"/>
  <c r="D83" i="13"/>
  <c r="C83" i="13"/>
  <c r="B83" i="13"/>
  <c r="A83" i="13"/>
  <c r="F82" i="13"/>
  <c r="E82" i="13"/>
  <c r="D82" i="13"/>
  <c r="C82" i="13"/>
  <c r="B82" i="13"/>
  <c r="A82" i="13"/>
  <c r="F81" i="13"/>
  <c r="E81" i="13"/>
  <c r="D81" i="13"/>
  <c r="C81" i="13"/>
  <c r="B81" i="13"/>
  <c r="A81" i="13"/>
  <c r="F80" i="13"/>
  <c r="E80" i="13"/>
  <c r="D80" i="13"/>
  <c r="C80" i="13"/>
  <c r="B80" i="13"/>
  <c r="A80" i="13"/>
  <c r="F79" i="13"/>
  <c r="E79" i="13"/>
  <c r="D79" i="13"/>
  <c r="C79" i="13"/>
  <c r="B79" i="13"/>
  <c r="A79" i="13"/>
  <c r="F78" i="13"/>
  <c r="E78" i="13"/>
  <c r="D78" i="13"/>
  <c r="C78" i="13"/>
  <c r="B78" i="13"/>
  <c r="A78" i="13"/>
  <c r="F77" i="13"/>
  <c r="E77" i="13"/>
  <c r="D77" i="13"/>
  <c r="C77" i="13"/>
  <c r="B77" i="13"/>
  <c r="A77" i="13"/>
  <c r="F76" i="13"/>
  <c r="E76" i="13"/>
  <c r="D76" i="13"/>
  <c r="C76" i="13"/>
  <c r="B76" i="13"/>
  <c r="A76" i="13"/>
  <c r="F75" i="13"/>
  <c r="E75" i="13"/>
  <c r="D75" i="13"/>
  <c r="C75" i="13"/>
  <c r="B75" i="13"/>
  <c r="A75" i="13"/>
  <c r="F74" i="13"/>
  <c r="E74" i="13"/>
  <c r="D74" i="13"/>
  <c r="C74" i="13"/>
  <c r="B74" i="13"/>
  <c r="A74" i="13"/>
  <c r="F73" i="13"/>
  <c r="E73" i="13"/>
  <c r="D73" i="13"/>
  <c r="C73" i="13"/>
  <c r="B73" i="13"/>
  <c r="A73" i="13"/>
  <c r="F72" i="13"/>
  <c r="E72" i="13"/>
  <c r="D72" i="13"/>
  <c r="C72" i="13"/>
  <c r="B72" i="13"/>
  <c r="A72" i="13"/>
  <c r="F71" i="13"/>
  <c r="E71" i="13"/>
  <c r="D71" i="13"/>
  <c r="C71" i="13"/>
  <c r="B71" i="13"/>
  <c r="A71" i="13"/>
  <c r="F70" i="13"/>
  <c r="E70" i="13"/>
  <c r="D70" i="13"/>
  <c r="C70" i="13"/>
  <c r="B70" i="13"/>
  <c r="A70" i="13"/>
  <c r="F69" i="13"/>
  <c r="E69" i="13"/>
  <c r="D69" i="13"/>
  <c r="C69" i="13"/>
  <c r="B69" i="13"/>
  <c r="A69" i="13"/>
  <c r="F68" i="13"/>
  <c r="E68" i="13"/>
  <c r="D68" i="13"/>
  <c r="C68" i="13"/>
  <c r="B68" i="13"/>
  <c r="A68" i="13"/>
  <c r="F67" i="13"/>
  <c r="E67" i="13"/>
  <c r="D67" i="13"/>
  <c r="C67" i="13"/>
  <c r="B67" i="13"/>
  <c r="A67" i="13"/>
  <c r="F66" i="13"/>
  <c r="E66" i="13"/>
  <c r="D66" i="13"/>
  <c r="C66" i="13"/>
  <c r="B66" i="13"/>
  <c r="A66" i="13"/>
  <c r="F65" i="13"/>
  <c r="E65" i="13"/>
  <c r="D65" i="13"/>
  <c r="C65" i="13"/>
  <c r="B65" i="13"/>
  <c r="A65" i="13"/>
  <c r="F64" i="13"/>
  <c r="E64" i="13"/>
  <c r="D64" i="13"/>
  <c r="C64" i="13"/>
  <c r="B64" i="13"/>
  <c r="A64" i="13"/>
  <c r="F63" i="13"/>
  <c r="E63" i="13"/>
  <c r="D63" i="13"/>
  <c r="C63" i="13"/>
  <c r="B63" i="13"/>
  <c r="A63" i="13"/>
  <c r="F62" i="13"/>
  <c r="E62" i="13"/>
  <c r="D62" i="13"/>
  <c r="C62" i="13"/>
  <c r="B62" i="13"/>
  <c r="A62" i="13"/>
  <c r="F61" i="13"/>
  <c r="E61" i="13"/>
  <c r="D61" i="13"/>
  <c r="C61" i="13"/>
  <c r="B61" i="13"/>
  <c r="A61" i="13"/>
  <c r="F60" i="13"/>
  <c r="E60" i="13"/>
  <c r="D60" i="13"/>
  <c r="C60" i="13"/>
  <c r="B60" i="13"/>
  <c r="A60" i="13"/>
  <c r="F59" i="13"/>
  <c r="E59" i="13"/>
  <c r="D59" i="13"/>
  <c r="C59" i="13"/>
  <c r="B59" i="13"/>
  <c r="A59" i="13"/>
  <c r="F58" i="13"/>
  <c r="E58" i="13"/>
  <c r="D58" i="13"/>
  <c r="C58" i="13"/>
  <c r="B58" i="13"/>
  <c r="A58" i="13"/>
  <c r="F57" i="13"/>
  <c r="E57" i="13"/>
  <c r="D57" i="13"/>
  <c r="C57" i="13"/>
  <c r="B57" i="13"/>
  <c r="A57" i="13"/>
  <c r="F56" i="13"/>
  <c r="E56" i="13"/>
  <c r="D56" i="13"/>
  <c r="C56" i="13"/>
  <c r="B56" i="13"/>
  <c r="A56" i="13"/>
  <c r="F55" i="13"/>
  <c r="E55" i="13"/>
  <c r="D55" i="13"/>
  <c r="C55" i="13"/>
  <c r="B55" i="13"/>
  <c r="A55" i="13"/>
  <c r="F54" i="13"/>
  <c r="E54" i="13"/>
  <c r="D54" i="13"/>
  <c r="C54" i="13"/>
  <c r="B54" i="13"/>
  <c r="A54" i="13"/>
  <c r="F53" i="13"/>
  <c r="E53" i="13"/>
  <c r="D53" i="13"/>
  <c r="C53" i="13"/>
  <c r="B53" i="13"/>
  <c r="A53" i="13"/>
  <c r="F52" i="13"/>
  <c r="E52" i="13"/>
  <c r="D52" i="13"/>
  <c r="C52" i="13"/>
  <c r="B52" i="13"/>
  <c r="A52" i="13"/>
  <c r="F51" i="13"/>
  <c r="E51" i="13"/>
  <c r="D51" i="13"/>
  <c r="C51" i="13"/>
  <c r="B51" i="13"/>
  <c r="A51" i="13"/>
  <c r="F50" i="13"/>
  <c r="E50" i="13"/>
  <c r="D50" i="13"/>
  <c r="C50" i="13"/>
  <c r="B50" i="13"/>
  <c r="A50" i="13"/>
  <c r="F49" i="13"/>
  <c r="E49" i="13"/>
  <c r="D49" i="13"/>
  <c r="C49" i="13"/>
  <c r="B49" i="13"/>
  <c r="A49" i="13"/>
  <c r="F48" i="13"/>
  <c r="E48" i="13"/>
  <c r="D48" i="13"/>
  <c r="C48" i="13"/>
  <c r="B48" i="13"/>
  <c r="A48" i="13"/>
  <c r="F47" i="13"/>
  <c r="E47" i="13"/>
  <c r="D47" i="13"/>
  <c r="C47" i="13"/>
  <c r="B47" i="13"/>
  <c r="A47" i="13"/>
  <c r="F46" i="13"/>
  <c r="E46" i="13"/>
  <c r="D46" i="13"/>
  <c r="C46" i="13"/>
  <c r="B46" i="13"/>
  <c r="A46" i="13"/>
  <c r="F45" i="13"/>
  <c r="E45" i="13"/>
  <c r="D45" i="13"/>
  <c r="C45" i="13"/>
  <c r="B45" i="13"/>
  <c r="A45" i="13"/>
  <c r="F44" i="13"/>
  <c r="E44" i="13"/>
  <c r="D44" i="13"/>
  <c r="C44" i="13"/>
  <c r="B44" i="13"/>
  <c r="A44" i="13"/>
  <c r="F43" i="13"/>
  <c r="E43" i="13"/>
  <c r="D43" i="13"/>
  <c r="C43" i="13"/>
  <c r="B43" i="13"/>
  <c r="A43" i="13"/>
  <c r="F42" i="13"/>
  <c r="E42" i="13"/>
  <c r="D42" i="13"/>
  <c r="C42" i="13"/>
  <c r="B42" i="13"/>
  <c r="A42" i="13"/>
  <c r="F41" i="13"/>
  <c r="E41" i="13"/>
  <c r="D41" i="13"/>
  <c r="C41" i="13"/>
  <c r="B41" i="13"/>
  <c r="A41" i="13"/>
  <c r="F40" i="13"/>
  <c r="E40" i="13"/>
  <c r="D40" i="13"/>
  <c r="C40" i="13"/>
  <c r="B40" i="13"/>
  <c r="A40" i="13"/>
  <c r="F39" i="13"/>
  <c r="E39" i="13"/>
  <c r="D39" i="13"/>
  <c r="C39" i="13"/>
  <c r="B39" i="13"/>
  <c r="A39" i="13"/>
  <c r="F38" i="13"/>
  <c r="E38" i="13"/>
  <c r="D38" i="13"/>
  <c r="C38" i="13"/>
  <c r="B38" i="13"/>
  <c r="A38" i="13"/>
  <c r="F37" i="13"/>
  <c r="E37" i="13"/>
  <c r="D37" i="13"/>
  <c r="C37" i="13"/>
  <c r="B37" i="13"/>
  <c r="A37" i="13"/>
  <c r="F36" i="13"/>
  <c r="E36" i="13"/>
  <c r="D36" i="13"/>
  <c r="C36" i="13"/>
  <c r="B36" i="13"/>
  <c r="A36" i="13"/>
  <c r="F35" i="13"/>
  <c r="E35" i="13"/>
  <c r="D35" i="13"/>
  <c r="C35" i="13"/>
  <c r="B35" i="13"/>
  <c r="A35" i="13"/>
  <c r="F34" i="13"/>
  <c r="E34" i="13"/>
  <c r="D34" i="13"/>
  <c r="C34" i="13"/>
  <c r="B34" i="13"/>
  <c r="A34" i="13"/>
  <c r="F33" i="13"/>
  <c r="E33" i="13"/>
  <c r="D33" i="13"/>
  <c r="C33" i="13"/>
  <c r="B33" i="13"/>
  <c r="A33" i="13"/>
  <c r="F32" i="13"/>
  <c r="E32" i="13"/>
  <c r="D32" i="13"/>
  <c r="C32" i="13"/>
  <c r="B32" i="13"/>
  <c r="A32" i="13"/>
  <c r="F31" i="13"/>
  <c r="E31" i="13"/>
  <c r="D31" i="13"/>
  <c r="C31" i="13"/>
  <c r="B31" i="13"/>
  <c r="A31" i="13"/>
  <c r="F30" i="13"/>
  <c r="E30" i="13"/>
  <c r="D30" i="13"/>
  <c r="C30" i="13"/>
  <c r="B30" i="13"/>
  <c r="A30" i="13"/>
  <c r="F29" i="13"/>
  <c r="E29" i="13"/>
  <c r="D29" i="13"/>
  <c r="C29" i="13"/>
  <c r="B29" i="13"/>
  <c r="A29" i="13"/>
  <c r="F28" i="13"/>
  <c r="E28" i="13"/>
  <c r="D28" i="13"/>
  <c r="C28" i="13"/>
  <c r="B28" i="13"/>
  <c r="A28" i="13"/>
  <c r="F27" i="13"/>
  <c r="E27" i="13"/>
  <c r="D27" i="13"/>
  <c r="C27" i="13"/>
  <c r="B27" i="13"/>
  <c r="A27" i="13"/>
  <c r="F26" i="13"/>
  <c r="E26" i="13"/>
  <c r="D26" i="13"/>
  <c r="C26" i="13"/>
  <c r="B26" i="13"/>
  <c r="A26" i="13"/>
  <c r="F25" i="13"/>
  <c r="E25" i="13"/>
  <c r="D25" i="13"/>
  <c r="C25" i="13"/>
  <c r="B25" i="13"/>
  <c r="A25" i="13"/>
  <c r="F24" i="13"/>
  <c r="E24" i="13"/>
  <c r="D24" i="13"/>
  <c r="C24" i="13"/>
  <c r="B24" i="13"/>
  <c r="A24" i="13"/>
  <c r="F23" i="13"/>
  <c r="E23" i="13"/>
  <c r="D23" i="13"/>
  <c r="C23" i="13"/>
  <c r="B23" i="13"/>
  <c r="A23" i="13"/>
  <c r="F22" i="13"/>
  <c r="E22" i="13"/>
  <c r="D22" i="13"/>
  <c r="C22" i="13"/>
  <c r="B22" i="13"/>
  <c r="A22" i="13"/>
  <c r="F21" i="13"/>
  <c r="E21" i="13"/>
  <c r="D21" i="13"/>
  <c r="C21" i="13"/>
  <c r="B21" i="13"/>
  <c r="A21" i="13"/>
  <c r="F20" i="13"/>
  <c r="E20" i="13"/>
  <c r="D20" i="13"/>
  <c r="C20" i="13"/>
  <c r="B20" i="13"/>
  <c r="A20" i="13"/>
  <c r="F19" i="13"/>
  <c r="E19" i="13"/>
  <c r="D19" i="13"/>
  <c r="C19" i="13"/>
  <c r="B19" i="13"/>
  <c r="A19" i="13"/>
  <c r="F18" i="13"/>
  <c r="E18" i="13"/>
  <c r="D18" i="13"/>
  <c r="C18" i="13"/>
  <c r="B18" i="13"/>
  <c r="A18" i="13"/>
  <c r="F17" i="13"/>
  <c r="E17" i="13"/>
  <c r="D17" i="13"/>
  <c r="C17" i="13"/>
  <c r="B17" i="13"/>
  <c r="A17" i="13"/>
  <c r="F16" i="13"/>
  <c r="E16" i="13"/>
  <c r="D16" i="13"/>
  <c r="C16" i="13"/>
  <c r="B16" i="13"/>
  <c r="A16" i="13"/>
  <c r="F15" i="13"/>
  <c r="E15" i="13"/>
  <c r="D15" i="13"/>
  <c r="C15" i="13"/>
  <c r="B15" i="13"/>
  <c r="A15" i="13"/>
  <c r="F14" i="13"/>
  <c r="E14" i="13"/>
  <c r="D14" i="13"/>
  <c r="C14" i="13"/>
  <c r="B14" i="13"/>
  <c r="A14" i="13"/>
  <c r="F13" i="13"/>
  <c r="E13" i="13"/>
  <c r="D13" i="13"/>
  <c r="C13" i="13"/>
  <c r="B13" i="13"/>
  <c r="A13" i="13"/>
  <c r="F12" i="13"/>
  <c r="E12" i="13"/>
  <c r="D12" i="13"/>
  <c r="C12" i="13"/>
  <c r="B12" i="13"/>
  <c r="A12" i="13"/>
  <c r="F11" i="13"/>
  <c r="E11" i="13"/>
  <c r="D11" i="13"/>
  <c r="C11" i="13"/>
  <c r="B11" i="13"/>
  <c r="A11" i="13"/>
  <c r="F10" i="13"/>
  <c r="E10" i="13"/>
  <c r="D10" i="13"/>
  <c r="C10" i="13"/>
  <c r="B10" i="13"/>
  <c r="A10" i="13"/>
  <c r="F9" i="13"/>
  <c r="E9" i="13"/>
  <c r="D9" i="13"/>
  <c r="C9" i="13"/>
  <c r="B9" i="13"/>
  <c r="A9" i="13"/>
  <c r="F8" i="13"/>
  <c r="E8" i="13"/>
  <c r="D8" i="13"/>
  <c r="C8" i="13"/>
  <c r="B8" i="13"/>
  <c r="A8" i="13"/>
  <c r="F7" i="13"/>
  <c r="E7" i="13"/>
  <c r="D7" i="13"/>
  <c r="C7" i="13"/>
  <c r="B7" i="13"/>
  <c r="A7" i="13"/>
  <c r="E3" i="13"/>
  <c r="D3" i="13"/>
  <c r="C3" i="13"/>
  <c r="B3" i="13"/>
  <c r="A3" i="13"/>
  <c r="F107" i="12"/>
  <c r="E107" i="12"/>
  <c r="D107" i="12"/>
  <c r="C107" i="12"/>
  <c r="B107" i="12"/>
  <c r="A107" i="12"/>
  <c r="F106" i="12"/>
  <c r="E106" i="12"/>
  <c r="D106" i="12"/>
  <c r="C106" i="12"/>
  <c r="B106" i="12"/>
  <c r="A106" i="12"/>
  <c r="F105" i="12"/>
  <c r="E105" i="12"/>
  <c r="D105" i="12"/>
  <c r="C105" i="12"/>
  <c r="B105" i="12"/>
  <c r="A105" i="12"/>
  <c r="F104" i="12"/>
  <c r="E104" i="12"/>
  <c r="D104" i="12"/>
  <c r="C104" i="12"/>
  <c r="B104" i="12"/>
  <c r="A104" i="12"/>
  <c r="F103" i="12"/>
  <c r="E103" i="12"/>
  <c r="D103" i="12"/>
  <c r="C103" i="12"/>
  <c r="B103" i="12"/>
  <c r="A103" i="12"/>
  <c r="F102" i="12"/>
  <c r="E102" i="12"/>
  <c r="D102" i="12"/>
  <c r="C102" i="12"/>
  <c r="B102" i="12"/>
  <c r="A102" i="12"/>
  <c r="F101" i="12"/>
  <c r="E101" i="12"/>
  <c r="D101" i="12"/>
  <c r="C101" i="12"/>
  <c r="B101" i="12"/>
  <c r="A101" i="12"/>
  <c r="F100" i="12"/>
  <c r="E100" i="12"/>
  <c r="D100" i="12"/>
  <c r="C100" i="12"/>
  <c r="B100" i="12"/>
  <c r="A100" i="12"/>
  <c r="F99" i="12"/>
  <c r="E99" i="12"/>
  <c r="D99" i="12"/>
  <c r="C99" i="12"/>
  <c r="B99" i="12"/>
  <c r="A99" i="12"/>
  <c r="F98" i="12"/>
  <c r="E98" i="12"/>
  <c r="D98" i="12"/>
  <c r="C98" i="12"/>
  <c r="B98" i="12"/>
  <c r="A98" i="12"/>
  <c r="F97" i="12"/>
  <c r="E97" i="12"/>
  <c r="D97" i="12"/>
  <c r="C97" i="12"/>
  <c r="B97" i="12"/>
  <c r="A97" i="12"/>
  <c r="F96" i="12"/>
  <c r="E96" i="12"/>
  <c r="D96" i="12"/>
  <c r="C96" i="12"/>
  <c r="B96" i="12"/>
  <c r="A96" i="12"/>
  <c r="F95" i="12"/>
  <c r="E95" i="12"/>
  <c r="D95" i="12"/>
  <c r="C95" i="12"/>
  <c r="B95" i="12"/>
  <c r="A95" i="12"/>
  <c r="F94" i="12"/>
  <c r="E94" i="12"/>
  <c r="D94" i="12"/>
  <c r="C94" i="12"/>
  <c r="B94" i="12"/>
  <c r="A94" i="12"/>
  <c r="F93" i="12"/>
  <c r="E93" i="12"/>
  <c r="D93" i="12"/>
  <c r="C93" i="12"/>
  <c r="B93" i="12"/>
  <c r="A93" i="12"/>
  <c r="F92" i="12"/>
  <c r="E92" i="12"/>
  <c r="D92" i="12"/>
  <c r="C92" i="12"/>
  <c r="B92" i="12"/>
  <c r="A92" i="12"/>
  <c r="F91" i="12"/>
  <c r="E91" i="12"/>
  <c r="D91" i="12"/>
  <c r="C91" i="12"/>
  <c r="B91" i="12"/>
  <c r="A91" i="12"/>
  <c r="F90" i="12"/>
  <c r="E90" i="12"/>
  <c r="D90" i="12"/>
  <c r="C90" i="12"/>
  <c r="B90" i="12"/>
  <c r="A90" i="12"/>
  <c r="F89" i="12"/>
  <c r="E89" i="12"/>
  <c r="D89" i="12"/>
  <c r="C89" i="12"/>
  <c r="B89" i="12"/>
  <c r="A89" i="12"/>
  <c r="F88" i="12"/>
  <c r="E88" i="12"/>
  <c r="D88" i="12"/>
  <c r="C88" i="12"/>
  <c r="B88" i="12"/>
  <c r="A88" i="12"/>
  <c r="F87" i="12"/>
  <c r="E87" i="12"/>
  <c r="D87" i="12"/>
  <c r="C87" i="12"/>
  <c r="B87" i="12"/>
  <c r="A87" i="12"/>
  <c r="F86" i="12"/>
  <c r="E86" i="12"/>
  <c r="D86" i="12"/>
  <c r="C86" i="12"/>
  <c r="B86" i="12"/>
  <c r="A86" i="12"/>
  <c r="F85" i="12"/>
  <c r="E85" i="12"/>
  <c r="D85" i="12"/>
  <c r="C85" i="12"/>
  <c r="B85" i="12"/>
  <c r="A85" i="12"/>
  <c r="F84" i="12"/>
  <c r="E84" i="12"/>
  <c r="D84" i="12"/>
  <c r="C84" i="12"/>
  <c r="B84" i="12"/>
  <c r="A84" i="12"/>
  <c r="F83" i="12"/>
  <c r="E83" i="12"/>
  <c r="D83" i="12"/>
  <c r="C83" i="12"/>
  <c r="B83" i="12"/>
  <c r="A83" i="12"/>
  <c r="F82" i="12"/>
  <c r="E82" i="12"/>
  <c r="D82" i="12"/>
  <c r="C82" i="12"/>
  <c r="B82" i="12"/>
  <c r="A82" i="12"/>
  <c r="F81" i="12"/>
  <c r="E81" i="12"/>
  <c r="D81" i="12"/>
  <c r="C81" i="12"/>
  <c r="B81" i="12"/>
  <c r="A81" i="12"/>
  <c r="F80" i="12"/>
  <c r="E80" i="12"/>
  <c r="D80" i="12"/>
  <c r="C80" i="12"/>
  <c r="B80" i="12"/>
  <c r="A80" i="12"/>
  <c r="F79" i="12"/>
  <c r="E79" i="12"/>
  <c r="D79" i="12"/>
  <c r="C79" i="12"/>
  <c r="B79" i="12"/>
  <c r="A79" i="12"/>
  <c r="F78" i="12"/>
  <c r="E78" i="12"/>
  <c r="D78" i="12"/>
  <c r="C78" i="12"/>
  <c r="B78" i="12"/>
  <c r="A78" i="12"/>
  <c r="F77" i="12"/>
  <c r="E77" i="12"/>
  <c r="D77" i="12"/>
  <c r="C77" i="12"/>
  <c r="B77" i="12"/>
  <c r="A77" i="12"/>
  <c r="F76" i="12"/>
  <c r="E76" i="12"/>
  <c r="D76" i="12"/>
  <c r="C76" i="12"/>
  <c r="B76" i="12"/>
  <c r="A76" i="12"/>
  <c r="F75" i="12"/>
  <c r="E75" i="12"/>
  <c r="D75" i="12"/>
  <c r="C75" i="12"/>
  <c r="B75" i="12"/>
  <c r="A75" i="12"/>
  <c r="F74" i="12"/>
  <c r="E74" i="12"/>
  <c r="D74" i="12"/>
  <c r="C74" i="12"/>
  <c r="B74" i="12"/>
  <c r="A74" i="12"/>
  <c r="F73" i="12"/>
  <c r="E73" i="12"/>
  <c r="D73" i="12"/>
  <c r="C73" i="12"/>
  <c r="B73" i="12"/>
  <c r="A73" i="12"/>
  <c r="F72" i="12"/>
  <c r="E72" i="12"/>
  <c r="D72" i="12"/>
  <c r="C72" i="12"/>
  <c r="B72" i="12"/>
  <c r="A72" i="12"/>
  <c r="F71" i="12"/>
  <c r="E71" i="12"/>
  <c r="D71" i="12"/>
  <c r="C71" i="12"/>
  <c r="B71" i="12"/>
  <c r="A71" i="12"/>
  <c r="F70" i="12"/>
  <c r="E70" i="12"/>
  <c r="D70" i="12"/>
  <c r="C70" i="12"/>
  <c r="B70" i="12"/>
  <c r="A70" i="12"/>
  <c r="F69" i="12"/>
  <c r="E69" i="12"/>
  <c r="D69" i="12"/>
  <c r="C69" i="12"/>
  <c r="B69" i="12"/>
  <c r="A69" i="12"/>
  <c r="F68" i="12"/>
  <c r="E68" i="12"/>
  <c r="D68" i="12"/>
  <c r="C68" i="12"/>
  <c r="B68" i="12"/>
  <c r="A68" i="12"/>
  <c r="F67" i="12"/>
  <c r="E67" i="12"/>
  <c r="D67" i="12"/>
  <c r="C67" i="12"/>
  <c r="B67" i="12"/>
  <c r="A67" i="12"/>
  <c r="F66" i="12"/>
  <c r="E66" i="12"/>
  <c r="D66" i="12"/>
  <c r="C66" i="12"/>
  <c r="B66" i="12"/>
  <c r="A66" i="12"/>
  <c r="F65" i="12"/>
  <c r="E65" i="12"/>
  <c r="D65" i="12"/>
  <c r="C65" i="12"/>
  <c r="B65" i="12"/>
  <c r="A65" i="12"/>
  <c r="F64" i="12"/>
  <c r="E64" i="12"/>
  <c r="D64" i="12"/>
  <c r="C64" i="12"/>
  <c r="B64" i="12"/>
  <c r="A64" i="12"/>
  <c r="F63" i="12"/>
  <c r="E63" i="12"/>
  <c r="D63" i="12"/>
  <c r="C63" i="12"/>
  <c r="B63" i="12"/>
  <c r="A63" i="12"/>
  <c r="F62" i="12"/>
  <c r="E62" i="12"/>
  <c r="D62" i="12"/>
  <c r="C62" i="12"/>
  <c r="B62" i="12"/>
  <c r="A62" i="12"/>
  <c r="F61" i="12"/>
  <c r="E61" i="12"/>
  <c r="D61" i="12"/>
  <c r="C61" i="12"/>
  <c r="B61" i="12"/>
  <c r="A61" i="12"/>
  <c r="F60" i="12"/>
  <c r="E60" i="12"/>
  <c r="D60" i="12"/>
  <c r="C60" i="12"/>
  <c r="B60" i="12"/>
  <c r="A60" i="12"/>
  <c r="F59" i="12"/>
  <c r="E59" i="12"/>
  <c r="D59" i="12"/>
  <c r="C59" i="12"/>
  <c r="B59" i="12"/>
  <c r="A59" i="12"/>
  <c r="F58" i="12"/>
  <c r="E58" i="12"/>
  <c r="D58" i="12"/>
  <c r="C58" i="12"/>
  <c r="B58" i="12"/>
  <c r="A58" i="12"/>
  <c r="F57" i="12"/>
  <c r="E57" i="12"/>
  <c r="D57" i="12"/>
  <c r="C57" i="12"/>
  <c r="B57" i="12"/>
  <c r="A57" i="12"/>
  <c r="F56" i="12"/>
  <c r="E56" i="12"/>
  <c r="D56" i="12"/>
  <c r="C56" i="12"/>
  <c r="B56" i="12"/>
  <c r="A56" i="12"/>
  <c r="F55" i="12"/>
  <c r="E55" i="12"/>
  <c r="D55" i="12"/>
  <c r="C55" i="12"/>
  <c r="B55" i="12"/>
  <c r="A55" i="12"/>
  <c r="F54" i="12"/>
  <c r="E54" i="12"/>
  <c r="D54" i="12"/>
  <c r="C54" i="12"/>
  <c r="B54" i="12"/>
  <c r="A54" i="12"/>
  <c r="F53" i="12"/>
  <c r="E53" i="12"/>
  <c r="D53" i="12"/>
  <c r="C53" i="12"/>
  <c r="B53" i="12"/>
  <c r="A53" i="12"/>
  <c r="F52" i="12"/>
  <c r="E52" i="12"/>
  <c r="D52" i="12"/>
  <c r="C52" i="12"/>
  <c r="B52" i="12"/>
  <c r="A52" i="12"/>
  <c r="F51" i="12"/>
  <c r="E51" i="12"/>
  <c r="D51" i="12"/>
  <c r="C51" i="12"/>
  <c r="B51" i="12"/>
  <c r="A51" i="12"/>
  <c r="F50" i="12"/>
  <c r="E50" i="12"/>
  <c r="D50" i="12"/>
  <c r="C50" i="12"/>
  <c r="B50" i="12"/>
  <c r="A50" i="12"/>
  <c r="F49" i="12"/>
  <c r="E49" i="12"/>
  <c r="D49" i="12"/>
  <c r="C49" i="12"/>
  <c r="B49" i="12"/>
  <c r="A49" i="12"/>
  <c r="F48" i="12"/>
  <c r="E48" i="12"/>
  <c r="D48" i="12"/>
  <c r="C48" i="12"/>
  <c r="B48" i="12"/>
  <c r="A48" i="12"/>
  <c r="F47" i="12"/>
  <c r="E47" i="12"/>
  <c r="D47" i="12"/>
  <c r="C47" i="12"/>
  <c r="B47" i="12"/>
  <c r="A47" i="12"/>
  <c r="F46" i="12"/>
  <c r="E46" i="12"/>
  <c r="D46" i="12"/>
  <c r="C46" i="12"/>
  <c r="B46" i="12"/>
  <c r="A46" i="12"/>
  <c r="F45" i="12"/>
  <c r="E45" i="12"/>
  <c r="D45" i="12"/>
  <c r="C45" i="12"/>
  <c r="B45" i="12"/>
  <c r="A45" i="12"/>
  <c r="F44" i="12"/>
  <c r="E44" i="12"/>
  <c r="D44" i="12"/>
  <c r="C44" i="12"/>
  <c r="B44" i="12"/>
  <c r="A44" i="12"/>
  <c r="F43" i="12"/>
  <c r="E43" i="12"/>
  <c r="D43" i="12"/>
  <c r="C43" i="12"/>
  <c r="B43" i="12"/>
  <c r="A43" i="12"/>
  <c r="F42" i="12"/>
  <c r="E42" i="12"/>
  <c r="D42" i="12"/>
  <c r="C42" i="12"/>
  <c r="B42" i="12"/>
  <c r="A42" i="12"/>
  <c r="F41" i="12"/>
  <c r="E41" i="12"/>
  <c r="D41" i="12"/>
  <c r="C41" i="12"/>
  <c r="B41" i="12"/>
  <c r="A41" i="12"/>
  <c r="F40" i="12"/>
  <c r="E40" i="12"/>
  <c r="D40" i="12"/>
  <c r="C40" i="12"/>
  <c r="B40" i="12"/>
  <c r="A40" i="12"/>
  <c r="F39" i="12"/>
  <c r="E39" i="12"/>
  <c r="D39" i="12"/>
  <c r="C39" i="12"/>
  <c r="B39" i="12"/>
  <c r="A39" i="12"/>
  <c r="F38" i="12"/>
  <c r="E38" i="12"/>
  <c r="D38" i="12"/>
  <c r="C38" i="12"/>
  <c r="B38" i="12"/>
  <c r="A38" i="12"/>
  <c r="F37" i="12"/>
  <c r="E37" i="12"/>
  <c r="D37" i="12"/>
  <c r="C37" i="12"/>
  <c r="B37" i="12"/>
  <c r="A37" i="12"/>
  <c r="F36" i="12"/>
  <c r="E36" i="12"/>
  <c r="D36" i="12"/>
  <c r="C36" i="12"/>
  <c r="B36" i="12"/>
  <c r="A36" i="12"/>
  <c r="F35" i="12"/>
  <c r="E35" i="12"/>
  <c r="D35" i="12"/>
  <c r="C35" i="12"/>
  <c r="B35" i="12"/>
  <c r="A35" i="12"/>
  <c r="F34" i="12"/>
  <c r="E34" i="12"/>
  <c r="D34" i="12"/>
  <c r="C34" i="12"/>
  <c r="B34" i="12"/>
  <c r="A34" i="12"/>
  <c r="F33" i="12"/>
  <c r="E33" i="12"/>
  <c r="D33" i="12"/>
  <c r="C33" i="12"/>
  <c r="B33" i="12"/>
  <c r="A33" i="12"/>
  <c r="F32" i="12"/>
  <c r="E32" i="12"/>
  <c r="D32" i="12"/>
  <c r="C32" i="12"/>
  <c r="B32" i="12"/>
  <c r="A32" i="12"/>
  <c r="F31" i="12"/>
  <c r="E31" i="12"/>
  <c r="D31" i="12"/>
  <c r="C31" i="12"/>
  <c r="B31" i="12"/>
  <c r="A31" i="12"/>
  <c r="F30" i="12"/>
  <c r="E30" i="12"/>
  <c r="D30" i="12"/>
  <c r="C30" i="12"/>
  <c r="B30" i="12"/>
  <c r="A30" i="12"/>
  <c r="F29" i="12"/>
  <c r="E29" i="12"/>
  <c r="D29" i="12"/>
  <c r="C29" i="12"/>
  <c r="B29" i="12"/>
  <c r="A29" i="12"/>
  <c r="F28" i="12"/>
  <c r="E28" i="12"/>
  <c r="D28" i="12"/>
  <c r="C28" i="12"/>
  <c r="B28" i="12"/>
  <c r="A28" i="12"/>
  <c r="F27" i="12"/>
  <c r="E27" i="12"/>
  <c r="D27" i="12"/>
  <c r="C27" i="12"/>
  <c r="B27" i="12"/>
  <c r="A27" i="12"/>
  <c r="F26" i="12"/>
  <c r="E26" i="12"/>
  <c r="D26" i="12"/>
  <c r="C26" i="12"/>
  <c r="B26" i="12"/>
  <c r="A26" i="12"/>
  <c r="F25" i="12"/>
  <c r="E25" i="12"/>
  <c r="D25" i="12"/>
  <c r="C25" i="12"/>
  <c r="B25" i="12"/>
  <c r="A25" i="12"/>
  <c r="F24" i="12"/>
  <c r="E24" i="12"/>
  <c r="D24" i="12"/>
  <c r="C24" i="12"/>
  <c r="B24" i="12"/>
  <c r="A24" i="12"/>
  <c r="F23" i="12"/>
  <c r="E23" i="12"/>
  <c r="D23" i="12"/>
  <c r="C23" i="12"/>
  <c r="B23" i="12"/>
  <c r="A23" i="12"/>
  <c r="F22" i="12"/>
  <c r="E22" i="12"/>
  <c r="D22" i="12"/>
  <c r="C22" i="12"/>
  <c r="B22" i="12"/>
  <c r="A22" i="12"/>
  <c r="F21" i="12"/>
  <c r="E21" i="12"/>
  <c r="D21" i="12"/>
  <c r="C21" i="12"/>
  <c r="B21" i="12"/>
  <c r="A21" i="12"/>
  <c r="F20" i="12"/>
  <c r="E20" i="12"/>
  <c r="D20" i="12"/>
  <c r="C20" i="12"/>
  <c r="B20" i="12"/>
  <c r="A20" i="12"/>
  <c r="F19" i="12"/>
  <c r="E19" i="12"/>
  <c r="D19" i="12"/>
  <c r="C19" i="12"/>
  <c r="B19" i="12"/>
  <c r="A19" i="12"/>
  <c r="F18" i="12"/>
  <c r="E18" i="12"/>
  <c r="D18" i="12"/>
  <c r="C18" i="12"/>
  <c r="B18" i="12"/>
  <c r="A18" i="12"/>
  <c r="F17" i="12"/>
  <c r="E17" i="12"/>
  <c r="D17" i="12"/>
  <c r="C17" i="12"/>
  <c r="B17" i="12"/>
  <c r="A17" i="12"/>
  <c r="F16" i="12"/>
  <c r="E16" i="12"/>
  <c r="D16" i="12"/>
  <c r="C16" i="12"/>
  <c r="B16" i="12"/>
  <c r="A16" i="12"/>
  <c r="F15" i="12"/>
  <c r="E15" i="12"/>
  <c r="D15" i="12"/>
  <c r="C15" i="12"/>
  <c r="B15" i="12"/>
  <c r="A15" i="12"/>
  <c r="F14" i="12"/>
  <c r="E14" i="12"/>
  <c r="D14" i="12"/>
  <c r="C14" i="12"/>
  <c r="B14" i="12"/>
  <c r="A14" i="12"/>
  <c r="F13" i="12"/>
  <c r="E13" i="12"/>
  <c r="D13" i="12"/>
  <c r="C13" i="12"/>
  <c r="B13" i="12"/>
  <c r="A13" i="12"/>
  <c r="F12" i="12"/>
  <c r="E12" i="12"/>
  <c r="D12" i="12"/>
  <c r="C12" i="12"/>
  <c r="B12" i="12"/>
  <c r="A12" i="12"/>
  <c r="F11" i="12"/>
  <c r="E11" i="12"/>
  <c r="D11" i="12"/>
  <c r="C11" i="12"/>
  <c r="B11" i="12"/>
  <c r="A11" i="12"/>
  <c r="F10" i="12"/>
  <c r="E10" i="12"/>
  <c r="D10" i="12"/>
  <c r="C10" i="12"/>
  <c r="B10" i="12"/>
  <c r="A10" i="12"/>
  <c r="F9" i="12"/>
  <c r="E9" i="12"/>
  <c r="D9" i="12"/>
  <c r="C9" i="12"/>
  <c r="B9" i="12"/>
  <c r="A9" i="12"/>
  <c r="F8" i="12"/>
  <c r="E8" i="12"/>
  <c r="D8" i="12"/>
  <c r="C8" i="12"/>
  <c r="B8" i="12"/>
  <c r="A8" i="12"/>
  <c r="F7" i="12"/>
  <c r="E7" i="12"/>
  <c r="G26" i="12" s="1"/>
  <c r="D7" i="12"/>
  <c r="C7" i="12"/>
  <c r="B7" i="12"/>
  <c r="A7" i="12"/>
  <c r="I5" i="12"/>
  <c r="H5" i="12"/>
  <c r="G5" i="12"/>
  <c r="E3" i="12"/>
  <c r="D3" i="12"/>
  <c r="C3" i="12"/>
  <c r="B3" i="12"/>
  <c r="A3" i="12"/>
  <c r="F107" i="11"/>
  <c r="E107" i="11"/>
  <c r="D107" i="11"/>
  <c r="C107" i="11"/>
  <c r="B107" i="11"/>
  <c r="A107" i="11"/>
  <c r="F106" i="11"/>
  <c r="E106" i="11"/>
  <c r="D106" i="11"/>
  <c r="C106" i="11"/>
  <c r="B106" i="11"/>
  <c r="A106" i="11"/>
  <c r="F105" i="11"/>
  <c r="E105" i="11"/>
  <c r="D105" i="11"/>
  <c r="C105" i="11"/>
  <c r="B105" i="11"/>
  <c r="A105" i="11"/>
  <c r="F104" i="11"/>
  <c r="E104" i="11"/>
  <c r="D104" i="11"/>
  <c r="C104" i="11"/>
  <c r="B104" i="11"/>
  <c r="A104" i="11"/>
  <c r="F103" i="11"/>
  <c r="E103" i="11"/>
  <c r="D103" i="11"/>
  <c r="C103" i="11"/>
  <c r="B103" i="11"/>
  <c r="A103" i="11"/>
  <c r="F102" i="11"/>
  <c r="E102" i="11"/>
  <c r="D102" i="11"/>
  <c r="C102" i="11"/>
  <c r="B102" i="11"/>
  <c r="A102" i="11"/>
  <c r="F101" i="11"/>
  <c r="E101" i="11"/>
  <c r="D101" i="11"/>
  <c r="C101" i="11"/>
  <c r="B101" i="11"/>
  <c r="A101" i="11"/>
  <c r="F100" i="11"/>
  <c r="E100" i="11"/>
  <c r="D100" i="11"/>
  <c r="C100" i="11"/>
  <c r="B100" i="11"/>
  <c r="A100" i="11"/>
  <c r="F99" i="11"/>
  <c r="E99" i="11"/>
  <c r="D99" i="11"/>
  <c r="C99" i="11"/>
  <c r="B99" i="11"/>
  <c r="A99" i="11"/>
  <c r="F98" i="11"/>
  <c r="E98" i="11"/>
  <c r="D98" i="11"/>
  <c r="C98" i="11"/>
  <c r="B98" i="11"/>
  <c r="A98" i="11"/>
  <c r="F97" i="11"/>
  <c r="E97" i="11"/>
  <c r="D97" i="11"/>
  <c r="C97" i="11"/>
  <c r="B97" i="11"/>
  <c r="A97" i="11"/>
  <c r="F96" i="11"/>
  <c r="E96" i="11"/>
  <c r="D96" i="11"/>
  <c r="C96" i="11"/>
  <c r="B96" i="11"/>
  <c r="A96" i="11"/>
  <c r="F95" i="11"/>
  <c r="E95" i="11"/>
  <c r="D95" i="11"/>
  <c r="C95" i="11"/>
  <c r="B95" i="11"/>
  <c r="A95" i="11"/>
  <c r="F94" i="11"/>
  <c r="E94" i="11"/>
  <c r="D94" i="11"/>
  <c r="C94" i="11"/>
  <c r="B94" i="11"/>
  <c r="A94" i="11"/>
  <c r="F93" i="11"/>
  <c r="E93" i="11"/>
  <c r="D93" i="11"/>
  <c r="C93" i="11"/>
  <c r="B93" i="11"/>
  <c r="A93" i="11"/>
  <c r="F92" i="11"/>
  <c r="E92" i="11"/>
  <c r="D92" i="11"/>
  <c r="C92" i="11"/>
  <c r="B92" i="11"/>
  <c r="A92" i="11"/>
  <c r="F91" i="11"/>
  <c r="E91" i="11"/>
  <c r="D91" i="11"/>
  <c r="C91" i="11"/>
  <c r="B91" i="11"/>
  <c r="A91" i="11"/>
  <c r="F90" i="11"/>
  <c r="E90" i="11"/>
  <c r="D90" i="11"/>
  <c r="C90" i="11"/>
  <c r="B90" i="11"/>
  <c r="A90" i="11"/>
  <c r="F89" i="11"/>
  <c r="E89" i="11"/>
  <c r="D89" i="11"/>
  <c r="C89" i="11"/>
  <c r="B89" i="11"/>
  <c r="A89" i="11"/>
  <c r="F88" i="11"/>
  <c r="E88" i="11"/>
  <c r="D88" i="11"/>
  <c r="C88" i="11"/>
  <c r="B88" i="11"/>
  <c r="A88" i="11"/>
  <c r="F87" i="11"/>
  <c r="E87" i="11"/>
  <c r="D87" i="11"/>
  <c r="C87" i="11"/>
  <c r="B87" i="11"/>
  <c r="A87" i="11"/>
  <c r="F86" i="11"/>
  <c r="E86" i="11"/>
  <c r="D86" i="11"/>
  <c r="C86" i="11"/>
  <c r="B86" i="11"/>
  <c r="A86" i="11"/>
  <c r="F85" i="11"/>
  <c r="E85" i="11"/>
  <c r="D85" i="11"/>
  <c r="C85" i="11"/>
  <c r="B85" i="11"/>
  <c r="A85" i="11"/>
  <c r="F84" i="11"/>
  <c r="E84" i="11"/>
  <c r="D84" i="11"/>
  <c r="C84" i="11"/>
  <c r="B84" i="11"/>
  <c r="A84" i="11"/>
  <c r="F83" i="11"/>
  <c r="E83" i="11"/>
  <c r="D83" i="11"/>
  <c r="C83" i="11"/>
  <c r="B83" i="11"/>
  <c r="A83" i="11"/>
  <c r="F82" i="11"/>
  <c r="E82" i="11"/>
  <c r="D82" i="11"/>
  <c r="C82" i="11"/>
  <c r="B82" i="11"/>
  <c r="A82" i="11"/>
  <c r="F81" i="11"/>
  <c r="E81" i="11"/>
  <c r="D81" i="11"/>
  <c r="C81" i="11"/>
  <c r="B81" i="11"/>
  <c r="A81" i="11"/>
  <c r="F80" i="11"/>
  <c r="E80" i="11"/>
  <c r="D80" i="11"/>
  <c r="C80" i="11"/>
  <c r="B80" i="11"/>
  <c r="A80" i="11"/>
  <c r="F79" i="11"/>
  <c r="E79" i="11"/>
  <c r="D79" i="11"/>
  <c r="C79" i="11"/>
  <c r="B79" i="11"/>
  <c r="A79" i="11"/>
  <c r="F78" i="11"/>
  <c r="E78" i="11"/>
  <c r="D78" i="11"/>
  <c r="C78" i="11"/>
  <c r="B78" i="11"/>
  <c r="A78" i="11"/>
  <c r="F77" i="11"/>
  <c r="E77" i="11"/>
  <c r="D77" i="11"/>
  <c r="C77" i="11"/>
  <c r="B77" i="11"/>
  <c r="A77" i="11"/>
  <c r="F76" i="11"/>
  <c r="E76" i="11"/>
  <c r="D76" i="11"/>
  <c r="C76" i="11"/>
  <c r="B76" i="11"/>
  <c r="A76" i="11"/>
  <c r="F75" i="11"/>
  <c r="E75" i="11"/>
  <c r="D75" i="11"/>
  <c r="C75" i="11"/>
  <c r="B75" i="11"/>
  <c r="A75" i="11"/>
  <c r="F74" i="11"/>
  <c r="E74" i="11"/>
  <c r="D74" i="11"/>
  <c r="C74" i="11"/>
  <c r="B74" i="11"/>
  <c r="A74" i="11"/>
  <c r="F73" i="11"/>
  <c r="E73" i="11"/>
  <c r="D73" i="11"/>
  <c r="C73" i="11"/>
  <c r="B73" i="11"/>
  <c r="A73" i="11"/>
  <c r="F72" i="11"/>
  <c r="E72" i="11"/>
  <c r="D72" i="11"/>
  <c r="C72" i="11"/>
  <c r="B72" i="11"/>
  <c r="A72" i="11"/>
  <c r="F71" i="11"/>
  <c r="E71" i="11"/>
  <c r="D71" i="11"/>
  <c r="C71" i="11"/>
  <c r="B71" i="11"/>
  <c r="A71" i="11"/>
  <c r="F70" i="11"/>
  <c r="E70" i="11"/>
  <c r="D70" i="11"/>
  <c r="C70" i="11"/>
  <c r="B70" i="11"/>
  <c r="A70" i="11"/>
  <c r="F69" i="11"/>
  <c r="E69" i="11"/>
  <c r="D69" i="11"/>
  <c r="C69" i="11"/>
  <c r="B69" i="11"/>
  <c r="A69" i="11"/>
  <c r="F68" i="11"/>
  <c r="E68" i="11"/>
  <c r="D68" i="11"/>
  <c r="C68" i="11"/>
  <c r="B68" i="11"/>
  <c r="A68" i="11"/>
  <c r="F67" i="11"/>
  <c r="E67" i="11"/>
  <c r="D67" i="11"/>
  <c r="C67" i="11"/>
  <c r="B67" i="11"/>
  <c r="A67" i="11"/>
  <c r="F66" i="11"/>
  <c r="E66" i="11"/>
  <c r="D66" i="11"/>
  <c r="C66" i="11"/>
  <c r="B66" i="11"/>
  <c r="A66" i="11"/>
  <c r="F65" i="11"/>
  <c r="E65" i="11"/>
  <c r="D65" i="11"/>
  <c r="C65" i="11"/>
  <c r="B65" i="11"/>
  <c r="A65" i="11"/>
  <c r="F64" i="11"/>
  <c r="E64" i="11"/>
  <c r="D64" i="11"/>
  <c r="C64" i="11"/>
  <c r="B64" i="11"/>
  <c r="A64" i="11"/>
  <c r="F63" i="11"/>
  <c r="E63" i="11"/>
  <c r="D63" i="11"/>
  <c r="C63" i="11"/>
  <c r="B63" i="11"/>
  <c r="A63" i="11"/>
  <c r="F62" i="11"/>
  <c r="E62" i="11"/>
  <c r="D62" i="11"/>
  <c r="C62" i="11"/>
  <c r="B62" i="11"/>
  <c r="A62" i="11"/>
  <c r="F61" i="11"/>
  <c r="E61" i="11"/>
  <c r="D61" i="11"/>
  <c r="C61" i="11"/>
  <c r="B61" i="11"/>
  <c r="A61" i="11"/>
  <c r="F60" i="11"/>
  <c r="E60" i="11"/>
  <c r="D60" i="11"/>
  <c r="C60" i="11"/>
  <c r="B60" i="11"/>
  <c r="A60" i="11"/>
  <c r="F59" i="11"/>
  <c r="E59" i="11"/>
  <c r="D59" i="11"/>
  <c r="C59" i="11"/>
  <c r="B59" i="11"/>
  <c r="A59" i="11"/>
  <c r="F58" i="11"/>
  <c r="E58" i="11"/>
  <c r="D58" i="11"/>
  <c r="C58" i="11"/>
  <c r="B58" i="11"/>
  <c r="A58" i="11"/>
  <c r="F57" i="11"/>
  <c r="E57" i="11"/>
  <c r="D57" i="11"/>
  <c r="C57" i="11"/>
  <c r="B57" i="11"/>
  <c r="A57" i="11"/>
  <c r="F56" i="11"/>
  <c r="E56" i="11"/>
  <c r="D56" i="11"/>
  <c r="C56" i="11"/>
  <c r="B56" i="11"/>
  <c r="A56" i="11"/>
  <c r="F55" i="11"/>
  <c r="E55" i="11"/>
  <c r="D55" i="11"/>
  <c r="C55" i="11"/>
  <c r="B55" i="11"/>
  <c r="A55" i="11"/>
  <c r="F54" i="11"/>
  <c r="E54" i="11"/>
  <c r="D54" i="11"/>
  <c r="C54" i="11"/>
  <c r="B54" i="11"/>
  <c r="A54" i="11"/>
  <c r="F53" i="11"/>
  <c r="E53" i="11"/>
  <c r="D53" i="11"/>
  <c r="C53" i="11"/>
  <c r="B53" i="11"/>
  <c r="A53" i="11"/>
  <c r="F52" i="11"/>
  <c r="E52" i="11"/>
  <c r="D52" i="11"/>
  <c r="C52" i="11"/>
  <c r="B52" i="11"/>
  <c r="A52" i="11"/>
  <c r="F51" i="11"/>
  <c r="E51" i="11"/>
  <c r="D51" i="11"/>
  <c r="C51" i="11"/>
  <c r="B51" i="11"/>
  <c r="A51" i="11"/>
  <c r="F50" i="11"/>
  <c r="E50" i="11"/>
  <c r="D50" i="11"/>
  <c r="C50" i="11"/>
  <c r="B50" i="11"/>
  <c r="A50" i="11"/>
  <c r="F49" i="11"/>
  <c r="E49" i="11"/>
  <c r="D49" i="11"/>
  <c r="C49" i="11"/>
  <c r="B49" i="11"/>
  <c r="A49" i="11"/>
  <c r="F48" i="11"/>
  <c r="E48" i="11"/>
  <c r="D48" i="11"/>
  <c r="C48" i="11"/>
  <c r="B48" i="11"/>
  <c r="A48" i="11"/>
  <c r="F47" i="11"/>
  <c r="E47" i="11"/>
  <c r="D47" i="11"/>
  <c r="C47" i="11"/>
  <c r="B47" i="11"/>
  <c r="A47" i="11"/>
  <c r="F46" i="11"/>
  <c r="E46" i="11"/>
  <c r="D46" i="11"/>
  <c r="C46" i="11"/>
  <c r="B46" i="11"/>
  <c r="A46" i="11"/>
  <c r="F45" i="11"/>
  <c r="E45" i="11"/>
  <c r="D45" i="11"/>
  <c r="C45" i="11"/>
  <c r="B45" i="11"/>
  <c r="A45" i="11"/>
  <c r="F44" i="11"/>
  <c r="E44" i="11"/>
  <c r="D44" i="11"/>
  <c r="C44" i="11"/>
  <c r="B44" i="11"/>
  <c r="A44" i="11"/>
  <c r="F43" i="11"/>
  <c r="E43" i="11"/>
  <c r="D43" i="11"/>
  <c r="C43" i="11"/>
  <c r="B43" i="11"/>
  <c r="A43" i="11"/>
  <c r="F42" i="11"/>
  <c r="E42" i="11"/>
  <c r="D42" i="11"/>
  <c r="C42" i="11"/>
  <c r="B42" i="11"/>
  <c r="A42" i="11"/>
  <c r="F41" i="11"/>
  <c r="E41" i="11"/>
  <c r="D41" i="11"/>
  <c r="C41" i="11"/>
  <c r="B41" i="11"/>
  <c r="A41" i="11"/>
  <c r="F40" i="11"/>
  <c r="E40" i="11"/>
  <c r="D40" i="11"/>
  <c r="C40" i="11"/>
  <c r="B40" i="11"/>
  <c r="A40" i="11"/>
  <c r="F39" i="11"/>
  <c r="E39" i="11"/>
  <c r="D39" i="11"/>
  <c r="C39" i="11"/>
  <c r="B39" i="11"/>
  <c r="A39" i="11"/>
  <c r="F38" i="11"/>
  <c r="E38" i="11"/>
  <c r="D38" i="11"/>
  <c r="C38" i="11"/>
  <c r="B38" i="11"/>
  <c r="A38" i="11"/>
  <c r="F37" i="11"/>
  <c r="E37" i="11"/>
  <c r="D37" i="11"/>
  <c r="C37" i="11"/>
  <c r="B37" i="11"/>
  <c r="A37" i="11"/>
  <c r="F36" i="11"/>
  <c r="E36" i="11"/>
  <c r="D36" i="11"/>
  <c r="C36" i="11"/>
  <c r="B36" i="11"/>
  <c r="A36" i="11"/>
  <c r="F35" i="11"/>
  <c r="E35" i="11"/>
  <c r="D35" i="11"/>
  <c r="C35" i="11"/>
  <c r="B35" i="11"/>
  <c r="A35" i="11"/>
  <c r="F34" i="11"/>
  <c r="E34" i="11"/>
  <c r="D34" i="11"/>
  <c r="C34" i="11"/>
  <c r="B34" i="11"/>
  <c r="A34" i="11"/>
  <c r="F33" i="11"/>
  <c r="E33" i="11"/>
  <c r="D33" i="11"/>
  <c r="C33" i="11"/>
  <c r="B33" i="11"/>
  <c r="A33" i="11"/>
  <c r="F32" i="11"/>
  <c r="E32" i="11"/>
  <c r="D32" i="11"/>
  <c r="C32" i="11"/>
  <c r="B32" i="11"/>
  <c r="A32" i="11"/>
  <c r="F31" i="11"/>
  <c r="E31" i="11"/>
  <c r="D31" i="11"/>
  <c r="C31" i="11"/>
  <c r="B31" i="11"/>
  <c r="A31" i="11"/>
  <c r="F30" i="11"/>
  <c r="E30" i="11"/>
  <c r="D30" i="11"/>
  <c r="C30" i="11"/>
  <c r="B30" i="11"/>
  <c r="A30" i="11"/>
  <c r="F29" i="11"/>
  <c r="E29" i="11"/>
  <c r="D29" i="11"/>
  <c r="C29" i="11"/>
  <c r="B29" i="11"/>
  <c r="A29" i="11"/>
  <c r="F28" i="11"/>
  <c r="E28" i="11"/>
  <c r="D28" i="11"/>
  <c r="C28" i="11"/>
  <c r="B28" i="11"/>
  <c r="A28" i="11"/>
  <c r="F27" i="11"/>
  <c r="E27" i="11"/>
  <c r="D27" i="11"/>
  <c r="C27" i="11"/>
  <c r="B27" i="11"/>
  <c r="A27" i="11"/>
  <c r="F26" i="11"/>
  <c r="E26" i="11"/>
  <c r="D26" i="11"/>
  <c r="C26" i="11"/>
  <c r="B26" i="11"/>
  <c r="A26" i="11"/>
  <c r="F25" i="11"/>
  <c r="E25" i="11"/>
  <c r="D25" i="11"/>
  <c r="C25" i="11"/>
  <c r="B25" i="11"/>
  <c r="A25" i="11"/>
  <c r="F24" i="11"/>
  <c r="E24" i="11"/>
  <c r="D24" i="11"/>
  <c r="C24" i="11"/>
  <c r="B24" i="11"/>
  <c r="A24" i="11"/>
  <c r="F23" i="11"/>
  <c r="E23" i="11"/>
  <c r="D23" i="11"/>
  <c r="C23" i="11"/>
  <c r="B23" i="11"/>
  <c r="A23" i="11"/>
  <c r="F22" i="11"/>
  <c r="E22" i="11"/>
  <c r="D22" i="11"/>
  <c r="C22" i="11"/>
  <c r="B22" i="11"/>
  <c r="A22" i="11"/>
  <c r="F21" i="11"/>
  <c r="E21" i="11"/>
  <c r="D21" i="11"/>
  <c r="C21" i="11"/>
  <c r="B21" i="11"/>
  <c r="A21" i="11"/>
  <c r="F20" i="11"/>
  <c r="E20" i="11"/>
  <c r="D20" i="11"/>
  <c r="C20" i="11"/>
  <c r="B20" i="11"/>
  <c r="A20" i="11"/>
  <c r="F19" i="11"/>
  <c r="E19" i="11"/>
  <c r="D19" i="11"/>
  <c r="C19" i="11"/>
  <c r="B19" i="11"/>
  <c r="A19" i="11"/>
  <c r="F18" i="11"/>
  <c r="E18" i="11"/>
  <c r="D18" i="11"/>
  <c r="C18" i="11"/>
  <c r="B18" i="11"/>
  <c r="A18" i="11"/>
  <c r="F17" i="11"/>
  <c r="E17" i="11"/>
  <c r="D17" i="11"/>
  <c r="C17" i="11"/>
  <c r="B17" i="11"/>
  <c r="A17" i="11"/>
  <c r="F16" i="11"/>
  <c r="E16" i="11"/>
  <c r="D16" i="11"/>
  <c r="C16" i="11"/>
  <c r="B16" i="11"/>
  <c r="A16" i="11"/>
  <c r="F15" i="11"/>
  <c r="E15" i="11"/>
  <c r="D15" i="11"/>
  <c r="C15" i="11"/>
  <c r="B15" i="11"/>
  <c r="A15" i="11"/>
  <c r="F14" i="11"/>
  <c r="E14" i="11"/>
  <c r="D14" i="11"/>
  <c r="C14" i="11"/>
  <c r="B14" i="11"/>
  <c r="A14" i="11"/>
  <c r="F13" i="11"/>
  <c r="E13" i="11"/>
  <c r="D13" i="11"/>
  <c r="C13" i="11"/>
  <c r="B13" i="11"/>
  <c r="A13" i="11"/>
  <c r="F12" i="11"/>
  <c r="E12" i="11"/>
  <c r="D12" i="11"/>
  <c r="C12" i="11"/>
  <c r="B12" i="11"/>
  <c r="A12" i="11"/>
  <c r="F11" i="11"/>
  <c r="E11" i="11"/>
  <c r="D11" i="11"/>
  <c r="C11" i="11"/>
  <c r="B11" i="11"/>
  <c r="A11" i="11"/>
  <c r="F10" i="11"/>
  <c r="E10" i="11"/>
  <c r="D10" i="11"/>
  <c r="C10" i="11"/>
  <c r="B10" i="11"/>
  <c r="A10" i="11"/>
  <c r="F9" i="11"/>
  <c r="E9" i="11"/>
  <c r="D9" i="11"/>
  <c r="C9" i="11"/>
  <c r="B9" i="11"/>
  <c r="A9" i="11"/>
  <c r="F8" i="11"/>
  <c r="E8" i="11"/>
  <c r="D8" i="11"/>
  <c r="C8" i="11"/>
  <c r="B8" i="11"/>
  <c r="A8" i="11"/>
  <c r="F7" i="11"/>
  <c r="E7" i="11"/>
  <c r="D7" i="11"/>
  <c r="C7" i="11"/>
  <c r="B7" i="11"/>
  <c r="A7" i="11"/>
  <c r="E3" i="11"/>
  <c r="D3" i="11"/>
  <c r="C3" i="11"/>
  <c r="B3" i="11"/>
  <c r="A3" i="11"/>
  <c r="F1002" i="10"/>
  <c r="E1002" i="10"/>
  <c r="D1002" i="10"/>
  <c r="C1002" i="10"/>
  <c r="B1002" i="10"/>
  <c r="A1002" i="10"/>
  <c r="F1001" i="10"/>
  <c r="E1001" i="10"/>
  <c r="D1001" i="10"/>
  <c r="C1001" i="10"/>
  <c r="B1001" i="10"/>
  <c r="A1001" i="10"/>
  <c r="F1000" i="10"/>
  <c r="E1000" i="10"/>
  <c r="D1000" i="10"/>
  <c r="C1000" i="10"/>
  <c r="B1000" i="10"/>
  <c r="A1000" i="10"/>
  <c r="F999" i="10"/>
  <c r="E999" i="10"/>
  <c r="D999" i="10"/>
  <c r="C999" i="10"/>
  <c r="B999" i="10"/>
  <c r="A999" i="10"/>
  <c r="F998" i="10"/>
  <c r="E998" i="10"/>
  <c r="D998" i="10"/>
  <c r="C998" i="10"/>
  <c r="B998" i="10"/>
  <c r="A998" i="10"/>
  <c r="F997" i="10"/>
  <c r="E997" i="10"/>
  <c r="D997" i="10"/>
  <c r="C997" i="10"/>
  <c r="B997" i="10"/>
  <c r="A997" i="10"/>
  <c r="F996" i="10"/>
  <c r="E996" i="10"/>
  <c r="D996" i="10"/>
  <c r="C996" i="10"/>
  <c r="B996" i="10"/>
  <c r="A996" i="10"/>
  <c r="F995" i="10"/>
  <c r="E995" i="10"/>
  <c r="D995" i="10"/>
  <c r="C995" i="10"/>
  <c r="B995" i="10"/>
  <c r="A995" i="10"/>
  <c r="F994" i="10"/>
  <c r="E994" i="10"/>
  <c r="D994" i="10"/>
  <c r="C994" i="10"/>
  <c r="B994" i="10"/>
  <c r="A994" i="10"/>
  <c r="F993" i="10"/>
  <c r="E993" i="10"/>
  <c r="D993" i="10"/>
  <c r="C993" i="10"/>
  <c r="B993" i="10"/>
  <c r="A993" i="10"/>
  <c r="F992" i="10"/>
  <c r="E992" i="10"/>
  <c r="D992" i="10"/>
  <c r="C992" i="10"/>
  <c r="B992" i="10"/>
  <c r="A992" i="10"/>
  <c r="F991" i="10"/>
  <c r="E991" i="10"/>
  <c r="D991" i="10"/>
  <c r="C991" i="10"/>
  <c r="B991" i="10"/>
  <c r="A991" i="10"/>
  <c r="F990" i="10"/>
  <c r="E990" i="10"/>
  <c r="D990" i="10"/>
  <c r="C990" i="10"/>
  <c r="B990" i="10"/>
  <c r="A990" i="10"/>
  <c r="F989" i="10"/>
  <c r="E989" i="10"/>
  <c r="D989" i="10"/>
  <c r="C989" i="10"/>
  <c r="B989" i="10"/>
  <c r="A989" i="10"/>
  <c r="F988" i="10"/>
  <c r="E988" i="10"/>
  <c r="D988" i="10"/>
  <c r="C988" i="10"/>
  <c r="B988" i="10"/>
  <c r="A988" i="10"/>
  <c r="F987" i="10"/>
  <c r="E987" i="10"/>
  <c r="D987" i="10"/>
  <c r="C987" i="10"/>
  <c r="B987" i="10"/>
  <c r="A987" i="10"/>
  <c r="F986" i="10"/>
  <c r="E986" i="10"/>
  <c r="D986" i="10"/>
  <c r="C986" i="10"/>
  <c r="B986" i="10"/>
  <c r="A986" i="10"/>
  <c r="F985" i="10"/>
  <c r="E985" i="10"/>
  <c r="D985" i="10"/>
  <c r="C985" i="10"/>
  <c r="B985" i="10"/>
  <c r="A985" i="10"/>
  <c r="F984" i="10"/>
  <c r="E984" i="10"/>
  <c r="D984" i="10"/>
  <c r="C984" i="10"/>
  <c r="B984" i="10"/>
  <c r="A984" i="10"/>
  <c r="F983" i="10"/>
  <c r="E983" i="10"/>
  <c r="D983" i="10"/>
  <c r="C983" i="10"/>
  <c r="B983" i="10"/>
  <c r="A983" i="10"/>
  <c r="F982" i="10"/>
  <c r="E982" i="10"/>
  <c r="D982" i="10"/>
  <c r="C982" i="10"/>
  <c r="B982" i="10"/>
  <c r="A982" i="10"/>
  <c r="F981" i="10"/>
  <c r="E981" i="10"/>
  <c r="D981" i="10"/>
  <c r="C981" i="10"/>
  <c r="B981" i="10"/>
  <c r="A981" i="10"/>
  <c r="F980" i="10"/>
  <c r="E980" i="10"/>
  <c r="D980" i="10"/>
  <c r="C980" i="10"/>
  <c r="B980" i="10"/>
  <c r="A980" i="10"/>
  <c r="F979" i="10"/>
  <c r="E979" i="10"/>
  <c r="D979" i="10"/>
  <c r="C979" i="10"/>
  <c r="B979" i="10"/>
  <c r="A979" i="10"/>
  <c r="F978" i="10"/>
  <c r="E978" i="10"/>
  <c r="D978" i="10"/>
  <c r="C978" i="10"/>
  <c r="B978" i="10"/>
  <c r="A978" i="10"/>
  <c r="F977" i="10"/>
  <c r="E977" i="10"/>
  <c r="D977" i="10"/>
  <c r="C977" i="10"/>
  <c r="B977" i="10"/>
  <c r="A977" i="10"/>
  <c r="F976" i="10"/>
  <c r="E976" i="10"/>
  <c r="D976" i="10"/>
  <c r="C976" i="10"/>
  <c r="B976" i="10"/>
  <c r="A976" i="10"/>
  <c r="F975" i="10"/>
  <c r="E975" i="10"/>
  <c r="D975" i="10"/>
  <c r="C975" i="10"/>
  <c r="B975" i="10"/>
  <c r="A975" i="10"/>
  <c r="F974" i="10"/>
  <c r="E974" i="10"/>
  <c r="D974" i="10"/>
  <c r="C974" i="10"/>
  <c r="B974" i="10"/>
  <c r="A974" i="10"/>
  <c r="F973" i="10"/>
  <c r="E973" i="10"/>
  <c r="D973" i="10"/>
  <c r="C973" i="10"/>
  <c r="B973" i="10"/>
  <c r="A973" i="10"/>
  <c r="F972" i="10"/>
  <c r="E972" i="10"/>
  <c r="D972" i="10"/>
  <c r="C972" i="10"/>
  <c r="B972" i="10"/>
  <c r="A972" i="10"/>
  <c r="F971" i="10"/>
  <c r="E971" i="10"/>
  <c r="D971" i="10"/>
  <c r="C971" i="10"/>
  <c r="B971" i="10"/>
  <c r="A971" i="10"/>
  <c r="F970" i="10"/>
  <c r="E970" i="10"/>
  <c r="D970" i="10"/>
  <c r="C970" i="10"/>
  <c r="B970" i="10"/>
  <c r="A970" i="10"/>
  <c r="F969" i="10"/>
  <c r="E969" i="10"/>
  <c r="D969" i="10"/>
  <c r="C969" i="10"/>
  <c r="B969" i="10"/>
  <c r="A969" i="10"/>
  <c r="F968" i="10"/>
  <c r="E968" i="10"/>
  <c r="D968" i="10"/>
  <c r="C968" i="10"/>
  <c r="B968" i="10"/>
  <c r="A968" i="10"/>
  <c r="F967" i="10"/>
  <c r="E967" i="10"/>
  <c r="D967" i="10"/>
  <c r="C967" i="10"/>
  <c r="B967" i="10"/>
  <c r="A967" i="10"/>
  <c r="F966" i="10"/>
  <c r="E966" i="10"/>
  <c r="D966" i="10"/>
  <c r="C966" i="10"/>
  <c r="B966" i="10"/>
  <c r="A966" i="10"/>
  <c r="F965" i="10"/>
  <c r="E965" i="10"/>
  <c r="D965" i="10"/>
  <c r="C965" i="10"/>
  <c r="B965" i="10"/>
  <c r="A965" i="10"/>
  <c r="F964" i="10"/>
  <c r="E964" i="10"/>
  <c r="D964" i="10"/>
  <c r="C964" i="10"/>
  <c r="B964" i="10"/>
  <c r="A964" i="10"/>
  <c r="F963" i="10"/>
  <c r="E963" i="10"/>
  <c r="D963" i="10"/>
  <c r="C963" i="10"/>
  <c r="B963" i="10"/>
  <c r="A963" i="10"/>
  <c r="F962" i="10"/>
  <c r="E962" i="10"/>
  <c r="D962" i="10"/>
  <c r="C962" i="10"/>
  <c r="B962" i="10"/>
  <c r="A962" i="10"/>
  <c r="F961" i="10"/>
  <c r="E961" i="10"/>
  <c r="D961" i="10"/>
  <c r="C961" i="10"/>
  <c r="B961" i="10"/>
  <c r="A961" i="10"/>
  <c r="F960" i="10"/>
  <c r="E960" i="10"/>
  <c r="D960" i="10"/>
  <c r="C960" i="10"/>
  <c r="B960" i="10"/>
  <c r="A960" i="10"/>
  <c r="F959" i="10"/>
  <c r="E959" i="10"/>
  <c r="D959" i="10"/>
  <c r="C959" i="10"/>
  <c r="B959" i="10"/>
  <c r="A959" i="10"/>
  <c r="F958" i="10"/>
  <c r="E958" i="10"/>
  <c r="D958" i="10"/>
  <c r="C958" i="10"/>
  <c r="B958" i="10"/>
  <c r="A958" i="10"/>
  <c r="F957" i="10"/>
  <c r="E957" i="10"/>
  <c r="D957" i="10"/>
  <c r="C957" i="10"/>
  <c r="B957" i="10"/>
  <c r="A957" i="10"/>
  <c r="F956" i="10"/>
  <c r="E956" i="10"/>
  <c r="D956" i="10"/>
  <c r="C956" i="10"/>
  <c r="B956" i="10"/>
  <c r="A956" i="10"/>
  <c r="F955" i="10"/>
  <c r="E955" i="10"/>
  <c r="D955" i="10"/>
  <c r="C955" i="10"/>
  <c r="B955" i="10"/>
  <c r="A955" i="10"/>
  <c r="F954" i="10"/>
  <c r="E954" i="10"/>
  <c r="D954" i="10"/>
  <c r="C954" i="10"/>
  <c r="B954" i="10"/>
  <c r="A954" i="10"/>
  <c r="F953" i="10"/>
  <c r="E953" i="10"/>
  <c r="D953" i="10"/>
  <c r="C953" i="10"/>
  <c r="B953" i="10"/>
  <c r="A953" i="10"/>
  <c r="F952" i="10"/>
  <c r="E952" i="10"/>
  <c r="D952" i="10"/>
  <c r="C952" i="10"/>
  <c r="B952" i="10"/>
  <c r="A952" i="10"/>
  <c r="F951" i="10"/>
  <c r="E951" i="10"/>
  <c r="D951" i="10"/>
  <c r="C951" i="10"/>
  <c r="B951" i="10"/>
  <c r="A951" i="10"/>
  <c r="F950" i="10"/>
  <c r="E950" i="10"/>
  <c r="D950" i="10"/>
  <c r="C950" i="10"/>
  <c r="B950" i="10"/>
  <c r="A950" i="10"/>
  <c r="F949" i="10"/>
  <c r="E949" i="10"/>
  <c r="D949" i="10"/>
  <c r="C949" i="10"/>
  <c r="B949" i="10"/>
  <c r="A949" i="10"/>
  <c r="F948" i="10"/>
  <c r="E948" i="10"/>
  <c r="D948" i="10"/>
  <c r="C948" i="10"/>
  <c r="B948" i="10"/>
  <c r="A948" i="10"/>
  <c r="F947" i="10"/>
  <c r="E947" i="10"/>
  <c r="D947" i="10"/>
  <c r="C947" i="10"/>
  <c r="B947" i="10"/>
  <c r="A947" i="10"/>
  <c r="F946" i="10"/>
  <c r="E946" i="10"/>
  <c r="D946" i="10"/>
  <c r="C946" i="10"/>
  <c r="B946" i="10"/>
  <c r="A946" i="10"/>
  <c r="F945" i="10"/>
  <c r="E945" i="10"/>
  <c r="D945" i="10"/>
  <c r="C945" i="10"/>
  <c r="B945" i="10"/>
  <c r="A945" i="10"/>
  <c r="F944" i="10"/>
  <c r="E944" i="10"/>
  <c r="D944" i="10"/>
  <c r="C944" i="10"/>
  <c r="B944" i="10"/>
  <c r="A944" i="10"/>
  <c r="F943" i="10"/>
  <c r="E943" i="10"/>
  <c r="D943" i="10"/>
  <c r="C943" i="10"/>
  <c r="B943" i="10"/>
  <c r="A943" i="10"/>
  <c r="F942" i="10"/>
  <c r="E942" i="10"/>
  <c r="D942" i="10"/>
  <c r="C942" i="10"/>
  <c r="B942" i="10"/>
  <c r="A942" i="10"/>
  <c r="F941" i="10"/>
  <c r="E941" i="10"/>
  <c r="D941" i="10"/>
  <c r="C941" i="10"/>
  <c r="B941" i="10"/>
  <c r="A941" i="10"/>
  <c r="F940" i="10"/>
  <c r="E940" i="10"/>
  <c r="D940" i="10"/>
  <c r="C940" i="10"/>
  <c r="B940" i="10"/>
  <c r="A940" i="10"/>
  <c r="F939" i="10"/>
  <c r="E939" i="10"/>
  <c r="D939" i="10"/>
  <c r="C939" i="10"/>
  <c r="B939" i="10"/>
  <c r="A939" i="10"/>
  <c r="F938" i="10"/>
  <c r="E938" i="10"/>
  <c r="D938" i="10"/>
  <c r="C938" i="10"/>
  <c r="B938" i="10"/>
  <c r="A938" i="10"/>
  <c r="F937" i="10"/>
  <c r="E937" i="10"/>
  <c r="D937" i="10"/>
  <c r="C937" i="10"/>
  <c r="B937" i="10"/>
  <c r="A937" i="10"/>
  <c r="F936" i="10"/>
  <c r="E936" i="10"/>
  <c r="D936" i="10"/>
  <c r="C936" i="10"/>
  <c r="B936" i="10"/>
  <c r="A936" i="10"/>
  <c r="F935" i="10"/>
  <c r="E935" i="10"/>
  <c r="D935" i="10"/>
  <c r="C935" i="10"/>
  <c r="B935" i="10"/>
  <c r="A935" i="10"/>
  <c r="F934" i="10"/>
  <c r="E934" i="10"/>
  <c r="D934" i="10"/>
  <c r="C934" i="10"/>
  <c r="B934" i="10"/>
  <c r="A934" i="10"/>
  <c r="F933" i="10"/>
  <c r="E933" i="10"/>
  <c r="D933" i="10"/>
  <c r="C933" i="10"/>
  <c r="B933" i="10"/>
  <c r="A933" i="10"/>
  <c r="F932" i="10"/>
  <c r="E932" i="10"/>
  <c r="D932" i="10"/>
  <c r="C932" i="10"/>
  <c r="B932" i="10"/>
  <c r="A932" i="10"/>
  <c r="F931" i="10"/>
  <c r="E931" i="10"/>
  <c r="D931" i="10"/>
  <c r="C931" i="10"/>
  <c r="B931" i="10"/>
  <c r="A931" i="10"/>
  <c r="F930" i="10"/>
  <c r="E930" i="10"/>
  <c r="D930" i="10"/>
  <c r="C930" i="10"/>
  <c r="B930" i="10"/>
  <c r="A930" i="10"/>
  <c r="F929" i="10"/>
  <c r="E929" i="10"/>
  <c r="D929" i="10"/>
  <c r="C929" i="10"/>
  <c r="B929" i="10"/>
  <c r="A929" i="10"/>
  <c r="F928" i="10"/>
  <c r="E928" i="10"/>
  <c r="D928" i="10"/>
  <c r="C928" i="10"/>
  <c r="B928" i="10"/>
  <c r="A928" i="10"/>
  <c r="F927" i="10"/>
  <c r="E927" i="10"/>
  <c r="D927" i="10"/>
  <c r="C927" i="10"/>
  <c r="B927" i="10"/>
  <c r="A927" i="10"/>
  <c r="F926" i="10"/>
  <c r="E926" i="10"/>
  <c r="D926" i="10"/>
  <c r="C926" i="10"/>
  <c r="B926" i="10"/>
  <c r="A926" i="10"/>
  <c r="F925" i="10"/>
  <c r="E925" i="10"/>
  <c r="D925" i="10"/>
  <c r="C925" i="10"/>
  <c r="B925" i="10"/>
  <c r="A925" i="10"/>
  <c r="F924" i="10"/>
  <c r="E924" i="10"/>
  <c r="D924" i="10"/>
  <c r="C924" i="10"/>
  <c r="B924" i="10"/>
  <c r="A924" i="10"/>
  <c r="F923" i="10"/>
  <c r="E923" i="10"/>
  <c r="D923" i="10"/>
  <c r="C923" i="10"/>
  <c r="B923" i="10"/>
  <c r="A923" i="10"/>
  <c r="F922" i="10"/>
  <c r="E922" i="10"/>
  <c r="D922" i="10"/>
  <c r="C922" i="10"/>
  <c r="B922" i="10"/>
  <c r="A922" i="10"/>
  <c r="F921" i="10"/>
  <c r="E921" i="10"/>
  <c r="D921" i="10"/>
  <c r="C921" i="10"/>
  <c r="B921" i="10"/>
  <c r="A921" i="10"/>
  <c r="F920" i="10"/>
  <c r="E920" i="10"/>
  <c r="D920" i="10"/>
  <c r="C920" i="10"/>
  <c r="B920" i="10"/>
  <c r="A920" i="10"/>
  <c r="F919" i="10"/>
  <c r="E919" i="10"/>
  <c r="D919" i="10"/>
  <c r="C919" i="10"/>
  <c r="B919" i="10"/>
  <c r="A919" i="10"/>
  <c r="F918" i="10"/>
  <c r="E918" i="10"/>
  <c r="D918" i="10"/>
  <c r="C918" i="10"/>
  <c r="B918" i="10"/>
  <c r="A918" i="10"/>
  <c r="F917" i="10"/>
  <c r="E917" i="10"/>
  <c r="D917" i="10"/>
  <c r="C917" i="10"/>
  <c r="B917" i="10"/>
  <c r="A917" i="10"/>
  <c r="F916" i="10"/>
  <c r="E916" i="10"/>
  <c r="D916" i="10"/>
  <c r="C916" i="10"/>
  <c r="B916" i="10"/>
  <c r="A916" i="10"/>
  <c r="F915" i="10"/>
  <c r="E915" i="10"/>
  <c r="D915" i="10"/>
  <c r="C915" i="10"/>
  <c r="B915" i="10"/>
  <c r="A915" i="10"/>
  <c r="F914" i="10"/>
  <c r="E914" i="10"/>
  <c r="D914" i="10"/>
  <c r="C914" i="10"/>
  <c r="B914" i="10"/>
  <c r="A914" i="10"/>
  <c r="F913" i="10"/>
  <c r="E913" i="10"/>
  <c r="D913" i="10"/>
  <c r="C913" i="10"/>
  <c r="B913" i="10"/>
  <c r="A913" i="10"/>
  <c r="F912" i="10"/>
  <c r="E912" i="10"/>
  <c r="D912" i="10"/>
  <c r="C912" i="10"/>
  <c r="B912" i="10"/>
  <c r="A912" i="10"/>
  <c r="F911" i="10"/>
  <c r="E911" i="10"/>
  <c r="D911" i="10"/>
  <c r="C911" i="10"/>
  <c r="B911" i="10"/>
  <c r="A911" i="10"/>
  <c r="F910" i="10"/>
  <c r="E910" i="10"/>
  <c r="D910" i="10"/>
  <c r="C910" i="10"/>
  <c r="B910" i="10"/>
  <c r="A910" i="10"/>
  <c r="F909" i="10"/>
  <c r="E909" i="10"/>
  <c r="D909" i="10"/>
  <c r="C909" i="10"/>
  <c r="B909" i="10"/>
  <c r="A909" i="10"/>
  <c r="F908" i="10"/>
  <c r="E908" i="10"/>
  <c r="D908" i="10"/>
  <c r="C908" i="10"/>
  <c r="B908" i="10"/>
  <c r="A908" i="10"/>
  <c r="F907" i="10"/>
  <c r="E907" i="10"/>
  <c r="D907" i="10"/>
  <c r="C907" i="10"/>
  <c r="B907" i="10"/>
  <c r="A907" i="10"/>
  <c r="F906" i="10"/>
  <c r="E906" i="10"/>
  <c r="D906" i="10"/>
  <c r="C906" i="10"/>
  <c r="B906" i="10"/>
  <c r="A906" i="10"/>
  <c r="F905" i="10"/>
  <c r="E905" i="10"/>
  <c r="D905" i="10"/>
  <c r="C905" i="10"/>
  <c r="B905" i="10"/>
  <c r="A905" i="10"/>
  <c r="F904" i="10"/>
  <c r="E904" i="10"/>
  <c r="D904" i="10"/>
  <c r="C904" i="10"/>
  <c r="B904" i="10"/>
  <c r="A904" i="10"/>
  <c r="F903" i="10"/>
  <c r="E903" i="10"/>
  <c r="D903" i="10"/>
  <c r="C903" i="10"/>
  <c r="B903" i="10"/>
  <c r="A903" i="10"/>
  <c r="F902" i="10"/>
  <c r="E902" i="10"/>
  <c r="D902" i="10"/>
  <c r="C902" i="10"/>
  <c r="B902" i="10"/>
  <c r="A902" i="10"/>
  <c r="F901" i="10"/>
  <c r="E901" i="10"/>
  <c r="D901" i="10"/>
  <c r="C901" i="10"/>
  <c r="B901" i="10"/>
  <c r="A901" i="10"/>
  <c r="F900" i="10"/>
  <c r="E900" i="10"/>
  <c r="D900" i="10"/>
  <c r="C900" i="10"/>
  <c r="B900" i="10"/>
  <c r="A900" i="10"/>
  <c r="F899" i="10"/>
  <c r="E899" i="10"/>
  <c r="D899" i="10"/>
  <c r="C899" i="10"/>
  <c r="B899" i="10"/>
  <c r="A899" i="10"/>
  <c r="F898" i="10"/>
  <c r="E898" i="10"/>
  <c r="D898" i="10"/>
  <c r="C898" i="10"/>
  <c r="B898" i="10"/>
  <c r="A898" i="10"/>
  <c r="F897" i="10"/>
  <c r="E897" i="10"/>
  <c r="D897" i="10"/>
  <c r="C897" i="10"/>
  <c r="B897" i="10"/>
  <c r="A897" i="10"/>
  <c r="F896" i="10"/>
  <c r="E896" i="10"/>
  <c r="D896" i="10"/>
  <c r="C896" i="10"/>
  <c r="B896" i="10"/>
  <c r="A896" i="10"/>
  <c r="F895" i="10"/>
  <c r="E895" i="10"/>
  <c r="D895" i="10"/>
  <c r="C895" i="10"/>
  <c r="B895" i="10"/>
  <c r="A895" i="10"/>
  <c r="F894" i="10"/>
  <c r="E894" i="10"/>
  <c r="D894" i="10"/>
  <c r="C894" i="10"/>
  <c r="B894" i="10"/>
  <c r="A894" i="10"/>
  <c r="F893" i="10"/>
  <c r="E893" i="10"/>
  <c r="D893" i="10"/>
  <c r="C893" i="10"/>
  <c r="B893" i="10"/>
  <c r="A893" i="10"/>
  <c r="F892" i="10"/>
  <c r="E892" i="10"/>
  <c r="D892" i="10"/>
  <c r="C892" i="10"/>
  <c r="B892" i="10"/>
  <c r="A892" i="10"/>
  <c r="F891" i="10"/>
  <c r="E891" i="10"/>
  <c r="D891" i="10"/>
  <c r="C891" i="10"/>
  <c r="B891" i="10"/>
  <c r="A891" i="10"/>
  <c r="F890" i="10"/>
  <c r="E890" i="10"/>
  <c r="D890" i="10"/>
  <c r="C890" i="10"/>
  <c r="B890" i="10"/>
  <c r="A890" i="10"/>
  <c r="F889" i="10"/>
  <c r="E889" i="10"/>
  <c r="D889" i="10"/>
  <c r="C889" i="10"/>
  <c r="B889" i="10"/>
  <c r="A889" i="10"/>
  <c r="F888" i="10"/>
  <c r="E888" i="10"/>
  <c r="D888" i="10"/>
  <c r="C888" i="10"/>
  <c r="B888" i="10"/>
  <c r="A888" i="10"/>
  <c r="F887" i="10"/>
  <c r="E887" i="10"/>
  <c r="D887" i="10"/>
  <c r="C887" i="10"/>
  <c r="B887" i="10"/>
  <c r="A887" i="10"/>
  <c r="F886" i="10"/>
  <c r="E886" i="10"/>
  <c r="D886" i="10"/>
  <c r="C886" i="10"/>
  <c r="B886" i="10"/>
  <c r="A886" i="10"/>
  <c r="F885" i="10"/>
  <c r="E885" i="10"/>
  <c r="D885" i="10"/>
  <c r="C885" i="10"/>
  <c r="B885" i="10"/>
  <c r="A885" i="10"/>
  <c r="F884" i="10"/>
  <c r="E884" i="10"/>
  <c r="D884" i="10"/>
  <c r="C884" i="10"/>
  <c r="B884" i="10"/>
  <c r="A884" i="10"/>
  <c r="F883" i="10"/>
  <c r="E883" i="10"/>
  <c r="D883" i="10"/>
  <c r="C883" i="10"/>
  <c r="B883" i="10"/>
  <c r="A883" i="10"/>
  <c r="F882" i="10"/>
  <c r="E882" i="10"/>
  <c r="D882" i="10"/>
  <c r="C882" i="10"/>
  <c r="B882" i="10"/>
  <c r="A882" i="10"/>
  <c r="F881" i="10"/>
  <c r="E881" i="10"/>
  <c r="D881" i="10"/>
  <c r="C881" i="10"/>
  <c r="B881" i="10"/>
  <c r="A881" i="10"/>
  <c r="F880" i="10"/>
  <c r="E880" i="10"/>
  <c r="D880" i="10"/>
  <c r="C880" i="10"/>
  <c r="B880" i="10"/>
  <c r="A880" i="10"/>
  <c r="F879" i="10"/>
  <c r="E879" i="10"/>
  <c r="D879" i="10"/>
  <c r="C879" i="10"/>
  <c r="B879" i="10"/>
  <c r="A879" i="10"/>
  <c r="F878" i="10"/>
  <c r="E878" i="10"/>
  <c r="D878" i="10"/>
  <c r="C878" i="10"/>
  <c r="B878" i="10"/>
  <c r="A878" i="10"/>
  <c r="F877" i="10"/>
  <c r="E877" i="10"/>
  <c r="D877" i="10"/>
  <c r="C877" i="10"/>
  <c r="B877" i="10"/>
  <c r="A877" i="10"/>
  <c r="F876" i="10"/>
  <c r="E876" i="10"/>
  <c r="D876" i="10"/>
  <c r="C876" i="10"/>
  <c r="B876" i="10"/>
  <c r="A876" i="10"/>
  <c r="F875" i="10"/>
  <c r="E875" i="10"/>
  <c r="D875" i="10"/>
  <c r="C875" i="10"/>
  <c r="B875" i="10"/>
  <c r="A875" i="10"/>
  <c r="F874" i="10"/>
  <c r="E874" i="10"/>
  <c r="D874" i="10"/>
  <c r="C874" i="10"/>
  <c r="B874" i="10"/>
  <c r="A874" i="10"/>
  <c r="F873" i="10"/>
  <c r="E873" i="10"/>
  <c r="D873" i="10"/>
  <c r="C873" i="10"/>
  <c r="B873" i="10"/>
  <c r="A873" i="10"/>
  <c r="F872" i="10"/>
  <c r="E872" i="10"/>
  <c r="D872" i="10"/>
  <c r="C872" i="10"/>
  <c r="B872" i="10"/>
  <c r="A872" i="10"/>
  <c r="F871" i="10"/>
  <c r="E871" i="10"/>
  <c r="D871" i="10"/>
  <c r="C871" i="10"/>
  <c r="B871" i="10"/>
  <c r="A871" i="10"/>
  <c r="F870" i="10"/>
  <c r="E870" i="10"/>
  <c r="D870" i="10"/>
  <c r="C870" i="10"/>
  <c r="B870" i="10"/>
  <c r="A870" i="10"/>
  <c r="F869" i="10"/>
  <c r="E869" i="10"/>
  <c r="D869" i="10"/>
  <c r="C869" i="10"/>
  <c r="B869" i="10"/>
  <c r="A869" i="10"/>
  <c r="F868" i="10"/>
  <c r="E868" i="10"/>
  <c r="D868" i="10"/>
  <c r="C868" i="10"/>
  <c r="B868" i="10"/>
  <c r="A868" i="10"/>
  <c r="F867" i="10"/>
  <c r="E867" i="10"/>
  <c r="D867" i="10"/>
  <c r="C867" i="10"/>
  <c r="B867" i="10"/>
  <c r="A867" i="10"/>
  <c r="F866" i="10"/>
  <c r="E866" i="10"/>
  <c r="D866" i="10"/>
  <c r="C866" i="10"/>
  <c r="B866" i="10"/>
  <c r="A866" i="10"/>
  <c r="F865" i="10"/>
  <c r="E865" i="10"/>
  <c r="D865" i="10"/>
  <c r="C865" i="10"/>
  <c r="B865" i="10"/>
  <c r="A865" i="10"/>
  <c r="F864" i="10"/>
  <c r="E864" i="10"/>
  <c r="D864" i="10"/>
  <c r="C864" i="10"/>
  <c r="B864" i="10"/>
  <c r="A864" i="10"/>
  <c r="F863" i="10"/>
  <c r="E863" i="10"/>
  <c r="D863" i="10"/>
  <c r="C863" i="10"/>
  <c r="B863" i="10"/>
  <c r="A863" i="10"/>
  <c r="F862" i="10"/>
  <c r="E862" i="10"/>
  <c r="D862" i="10"/>
  <c r="C862" i="10"/>
  <c r="B862" i="10"/>
  <c r="A862" i="10"/>
  <c r="F861" i="10"/>
  <c r="E861" i="10"/>
  <c r="D861" i="10"/>
  <c r="C861" i="10"/>
  <c r="B861" i="10"/>
  <c r="A861" i="10"/>
  <c r="F860" i="10"/>
  <c r="E860" i="10"/>
  <c r="D860" i="10"/>
  <c r="C860" i="10"/>
  <c r="B860" i="10"/>
  <c r="A860" i="10"/>
  <c r="F859" i="10"/>
  <c r="E859" i="10"/>
  <c r="D859" i="10"/>
  <c r="C859" i="10"/>
  <c r="B859" i="10"/>
  <c r="A859" i="10"/>
  <c r="F858" i="10"/>
  <c r="E858" i="10"/>
  <c r="D858" i="10"/>
  <c r="C858" i="10"/>
  <c r="B858" i="10"/>
  <c r="A858" i="10"/>
  <c r="F857" i="10"/>
  <c r="E857" i="10"/>
  <c r="D857" i="10"/>
  <c r="C857" i="10"/>
  <c r="B857" i="10"/>
  <c r="A857" i="10"/>
  <c r="F856" i="10"/>
  <c r="E856" i="10"/>
  <c r="D856" i="10"/>
  <c r="C856" i="10"/>
  <c r="B856" i="10"/>
  <c r="A856" i="10"/>
  <c r="F855" i="10"/>
  <c r="E855" i="10"/>
  <c r="D855" i="10"/>
  <c r="C855" i="10"/>
  <c r="B855" i="10"/>
  <c r="A855" i="10"/>
  <c r="F854" i="10"/>
  <c r="E854" i="10"/>
  <c r="D854" i="10"/>
  <c r="C854" i="10"/>
  <c r="B854" i="10"/>
  <c r="A854" i="10"/>
  <c r="F853" i="10"/>
  <c r="E853" i="10"/>
  <c r="D853" i="10"/>
  <c r="C853" i="10"/>
  <c r="B853" i="10"/>
  <c r="A853" i="10"/>
  <c r="F852" i="10"/>
  <c r="E852" i="10"/>
  <c r="D852" i="10"/>
  <c r="C852" i="10"/>
  <c r="B852" i="10"/>
  <c r="A852" i="10"/>
  <c r="F851" i="10"/>
  <c r="E851" i="10"/>
  <c r="D851" i="10"/>
  <c r="C851" i="10"/>
  <c r="B851" i="10"/>
  <c r="A851" i="10"/>
  <c r="F850" i="10"/>
  <c r="E850" i="10"/>
  <c r="D850" i="10"/>
  <c r="C850" i="10"/>
  <c r="B850" i="10"/>
  <c r="A850" i="10"/>
  <c r="F849" i="10"/>
  <c r="E849" i="10"/>
  <c r="D849" i="10"/>
  <c r="C849" i="10"/>
  <c r="B849" i="10"/>
  <c r="A849" i="10"/>
  <c r="F848" i="10"/>
  <c r="E848" i="10"/>
  <c r="D848" i="10"/>
  <c r="C848" i="10"/>
  <c r="B848" i="10"/>
  <c r="A848" i="10"/>
  <c r="F847" i="10"/>
  <c r="E847" i="10"/>
  <c r="D847" i="10"/>
  <c r="C847" i="10"/>
  <c r="B847" i="10"/>
  <c r="A847" i="10"/>
  <c r="F846" i="10"/>
  <c r="E846" i="10"/>
  <c r="D846" i="10"/>
  <c r="C846" i="10"/>
  <c r="B846" i="10"/>
  <c r="A846" i="10"/>
  <c r="F845" i="10"/>
  <c r="E845" i="10"/>
  <c r="D845" i="10"/>
  <c r="C845" i="10"/>
  <c r="B845" i="10"/>
  <c r="A845" i="10"/>
  <c r="F844" i="10"/>
  <c r="E844" i="10"/>
  <c r="D844" i="10"/>
  <c r="C844" i="10"/>
  <c r="B844" i="10"/>
  <c r="A844" i="10"/>
  <c r="F843" i="10"/>
  <c r="E843" i="10"/>
  <c r="D843" i="10"/>
  <c r="C843" i="10"/>
  <c r="B843" i="10"/>
  <c r="A843" i="10"/>
  <c r="F842" i="10"/>
  <c r="E842" i="10"/>
  <c r="D842" i="10"/>
  <c r="C842" i="10"/>
  <c r="B842" i="10"/>
  <c r="A842" i="10"/>
  <c r="F841" i="10"/>
  <c r="E841" i="10"/>
  <c r="D841" i="10"/>
  <c r="C841" i="10"/>
  <c r="B841" i="10"/>
  <c r="A841" i="10"/>
  <c r="F840" i="10"/>
  <c r="E840" i="10"/>
  <c r="D840" i="10"/>
  <c r="C840" i="10"/>
  <c r="B840" i="10"/>
  <c r="A840" i="10"/>
  <c r="F839" i="10"/>
  <c r="E839" i="10"/>
  <c r="D839" i="10"/>
  <c r="C839" i="10"/>
  <c r="B839" i="10"/>
  <c r="A839" i="10"/>
  <c r="F838" i="10"/>
  <c r="E838" i="10"/>
  <c r="D838" i="10"/>
  <c r="C838" i="10"/>
  <c r="B838" i="10"/>
  <c r="A838" i="10"/>
  <c r="F837" i="10"/>
  <c r="E837" i="10"/>
  <c r="D837" i="10"/>
  <c r="C837" i="10"/>
  <c r="B837" i="10"/>
  <c r="A837" i="10"/>
  <c r="F836" i="10"/>
  <c r="E836" i="10"/>
  <c r="D836" i="10"/>
  <c r="C836" i="10"/>
  <c r="B836" i="10"/>
  <c r="A836" i="10"/>
  <c r="F835" i="10"/>
  <c r="E835" i="10"/>
  <c r="D835" i="10"/>
  <c r="C835" i="10"/>
  <c r="B835" i="10"/>
  <c r="A835" i="10"/>
  <c r="F834" i="10"/>
  <c r="E834" i="10"/>
  <c r="D834" i="10"/>
  <c r="C834" i="10"/>
  <c r="B834" i="10"/>
  <c r="A834" i="10"/>
  <c r="F833" i="10"/>
  <c r="E833" i="10"/>
  <c r="D833" i="10"/>
  <c r="C833" i="10"/>
  <c r="B833" i="10"/>
  <c r="A833" i="10"/>
  <c r="F832" i="10"/>
  <c r="E832" i="10"/>
  <c r="D832" i="10"/>
  <c r="C832" i="10"/>
  <c r="B832" i="10"/>
  <c r="A832" i="10"/>
  <c r="F831" i="10"/>
  <c r="E831" i="10"/>
  <c r="D831" i="10"/>
  <c r="C831" i="10"/>
  <c r="B831" i="10"/>
  <c r="A831" i="10"/>
  <c r="F830" i="10"/>
  <c r="E830" i="10"/>
  <c r="D830" i="10"/>
  <c r="C830" i="10"/>
  <c r="B830" i="10"/>
  <c r="A830" i="10"/>
  <c r="F829" i="10"/>
  <c r="E829" i="10"/>
  <c r="D829" i="10"/>
  <c r="C829" i="10"/>
  <c r="B829" i="10"/>
  <c r="A829" i="10"/>
  <c r="F828" i="10"/>
  <c r="E828" i="10"/>
  <c r="D828" i="10"/>
  <c r="C828" i="10"/>
  <c r="B828" i="10"/>
  <c r="A828" i="10"/>
  <c r="F827" i="10"/>
  <c r="E827" i="10"/>
  <c r="D827" i="10"/>
  <c r="C827" i="10"/>
  <c r="B827" i="10"/>
  <c r="A827" i="10"/>
  <c r="F826" i="10"/>
  <c r="E826" i="10"/>
  <c r="D826" i="10"/>
  <c r="C826" i="10"/>
  <c r="B826" i="10"/>
  <c r="A826" i="10"/>
  <c r="F825" i="10"/>
  <c r="E825" i="10"/>
  <c r="D825" i="10"/>
  <c r="C825" i="10"/>
  <c r="B825" i="10"/>
  <c r="A825" i="10"/>
  <c r="F824" i="10"/>
  <c r="E824" i="10"/>
  <c r="D824" i="10"/>
  <c r="C824" i="10"/>
  <c r="B824" i="10"/>
  <c r="A824" i="10"/>
  <c r="F823" i="10"/>
  <c r="E823" i="10"/>
  <c r="D823" i="10"/>
  <c r="C823" i="10"/>
  <c r="B823" i="10"/>
  <c r="A823" i="10"/>
  <c r="F822" i="10"/>
  <c r="E822" i="10"/>
  <c r="D822" i="10"/>
  <c r="C822" i="10"/>
  <c r="B822" i="10"/>
  <c r="A822" i="10"/>
  <c r="F821" i="10"/>
  <c r="E821" i="10"/>
  <c r="D821" i="10"/>
  <c r="C821" i="10"/>
  <c r="B821" i="10"/>
  <c r="A821" i="10"/>
  <c r="F820" i="10"/>
  <c r="E820" i="10"/>
  <c r="D820" i="10"/>
  <c r="C820" i="10"/>
  <c r="B820" i="10"/>
  <c r="A820" i="10"/>
  <c r="F819" i="10"/>
  <c r="E819" i="10"/>
  <c r="D819" i="10"/>
  <c r="C819" i="10"/>
  <c r="B819" i="10"/>
  <c r="A819" i="10"/>
  <c r="F818" i="10"/>
  <c r="E818" i="10"/>
  <c r="D818" i="10"/>
  <c r="C818" i="10"/>
  <c r="B818" i="10"/>
  <c r="A818" i="10"/>
  <c r="F817" i="10"/>
  <c r="E817" i="10"/>
  <c r="D817" i="10"/>
  <c r="C817" i="10"/>
  <c r="B817" i="10"/>
  <c r="A817" i="10"/>
  <c r="F816" i="10"/>
  <c r="E816" i="10"/>
  <c r="D816" i="10"/>
  <c r="C816" i="10"/>
  <c r="B816" i="10"/>
  <c r="A816" i="10"/>
  <c r="F815" i="10"/>
  <c r="E815" i="10"/>
  <c r="D815" i="10"/>
  <c r="C815" i="10"/>
  <c r="B815" i="10"/>
  <c r="A815" i="10"/>
  <c r="F814" i="10"/>
  <c r="E814" i="10"/>
  <c r="D814" i="10"/>
  <c r="C814" i="10"/>
  <c r="B814" i="10"/>
  <c r="A814" i="10"/>
  <c r="F813" i="10"/>
  <c r="E813" i="10"/>
  <c r="D813" i="10"/>
  <c r="C813" i="10"/>
  <c r="B813" i="10"/>
  <c r="A813" i="10"/>
  <c r="F812" i="10"/>
  <c r="E812" i="10"/>
  <c r="D812" i="10"/>
  <c r="C812" i="10"/>
  <c r="B812" i="10"/>
  <c r="A812" i="10"/>
  <c r="F811" i="10"/>
  <c r="E811" i="10"/>
  <c r="D811" i="10"/>
  <c r="C811" i="10"/>
  <c r="B811" i="10"/>
  <c r="A811" i="10"/>
  <c r="F810" i="10"/>
  <c r="E810" i="10"/>
  <c r="D810" i="10"/>
  <c r="C810" i="10"/>
  <c r="B810" i="10"/>
  <c r="A810" i="10"/>
  <c r="F809" i="10"/>
  <c r="E809" i="10"/>
  <c r="D809" i="10"/>
  <c r="C809" i="10"/>
  <c r="B809" i="10"/>
  <c r="A809" i="10"/>
  <c r="F808" i="10"/>
  <c r="E808" i="10"/>
  <c r="D808" i="10"/>
  <c r="C808" i="10"/>
  <c r="B808" i="10"/>
  <c r="A808" i="10"/>
  <c r="F807" i="10"/>
  <c r="E807" i="10"/>
  <c r="D807" i="10"/>
  <c r="C807" i="10"/>
  <c r="B807" i="10"/>
  <c r="A807" i="10"/>
  <c r="F806" i="10"/>
  <c r="E806" i="10"/>
  <c r="D806" i="10"/>
  <c r="C806" i="10"/>
  <c r="B806" i="10"/>
  <c r="A806" i="10"/>
  <c r="F805" i="10"/>
  <c r="E805" i="10"/>
  <c r="D805" i="10"/>
  <c r="C805" i="10"/>
  <c r="B805" i="10"/>
  <c r="A805" i="10"/>
  <c r="F804" i="10"/>
  <c r="E804" i="10"/>
  <c r="D804" i="10"/>
  <c r="C804" i="10"/>
  <c r="B804" i="10"/>
  <c r="A804" i="10"/>
  <c r="F803" i="10"/>
  <c r="E803" i="10"/>
  <c r="D803" i="10"/>
  <c r="C803" i="10"/>
  <c r="B803" i="10"/>
  <c r="A803" i="10"/>
  <c r="F802" i="10"/>
  <c r="E802" i="10"/>
  <c r="D802" i="10"/>
  <c r="C802" i="10"/>
  <c r="B802" i="10"/>
  <c r="A802" i="10"/>
  <c r="F801" i="10"/>
  <c r="E801" i="10"/>
  <c r="D801" i="10"/>
  <c r="C801" i="10"/>
  <c r="B801" i="10"/>
  <c r="A801" i="10"/>
  <c r="F800" i="10"/>
  <c r="E800" i="10"/>
  <c r="D800" i="10"/>
  <c r="C800" i="10"/>
  <c r="B800" i="10"/>
  <c r="A800" i="10"/>
  <c r="F799" i="10"/>
  <c r="E799" i="10"/>
  <c r="D799" i="10"/>
  <c r="C799" i="10"/>
  <c r="B799" i="10"/>
  <c r="A799" i="10"/>
  <c r="F798" i="10"/>
  <c r="E798" i="10"/>
  <c r="D798" i="10"/>
  <c r="C798" i="10"/>
  <c r="B798" i="10"/>
  <c r="A798" i="10"/>
  <c r="F797" i="10"/>
  <c r="E797" i="10"/>
  <c r="D797" i="10"/>
  <c r="C797" i="10"/>
  <c r="B797" i="10"/>
  <c r="A797" i="10"/>
  <c r="F796" i="10"/>
  <c r="E796" i="10"/>
  <c r="D796" i="10"/>
  <c r="C796" i="10"/>
  <c r="B796" i="10"/>
  <c r="A796" i="10"/>
  <c r="F795" i="10"/>
  <c r="E795" i="10"/>
  <c r="D795" i="10"/>
  <c r="C795" i="10"/>
  <c r="B795" i="10"/>
  <c r="A795" i="10"/>
  <c r="F794" i="10"/>
  <c r="E794" i="10"/>
  <c r="D794" i="10"/>
  <c r="C794" i="10"/>
  <c r="B794" i="10"/>
  <c r="A794" i="10"/>
  <c r="F793" i="10"/>
  <c r="E793" i="10"/>
  <c r="D793" i="10"/>
  <c r="C793" i="10"/>
  <c r="B793" i="10"/>
  <c r="A793" i="10"/>
  <c r="F792" i="10"/>
  <c r="E792" i="10"/>
  <c r="D792" i="10"/>
  <c r="C792" i="10"/>
  <c r="B792" i="10"/>
  <c r="A792" i="10"/>
  <c r="F791" i="10"/>
  <c r="E791" i="10"/>
  <c r="D791" i="10"/>
  <c r="C791" i="10"/>
  <c r="B791" i="10"/>
  <c r="A791" i="10"/>
  <c r="F790" i="10"/>
  <c r="E790" i="10"/>
  <c r="D790" i="10"/>
  <c r="C790" i="10"/>
  <c r="B790" i="10"/>
  <c r="A790" i="10"/>
  <c r="F789" i="10"/>
  <c r="E789" i="10"/>
  <c r="D789" i="10"/>
  <c r="C789" i="10"/>
  <c r="B789" i="10"/>
  <c r="A789" i="10"/>
  <c r="F788" i="10"/>
  <c r="E788" i="10"/>
  <c r="D788" i="10"/>
  <c r="C788" i="10"/>
  <c r="B788" i="10"/>
  <c r="A788" i="10"/>
  <c r="F787" i="10"/>
  <c r="E787" i="10"/>
  <c r="D787" i="10"/>
  <c r="C787" i="10"/>
  <c r="B787" i="10"/>
  <c r="A787" i="10"/>
  <c r="F786" i="10"/>
  <c r="E786" i="10"/>
  <c r="D786" i="10"/>
  <c r="C786" i="10"/>
  <c r="B786" i="10"/>
  <c r="A786" i="10"/>
  <c r="F785" i="10"/>
  <c r="E785" i="10"/>
  <c r="D785" i="10"/>
  <c r="C785" i="10"/>
  <c r="B785" i="10"/>
  <c r="A785" i="10"/>
  <c r="F784" i="10"/>
  <c r="E784" i="10"/>
  <c r="D784" i="10"/>
  <c r="C784" i="10"/>
  <c r="B784" i="10"/>
  <c r="A784" i="10"/>
  <c r="F783" i="10"/>
  <c r="E783" i="10"/>
  <c r="D783" i="10"/>
  <c r="C783" i="10"/>
  <c r="B783" i="10"/>
  <c r="A783" i="10"/>
  <c r="F782" i="10"/>
  <c r="E782" i="10"/>
  <c r="D782" i="10"/>
  <c r="C782" i="10"/>
  <c r="B782" i="10"/>
  <c r="A782" i="10"/>
  <c r="F781" i="10"/>
  <c r="E781" i="10"/>
  <c r="D781" i="10"/>
  <c r="C781" i="10"/>
  <c r="B781" i="10"/>
  <c r="A781" i="10"/>
  <c r="F780" i="10"/>
  <c r="E780" i="10"/>
  <c r="D780" i="10"/>
  <c r="C780" i="10"/>
  <c r="B780" i="10"/>
  <c r="A780" i="10"/>
  <c r="F779" i="10"/>
  <c r="E779" i="10"/>
  <c r="D779" i="10"/>
  <c r="C779" i="10"/>
  <c r="B779" i="10"/>
  <c r="A779" i="10"/>
  <c r="F778" i="10"/>
  <c r="E778" i="10"/>
  <c r="D778" i="10"/>
  <c r="C778" i="10"/>
  <c r="B778" i="10"/>
  <c r="A778" i="10"/>
  <c r="F777" i="10"/>
  <c r="E777" i="10"/>
  <c r="D777" i="10"/>
  <c r="C777" i="10"/>
  <c r="B777" i="10"/>
  <c r="A777" i="10"/>
  <c r="F776" i="10"/>
  <c r="E776" i="10"/>
  <c r="D776" i="10"/>
  <c r="C776" i="10"/>
  <c r="B776" i="10"/>
  <c r="A776" i="10"/>
  <c r="F775" i="10"/>
  <c r="E775" i="10"/>
  <c r="D775" i="10"/>
  <c r="C775" i="10"/>
  <c r="B775" i="10"/>
  <c r="A775" i="10"/>
  <c r="F774" i="10"/>
  <c r="E774" i="10"/>
  <c r="D774" i="10"/>
  <c r="C774" i="10"/>
  <c r="B774" i="10"/>
  <c r="A774" i="10"/>
  <c r="F773" i="10"/>
  <c r="E773" i="10"/>
  <c r="D773" i="10"/>
  <c r="C773" i="10"/>
  <c r="B773" i="10"/>
  <c r="A773" i="10"/>
  <c r="F772" i="10"/>
  <c r="E772" i="10"/>
  <c r="D772" i="10"/>
  <c r="C772" i="10"/>
  <c r="B772" i="10"/>
  <c r="A772" i="10"/>
  <c r="F771" i="10"/>
  <c r="E771" i="10"/>
  <c r="D771" i="10"/>
  <c r="C771" i="10"/>
  <c r="B771" i="10"/>
  <c r="A771" i="10"/>
  <c r="F770" i="10"/>
  <c r="E770" i="10"/>
  <c r="D770" i="10"/>
  <c r="C770" i="10"/>
  <c r="B770" i="10"/>
  <c r="A770" i="10"/>
  <c r="F769" i="10"/>
  <c r="E769" i="10"/>
  <c r="D769" i="10"/>
  <c r="C769" i="10"/>
  <c r="B769" i="10"/>
  <c r="A769" i="10"/>
  <c r="F768" i="10"/>
  <c r="E768" i="10"/>
  <c r="D768" i="10"/>
  <c r="C768" i="10"/>
  <c r="B768" i="10"/>
  <c r="A768" i="10"/>
  <c r="F767" i="10"/>
  <c r="E767" i="10"/>
  <c r="D767" i="10"/>
  <c r="C767" i="10"/>
  <c r="B767" i="10"/>
  <c r="A767" i="10"/>
  <c r="F766" i="10"/>
  <c r="E766" i="10"/>
  <c r="D766" i="10"/>
  <c r="C766" i="10"/>
  <c r="B766" i="10"/>
  <c r="A766" i="10"/>
  <c r="F765" i="10"/>
  <c r="E765" i="10"/>
  <c r="D765" i="10"/>
  <c r="C765" i="10"/>
  <c r="B765" i="10"/>
  <c r="A765" i="10"/>
  <c r="F764" i="10"/>
  <c r="E764" i="10"/>
  <c r="D764" i="10"/>
  <c r="C764" i="10"/>
  <c r="B764" i="10"/>
  <c r="A764" i="10"/>
  <c r="F763" i="10"/>
  <c r="E763" i="10"/>
  <c r="D763" i="10"/>
  <c r="C763" i="10"/>
  <c r="B763" i="10"/>
  <c r="A763" i="10"/>
  <c r="F762" i="10"/>
  <c r="E762" i="10"/>
  <c r="D762" i="10"/>
  <c r="C762" i="10"/>
  <c r="B762" i="10"/>
  <c r="A762" i="10"/>
  <c r="F761" i="10"/>
  <c r="E761" i="10"/>
  <c r="D761" i="10"/>
  <c r="C761" i="10"/>
  <c r="B761" i="10"/>
  <c r="A761" i="10"/>
  <c r="F760" i="10"/>
  <c r="E760" i="10"/>
  <c r="D760" i="10"/>
  <c r="C760" i="10"/>
  <c r="B760" i="10"/>
  <c r="A760" i="10"/>
  <c r="F759" i="10"/>
  <c r="E759" i="10"/>
  <c r="D759" i="10"/>
  <c r="C759" i="10"/>
  <c r="B759" i="10"/>
  <c r="A759" i="10"/>
  <c r="F758" i="10"/>
  <c r="E758" i="10"/>
  <c r="D758" i="10"/>
  <c r="C758" i="10"/>
  <c r="B758" i="10"/>
  <c r="A758" i="10"/>
  <c r="F757" i="10"/>
  <c r="E757" i="10"/>
  <c r="D757" i="10"/>
  <c r="C757" i="10"/>
  <c r="B757" i="10"/>
  <c r="A757" i="10"/>
  <c r="F756" i="10"/>
  <c r="E756" i="10"/>
  <c r="D756" i="10"/>
  <c r="C756" i="10"/>
  <c r="B756" i="10"/>
  <c r="A756" i="10"/>
  <c r="F755" i="10"/>
  <c r="E755" i="10"/>
  <c r="D755" i="10"/>
  <c r="C755" i="10"/>
  <c r="B755" i="10"/>
  <c r="A755" i="10"/>
  <c r="F754" i="10"/>
  <c r="E754" i="10"/>
  <c r="D754" i="10"/>
  <c r="C754" i="10"/>
  <c r="B754" i="10"/>
  <c r="A754" i="10"/>
  <c r="F753" i="10"/>
  <c r="E753" i="10"/>
  <c r="D753" i="10"/>
  <c r="C753" i="10"/>
  <c r="B753" i="10"/>
  <c r="A753" i="10"/>
  <c r="F752" i="10"/>
  <c r="E752" i="10"/>
  <c r="D752" i="10"/>
  <c r="C752" i="10"/>
  <c r="B752" i="10"/>
  <c r="A752" i="10"/>
  <c r="F751" i="10"/>
  <c r="E751" i="10"/>
  <c r="D751" i="10"/>
  <c r="C751" i="10"/>
  <c r="B751" i="10"/>
  <c r="A751" i="10"/>
  <c r="F750" i="10"/>
  <c r="E750" i="10"/>
  <c r="D750" i="10"/>
  <c r="C750" i="10"/>
  <c r="B750" i="10"/>
  <c r="A750" i="10"/>
  <c r="F749" i="10"/>
  <c r="E749" i="10"/>
  <c r="D749" i="10"/>
  <c r="C749" i="10"/>
  <c r="B749" i="10"/>
  <c r="A749" i="10"/>
  <c r="F748" i="10"/>
  <c r="E748" i="10"/>
  <c r="D748" i="10"/>
  <c r="C748" i="10"/>
  <c r="B748" i="10"/>
  <c r="A748" i="10"/>
  <c r="F747" i="10"/>
  <c r="E747" i="10"/>
  <c r="D747" i="10"/>
  <c r="C747" i="10"/>
  <c r="B747" i="10"/>
  <c r="A747" i="10"/>
  <c r="F746" i="10"/>
  <c r="E746" i="10"/>
  <c r="D746" i="10"/>
  <c r="C746" i="10"/>
  <c r="B746" i="10"/>
  <c r="A746" i="10"/>
  <c r="F745" i="10"/>
  <c r="E745" i="10"/>
  <c r="D745" i="10"/>
  <c r="C745" i="10"/>
  <c r="B745" i="10"/>
  <c r="A745" i="10"/>
  <c r="F744" i="10"/>
  <c r="E744" i="10"/>
  <c r="D744" i="10"/>
  <c r="C744" i="10"/>
  <c r="B744" i="10"/>
  <c r="A744" i="10"/>
  <c r="F743" i="10"/>
  <c r="E743" i="10"/>
  <c r="D743" i="10"/>
  <c r="C743" i="10"/>
  <c r="B743" i="10"/>
  <c r="A743" i="10"/>
  <c r="F742" i="10"/>
  <c r="E742" i="10"/>
  <c r="D742" i="10"/>
  <c r="C742" i="10"/>
  <c r="B742" i="10"/>
  <c r="A742" i="10"/>
  <c r="F741" i="10"/>
  <c r="E741" i="10"/>
  <c r="D741" i="10"/>
  <c r="C741" i="10"/>
  <c r="B741" i="10"/>
  <c r="A741" i="10"/>
  <c r="F740" i="10"/>
  <c r="E740" i="10"/>
  <c r="D740" i="10"/>
  <c r="C740" i="10"/>
  <c r="B740" i="10"/>
  <c r="A740" i="10"/>
  <c r="F739" i="10"/>
  <c r="E739" i="10"/>
  <c r="D739" i="10"/>
  <c r="C739" i="10"/>
  <c r="B739" i="10"/>
  <c r="A739" i="10"/>
  <c r="F738" i="10"/>
  <c r="E738" i="10"/>
  <c r="D738" i="10"/>
  <c r="C738" i="10"/>
  <c r="B738" i="10"/>
  <c r="A738" i="10"/>
  <c r="F737" i="10"/>
  <c r="E737" i="10"/>
  <c r="D737" i="10"/>
  <c r="C737" i="10"/>
  <c r="B737" i="10"/>
  <c r="A737" i="10"/>
  <c r="F736" i="10"/>
  <c r="E736" i="10"/>
  <c r="D736" i="10"/>
  <c r="C736" i="10"/>
  <c r="B736" i="10"/>
  <c r="A736" i="10"/>
  <c r="F735" i="10"/>
  <c r="E735" i="10"/>
  <c r="D735" i="10"/>
  <c r="C735" i="10"/>
  <c r="B735" i="10"/>
  <c r="A735" i="10"/>
  <c r="F734" i="10"/>
  <c r="E734" i="10"/>
  <c r="D734" i="10"/>
  <c r="C734" i="10"/>
  <c r="B734" i="10"/>
  <c r="A734" i="10"/>
  <c r="F733" i="10"/>
  <c r="E733" i="10"/>
  <c r="D733" i="10"/>
  <c r="C733" i="10"/>
  <c r="B733" i="10"/>
  <c r="A733" i="10"/>
  <c r="F732" i="10"/>
  <c r="E732" i="10"/>
  <c r="D732" i="10"/>
  <c r="C732" i="10"/>
  <c r="B732" i="10"/>
  <c r="A732" i="10"/>
  <c r="F731" i="10"/>
  <c r="E731" i="10"/>
  <c r="D731" i="10"/>
  <c r="C731" i="10"/>
  <c r="B731" i="10"/>
  <c r="A731" i="10"/>
  <c r="F730" i="10"/>
  <c r="E730" i="10"/>
  <c r="D730" i="10"/>
  <c r="C730" i="10"/>
  <c r="B730" i="10"/>
  <c r="A730" i="10"/>
  <c r="F729" i="10"/>
  <c r="E729" i="10"/>
  <c r="D729" i="10"/>
  <c r="C729" i="10"/>
  <c r="B729" i="10"/>
  <c r="A729" i="10"/>
  <c r="F728" i="10"/>
  <c r="E728" i="10"/>
  <c r="D728" i="10"/>
  <c r="C728" i="10"/>
  <c r="B728" i="10"/>
  <c r="A728" i="10"/>
  <c r="F727" i="10"/>
  <c r="E727" i="10"/>
  <c r="D727" i="10"/>
  <c r="C727" i="10"/>
  <c r="B727" i="10"/>
  <c r="A727" i="10"/>
  <c r="F726" i="10"/>
  <c r="E726" i="10"/>
  <c r="D726" i="10"/>
  <c r="C726" i="10"/>
  <c r="B726" i="10"/>
  <c r="A726" i="10"/>
  <c r="F725" i="10"/>
  <c r="E725" i="10"/>
  <c r="D725" i="10"/>
  <c r="C725" i="10"/>
  <c r="B725" i="10"/>
  <c r="A725" i="10"/>
  <c r="F724" i="10"/>
  <c r="E724" i="10"/>
  <c r="D724" i="10"/>
  <c r="C724" i="10"/>
  <c r="B724" i="10"/>
  <c r="A724" i="10"/>
  <c r="F723" i="10"/>
  <c r="E723" i="10"/>
  <c r="D723" i="10"/>
  <c r="C723" i="10"/>
  <c r="B723" i="10"/>
  <c r="A723" i="10"/>
  <c r="F722" i="10"/>
  <c r="E722" i="10"/>
  <c r="D722" i="10"/>
  <c r="C722" i="10"/>
  <c r="B722" i="10"/>
  <c r="A722" i="10"/>
  <c r="F721" i="10"/>
  <c r="E721" i="10"/>
  <c r="D721" i="10"/>
  <c r="C721" i="10"/>
  <c r="B721" i="10"/>
  <c r="A721" i="10"/>
  <c r="F720" i="10"/>
  <c r="E720" i="10"/>
  <c r="D720" i="10"/>
  <c r="C720" i="10"/>
  <c r="B720" i="10"/>
  <c r="A720" i="10"/>
  <c r="F719" i="10"/>
  <c r="E719" i="10"/>
  <c r="D719" i="10"/>
  <c r="C719" i="10"/>
  <c r="B719" i="10"/>
  <c r="A719" i="10"/>
  <c r="F718" i="10"/>
  <c r="E718" i="10"/>
  <c r="D718" i="10"/>
  <c r="C718" i="10"/>
  <c r="B718" i="10"/>
  <c r="A718" i="10"/>
  <c r="F717" i="10"/>
  <c r="E717" i="10"/>
  <c r="D717" i="10"/>
  <c r="C717" i="10"/>
  <c r="B717" i="10"/>
  <c r="A717" i="10"/>
  <c r="F716" i="10"/>
  <c r="E716" i="10"/>
  <c r="D716" i="10"/>
  <c r="C716" i="10"/>
  <c r="B716" i="10"/>
  <c r="A716" i="10"/>
  <c r="F715" i="10"/>
  <c r="E715" i="10"/>
  <c r="D715" i="10"/>
  <c r="C715" i="10"/>
  <c r="B715" i="10"/>
  <c r="A715" i="10"/>
  <c r="F714" i="10"/>
  <c r="E714" i="10"/>
  <c r="D714" i="10"/>
  <c r="C714" i="10"/>
  <c r="B714" i="10"/>
  <c r="A714" i="10"/>
  <c r="F713" i="10"/>
  <c r="E713" i="10"/>
  <c r="D713" i="10"/>
  <c r="C713" i="10"/>
  <c r="B713" i="10"/>
  <c r="A713" i="10"/>
  <c r="F712" i="10"/>
  <c r="E712" i="10"/>
  <c r="D712" i="10"/>
  <c r="C712" i="10"/>
  <c r="B712" i="10"/>
  <c r="A712" i="10"/>
  <c r="F711" i="10"/>
  <c r="E711" i="10"/>
  <c r="D711" i="10"/>
  <c r="C711" i="10"/>
  <c r="B711" i="10"/>
  <c r="A711" i="10"/>
  <c r="F710" i="10"/>
  <c r="E710" i="10"/>
  <c r="D710" i="10"/>
  <c r="C710" i="10"/>
  <c r="B710" i="10"/>
  <c r="A710" i="10"/>
  <c r="F709" i="10"/>
  <c r="E709" i="10"/>
  <c r="D709" i="10"/>
  <c r="C709" i="10"/>
  <c r="B709" i="10"/>
  <c r="A709" i="10"/>
  <c r="F708" i="10"/>
  <c r="E708" i="10"/>
  <c r="D708" i="10"/>
  <c r="C708" i="10"/>
  <c r="B708" i="10"/>
  <c r="A708" i="10"/>
  <c r="F707" i="10"/>
  <c r="E707" i="10"/>
  <c r="D707" i="10"/>
  <c r="C707" i="10"/>
  <c r="B707" i="10"/>
  <c r="A707" i="10"/>
  <c r="F706" i="10"/>
  <c r="E706" i="10"/>
  <c r="D706" i="10"/>
  <c r="C706" i="10"/>
  <c r="B706" i="10"/>
  <c r="A706" i="10"/>
  <c r="F705" i="10"/>
  <c r="E705" i="10"/>
  <c r="D705" i="10"/>
  <c r="C705" i="10"/>
  <c r="B705" i="10"/>
  <c r="A705" i="10"/>
  <c r="F704" i="10"/>
  <c r="E704" i="10"/>
  <c r="D704" i="10"/>
  <c r="C704" i="10"/>
  <c r="B704" i="10"/>
  <c r="A704" i="10"/>
  <c r="F703" i="10"/>
  <c r="E703" i="10"/>
  <c r="D703" i="10"/>
  <c r="C703" i="10"/>
  <c r="B703" i="10"/>
  <c r="A703" i="10"/>
  <c r="F702" i="10"/>
  <c r="E702" i="10"/>
  <c r="D702" i="10"/>
  <c r="C702" i="10"/>
  <c r="B702" i="10"/>
  <c r="A702" i="10"/>
  <c r="F701" i="10"/>
  <c r="E701" i="10"/>
  <c r="D701" i="10"/>
  <c r="C701" i="10"/>
  <c r="B701" i="10"/>
  <c r="A701" i="10"/>
  <c r="F700" i="10"/>
  <c r="E700" i="10"/>
  <c r="D700" i="10"/>
  <c r="C700" i="10"/>
  <c r="B700" i="10"/>
  <c r="A700" i="10"/>
  <c r="F699" i="10"/>
  <c r="E699" i="10"/>
  <c r="D699" i="10"/>
  <c r="C699" i="10"/>
  <c r="B699" i="10"/>
  <c r="A699" i="10"/>
  <c r="F698" i="10"/>
  <c r="E698" i="10"/>
  <c r="D698" i="10"/>
  <c r="C698" i="10"/>
  <c r="B698" i="10"/>
  <c r="A698" i="10"/>
  <c r="F697" i="10"/>
  <c r="E697" i="10"/>
  <c r="D697" i="10"/>
  <c r="C697" i="10"/>
  <c r="B697" i="10"/>
  <c r="A697" i="10"/>
  <c r="F696" i="10"/>
  <c r="E696" i="10"/>
  <c r="D696" i="10"/>
  <c r="C696" i="10"/>
  <c r="B696" i="10"/>
  <c r="A696" i="10"/>
  <c r="F695" i="10"/>
  <c r="E695" i="10"/>
  <c r="D695" i="10"/>
  <c r="C695" i="10"/>
  <c r="B695" i="10"/>
  <c r="A695" i="10"/>
  <c r="F694" i="10"/>
  <c r="E694" i="10"/>
  <c r="D694" i="10"/>
  <c r="C694" i="10"/>
  <c r="B694" i="10"/>
  <c r="A694" i="10"/>
  <c r="F693" i="10"/>
  <c r="E693" i="10"/>
  <c r="D693" i="10"/>
  <c r="C693" i="10"/>
  <c r="B693" i="10"/>
  <c r="A693" i="10"/>
  <c r="F692" i="10"/>
  <c r="E692" i="10"/>
  <c r="D692" i="10"/>
  <c r="C692" i="10"/>
  <c r="B692" i="10"/>
  <c r="A692" i="10"/>
  <c r="F691" i="10"/>
  <c r="E691" i="10"/>
  <c r="D691" i="10"/>
  <c r="C691" i="10"/>
  <c r="B691" i="10"/>
  <c r="A691" i="10"/>
  <c r="F690" i="10"/>
  <c r="E690" i="10"/>
  <c r="D690" i="10"/>
  <c r="C690" i="10"/>
  <c r="B690" i="10"/>
  <c r="A690" i="10"/>
  <c r="F689" i="10"/>
  <c r="E689" i="10"/>
  <c r="D689" i="10"/>
  <c r="C689" i="10"/>
  <c r="B689" i="10"/>
  <c r="A689" i="10"/>
  <c r="F688" i="10"/>
  <c r="E688" i="10"/>
  <c r="D688" i="10"/>
  <c r="C688" i="10"/>
  <c r="B688" i="10"/>
  <c r="A688" i="10"/>
  <c r="F687" i="10"/>
  <c r="E687" i="10"/>
  <c r="D687" i="10"/>
  <c r="C687" i="10"/>
  <c r="B687" i="10"/>
  <c r="A687" i="10"/>
  <c r="F686" i="10"/>
  <c r="E686" i="10"/>
  <c r="D686" i="10"/>
  <c r="C686" i="10"/>
  <c r="B686" i="10"/>
  <c r="A686" i="10"/>
  <c r="F685" i="10"/>
  <c r="E685" i="10"/>
  <c r="D685" i="10"/>
  <c r="C685" i="10"/>
  <c r="B685" i="10"/>
  <c r="A685" i="10"/>
  <c r="F684" i="10"/>
  <c r="E684" i="10"/>
  <c r="D684" i="10"/>
  <c r="C684" i="10"/>
  <c r="B684" i="10"/>
  <c r="A684" i="10"/>
  <c r="F683" i="10"/>
  <c r="E683" i="10"/>
  <c r="D683" i="10"/>
  <c r="C683" i="10"/>
  <c r="B683" i="10"/>
  <c r="A683" i="10"/>
  <c r="F682" i="10"/>
  <c r="E682" i="10"/>
  <c r="D682" i="10"/>
  <c r="C682" i="10"/>
  <c r="B682" i="10"/>
  <c r="A682" i="10"/>
  <c r="F681" i="10"/>
  <c r="E681" i="10"/>
  <c r="D681" i="10"/>
  <c r="C681" i="10"/>
  <c r="B681" i="10"/>
  <c r="A681" i="10"/>
  <c r="F680" i="10"/>
  <c r="E680" i="10"/>
  <c r="D680" i="10"/>
  <c r="C680" i="10"/>
  <c r="B680" i="10"/>
  <c r="A680" i="10"/>
  <c r="F679" i="10"/>
  <c r="E679" i="10"/>
  <c r="D679" i="10"/>
  <c r="C679" i="10"/>
  <c r="B679" i="10"/>
  <c r="A679" i="10"/>
  <c r="F678" i="10"/>
  <c r="E678" i="10"/>
  <c r="D678" i="10"/>
  <c r="C678" i="10"/>
  <c r="B678" i="10"/>
  <c r="A678" i="10"/>
  <c r="F677" i="10"/>
  <c r="E677" i="10"/>
  <c r="D677" i="10"/>
  <c r="C677" i="10"/>
  <c r="B677" i="10"/>
  <c r="A677" i="10"/>
  <c r="F676" i="10"/>
  <c r="E676" i="10"/>
  <c r="D676" i="10"/>
  <c r="C676" i="10"/>
  <c r="B676" i="10"/>
  <c r="A676" i="10"/>
  <c r="F675" i="10"/>
  <c r="E675" i="10"/>
  <c r="D675" i="10"/>
  <c r="C675" i="10"/>
  <c r="B675" i="10"/>
  <c r="A675" i="10"/>
  <c r="F674" i="10"/>
  <c r="E674" i="10"/>
  <c r="D674" i="10"/>
  <c r="C674" i="10"/>
  <c r="B674" i="10"/>
  <c r="A674" i="10"/>
  <c r="F673" i="10"/>
  <c r="E673" i="10"/>
  <c r="D673" i="10"/>
  <c r="C673" i="10"/>
  <c r="B673" i="10"/>
  <c r="A673" i="10"/>
  <c r="F672" i="10"/>
  <c r="E672" i="10"/>
  <c r="D672" i="10"/>
  <c r="C672" i="10"/>
  <c r="B672" i="10"/>
  <c r="A672" i="10"/>
  <c r="F671" i="10"/>
  <c r="E671" i="10"/>
  <c r="D671" i="10"/>
  <c r="C671" i="10"/>
  <c r="B671" i="10"/>
  <c r="A671" i="10"/>
  <c r="F670" i="10"/>
  <c r="E670" i="10"/>
  <c r="D670" i="10"/>
  <c r="C670" i="10"/>
  <c r="B670" i="10"/>
  <c r="A670" i="10"/>
  <c r="F669" i="10"/>
  <c r="E669" i="10"/>
  <c r="D669" i="10"/>
  <c r="C669" i="10"/>
  <c r="B669" i="10"/>
  <c r="A669" i="10"/>
  <c r="F668" i="10"/>
  <c r="E668" i="10"/>
  <c r="D668" i="10"/>
  <c r="C668" i="10"/>
  <c r="B668" i="10"/>
  <c r="A668" i="10"/>
  <c r="F667" i="10"/>
  <c r="E667" i="10"/>
  <c r="D667" i="10"/>
  <c r="C667" i="10"/>
  <c r="B667" i="10"/>
  <c r="A667" i="10"/>
  <c r="F666" i="10"/>
  <c r="E666" i="10"/>
  <c r="D666" i="10"/>
  <c r="C666" i="10"/>
  <c r="B666" i="10"/>
  <c r="A666" i="10"/>
  <c r="F665" i="10"/>
  <c r="E665" i="10"/>
  <c r="D665" i="10"/>
  <c r="C665" i="10"/>
  <c r="B665" i="10"/>
  <c r="A665" i="10"/>
  <c r="F664" i="10"/>
  <c r="E664" i="10"/>
  <c r="D664" i="10"/>
  <c r="C664" i="10"/>
  <c r="B664" i="10"/>
  <c r="A664" i="10"/>
  <c r="F663" i="10"/>
  <c r="E663" i="10"/>
  <c r="D663" i="10"/>
  <c r="C663" i="10"/>
  <c r="B663" i="10"/>
  <c r="A663" i="10"/>
  <c r="F662" i="10"/>
  <c r="E662" i="10"/>
  <c r="D662" i="10"/>
  <c r="C662" i="10"/>
  <c r="B662" i="10"/>
  <c r="A662" i="10"/>
  <c r="F661" i="10"/>
  <c r="E661" i="10"/>
  <c r="D661" i="10"/>
  <c r="C661" i="10"/>
  <c r="B661" i="10"/>
  <c r="A661" i="10"/>
  <c r="F660" i="10"/>
  <c r="E660" i="10"/>
  <c r="D660" i="10"/>
  <c r="C660" i="10"/>
  <c r="B660" i="10"/>
  <c r="A660" i="10"/>
  <c r="F659" i="10"/>
  <c r="E659" i="10"/>
  <c r="D659" i="10"/>
  <c r="C659" i="10"/>
  <c r="B659" i="10"/>
  <c r="A659" i="10"/>
  <c r="F658" i="10"/>
  <c r="E658" i="10"/>
  <c r="D658" i="10"/>
  <c r="C658" i="10"/>
  <c r="B658" i="10"/>
  <c r="A658" i="10"/>
  <c r="F657" i="10"/>
  <c r="E657" i="10"/>
  <c r="D657" i="10"/>
  <c r="C657" i="10"/>
  <c r="B657" i="10"/>
  <c r="A657" i="10"/>
  <c r="F656" i="10"/>
  <c r="E656" i="10"/>
  <c r="D656" i="10"/>
  <c r="C656" i="10"/>
  <c r="B656" i="10"/>
  <c r="A656" i="10"/>
  <c r="F655" i="10"/>
  <c r="E655" i="10"/>
  <c r="D655" i="10"/>
  <c r="C655" i="10"/>
  <c r="B655" i="10"/>
  <c r="A655" i="10"/>
  <c r="F654" i="10"/>
  <c r="E654" i="10"/>
  <c r="D654" i="10"/>
  <c r="C654" i="10"/>
  <c r="B654" i="10"/>
  <c r="A654" i="10"/>
  <c r="F653" i="10"/>
  <c r="E653" i="10"/>
  <c r="D653" i="10"/>
  <c r="C653" i="10"/>
  <c r="B653" i="10"/>
  <c r="A653" i="10"/>
  <c r="F652" i="10"/>
  <c r="E652" i="10"/>
  <c r="D652" i="10"/>
  <c r="C652" i="10"/>
  <c r="B652" i="10"/>
  <c r="A652" i="10"/>
  <c r="F651" i="10"/>
  <c r="E651" i="10"/>
  <c r="D651" i="10"/>
  <c r="C651" i="10"/>
  <c r="B651" i="10"/>
  <c r="A651" i="10"/>
  <c r="F650" i="10"/>
  <c r="E650" i="10"/>
  <c r="D650" i="10"/>
  <c r="C650" i="10"/>
  <c r="B650" i="10"/>
  <c r="A650" i="10"/>
  <c r="F649" i="10"/>
  <c r="E649" i="10"/>
  <c r="D649" i="10"/>
  <c r="C649" i="10"/>
  <c r="B649" i="10"/>
  <c r="A649" i="10"/>
  <c r="F648" i="10"/>
  <c r="E648" i="10"/>
  <c r="D648" i="10"/>
  <c r="C648" i="10"/>
  <c r="B648" i="10"/>
  <c r="A648" i="10"/>
  <c r="F647" i="10"/>
  <c r="E647" i="10"/>
  <c r="D647" i="10"/>
  <c r="C647" i="10"/>
  <c r="B647" i="10"/>
  <c r="A647" i="10"/>
  <c r="F646" i="10"/>
  <c r="E646" i="10"/>
  <c r="D646" i="10"/>
  <c r="C646" i="10"/>
  <c r="B646" i="10"/>
  <c r="A646" i="10"/>
  <c r="F645" i="10"/>
  <c r="E645" i="10"/>
  <c r="D645" i="10"/>
  <c r="C645" i="10"/>
  <c r="B645" i="10"/>
  <c r="A645" i="10"/>
  <c r="F644" i="10"/>
  <c r="E644" i="10"/>
  <c r="D644" i="10"/>
  <c r="C644" i="10"/>
  <c r="B644" i="10"/>
  <c r="A644" i="10"/>
  <c r="F643" i="10"/>
  <c r="E643" i="10"/>
  <c r="D643" i="10"/>
  <c r="C643" i="10"/>
  <c r="B643" i="10"/>
  <c r="A643" i="10"/>
  <c r="F642" i="10"/>
  <c r="E642" i="10"/>
  <c r="D642" i="10"/>
  <c r="C642" i="10"/>
  <c r="B642" i="10"/>
  <c r="A642" i="10"/>
  <c r="F641" i="10"/>
  <c r="E641" i="10"/>
  <c r="D641" i="10"/>
  <c r="C641" i="10"/>
  <c r="B641" i="10"/>
  <c r="A641" i="10"/>
  <c r="F640" i="10"/>
  <c r="E640" i="10"/>
  <c r="D640" i="10"/>
  <c r="C640" i="10"/>
  <c r="B640" i="10"/>
  <c r="A640" i="10"/>
  <c r="F639" i="10"/>
  <c r="E639" i="10"/>
  <c r="D639" i="10"/>
  <c r="C639" i="10"/>
  <c r="B639" i="10"/>
  <c r="A639" i="10"/>
  <c r="F638" i="10"/>
  <c r="E638" i="10"/>
  <c r="D638" i="10"/>
  <c r="C638" i="10"/>
  <c r="B638" i="10"/>
  <c r="A638" i="10"/>
  <c r="F637" i="10"/>
  <c r="E637" i="10"/>
  <c r="D637" i="10"/>
  <c r="C637" i="10"/>
  <c r="B637" i="10"/>
  <c r="A637" i="10"/>
  <c r="F636" i="10"/>
  <c r="E636" i="10"/>
  <c r="D636" i="10"/>
  <c r="C636" i="10"/>
  <c r="B636" i="10"/>
  <c r="A636" i="10"/>
  <c r="F635" i="10"/>
  <c r="E635" i="10"/>
  <c r="D635" i="10"/>
  <c r="C635" i="10"/>
  <c r="B635" i="10"/>
  <c r="A635" i="10"/>
  <c r="F634" i="10"/>
  <c r="E634" i="10"/>
  <c r="D634" i="10"/>
  <c r="C634" i="10"/>
  <c r="B634" i="10"/>
  <c r="A634" i="10"/>
  <c r="F633" i="10"/>
  <c r="E633" i="10"/>
  <c r="D633" i="10"/>
  <c r="C633" i="10"/>
  <c r="B633" i="10"/>
  <c r="A633" i="10"/>
  <c r="F632" i="10"/>
  <c r="E632" i="10"/>
  <c r="D632" i="10"/>
  <c r="C632" i="10"/>
  <c r="B632" i="10"/>
  <c r="A632" i="10"/>
  <c r="F631" i="10"/>
  <c r="E631" i="10"/>
  <c r="D631" i="10"/>
  <c r="C631" i="10"/>
  <c r="B631" i="10"/>
  <c r="A631" i="10"/>
  <c r="F630" i="10"/>
  <c r="E630" i="10"/>
  <c r="D630" i="10"/>
  <c r="C630" i="10"/>
  <c r="B630" i="10"/>
  <c r="A630" i="10"/>
  <c r="F629" i="10"/>
  <c r="E629" i="10"/>
  <c r="D629" i="10"/>
  <c r="C629" i="10"/>
  <c r="B629" i="10"/>
  <c r="A629" i="10"/>
  <c r="F628" i="10"/>
  <c r="E628" i="10"/>
  <c r="D628" i="10"/>
  <c r="C628" i="10"/>
  <c r="B628" i="10"/>
  <c r="A628" i="10"/>
  <c r="F627" i="10"/>
  <c r="E627" i="10"/>
  <c r="D627" i="10"/>
  <c r="C627" i="10"/>
  <c r="B627" i="10"/>
  <c r="A627" i="10"/>
  <c r="F626" i="10"/>
  <c r="E626" i="10"/>
  <c r="D626" i="10"/>
  <c r="C626" i="10"/>
  <c r="B626" i="10"/>
  <c r="A626" i="10"/>
  <c r="F625" i="10"/>
  <c r="E625" i="10"/>
  <c r="D625" i="10"/>
  <c r="C625" i="10"/>
  <c r="B625" i="10"/>
  <c r="A625" i="10"/>
  <c r="F624" i="10"/>
  <c r="E624" i="10"/>
  <c r="D624" i="10"/>
  <c r="C624" i="10"/>
  <c r="B624" i="10"/>
  <c r="A624" i="10"/>
  <c r="F623" i="10"/>
  <c r="E623" i="10"/>
  <c r="D623" i="10"/>
  <c r="C623" i="10"/>
  <c r="B623" i="10"/>
  <c r="A623" i="10"/>
  <c r="F622" i="10"/>
  <c r="E622" i="10"/>
  <c r="D622" i="10"/>
  <c r="C622" i="10"/>
  <c r="B622" i="10"/>
  <c r="A622" i="10"/>
  <c r="F621" i="10"/>
  <c r="E621" i="10"/>
  <c r="D621" i="10"/>
  <c r="C621" i="10"/>
  <c r="B621" i="10"/>
  <c r="A621" i="10"/>
  <c r="F620" i="10"/>
  <c r="E620" i="10"/>
  <c r="D620" i="10"/>
  <c r="C620" i="10"/>
  <c r="B620" i="10"/>
  <c r="A620" i="10"/>
  <c r="F619" i="10"/>
  <c r="E619" i="10"/>
  <c r="D619" i="10"/>
  <c r="C619" i="10"/>
  <c r="B619" i="10"/>
  <c r="A619" i="10"/>
  <c r="F618" i="10"/>
  <c r="E618" i="10"/>
  <c r="D618" i="10"/>
  <c r="C618" i="10"/>
  <c r="B618" i="10"/>
  <c r="A618" i="10"/>
  <c r="F617" i="10"/>
  <c r="E617" i="10"/>
  <c r="D617" i="10"/>
  <c r="C617" i="10"/>
  <c r="B617" i="10"/>
  <c r="A617" i="10"/>
  <c r="F616" i="10"/>
  <c r="E616" i="10"/>
  <c r="D616" i="10"/>
  <c r="C616" i="10"/>
  <c r="B616" i="10"/>
  <c r="A616" i="10"/>
  <c r="F615" i="10"/>
  <c r="E615" i="10"/>
  <c r="D615" i="10"/>
  <c r="C615" i="10"/>
  <c r="B615" i="10"/>
  <c r="A615" i="10"/>
  <c r="F614" i="10"/>
  <c r="E614" i="10"/>
  <c r="D614" i="10"/>
  <c r="C614" i="10"/>
  <c r="B614" i="10"/>
  <c r="A614" i="10"/>
  <c r="F613" i="10"/>
  <c r="E613" i="10"/>
  <c r="D613" i="10"/>
  <c r="C613" i="10"/>
  <c r="B613" i="10"/>
  <c r="A613" i="10"/>
  <c r="F612" i="10"/>
  <c r="E612" i="10"/>
  <c r="D612" i="10"/>
  <c r="C612" i="10"/>
  <c r="B612" i="10"/>
  <c r="A612" i="10"/>
  <c r="F611" i="10"/>
  <c r="E611" i="10"/>
  <c r="D611" i="10"/>
  <c r="C611" i="10"/>
  <c r="B611" i="10"/>
  <c r="A611" i="10"/>
  <c r="F610" i="10"/>
  <c r="E610" i="10"/>
  <c r="D610" i="10"/>
  <c r="C610" i="10"/>
  <c r="B610" i="10"/>
  <c r="A610" i="10"/>
  <c r="F609" i="10"/>
  <c r="E609" i="10"/>
  <c r="D609" i="10"/>
  <c r="C609" i="10"/>
  <c r="B609" i="10"/>
  <c r="A609" i="10"/>
  <c r="F608" i="10"/>
  <c r="E608" i="10"/>
  <c r="D608" i="10"/>
  <c r="C608" i="10"/>
  <c r="B608" i="10"/>
  <c r="A608" i="10"/>
  <c r="F607" i="10"/>
  <c r="E607" i="10"/>
  <c r="D607" i="10"/>
  <c r="C607" i="10"/>
  <c r="B607" i="10"/>
  <c r="A607" i="10"/>
  <c r="F606" i="10"/>
  <c r="E606" i="10"/>
  <c r="D606" i="10"/>
  <c r="C606" i="10"/>
  <c r="B606" i="10"/>
  <c r="A606" i="10"/>
  <c r="F605" i="10"/>
  <c r="E605" i="10"/>
  <c r="D605" i="10"/>
  <c r="C605" i="10"/>
  <c r="B605" i="10"/>
  <c r="A605" i="10"/>
  <c r="F604" i="10"/>
  <c r="E604" i="10"/>
  <c r="D604" i="10"/>
  <c r="C604" i="10"/>
  <c r="B604" i="10"/>
  <c r="A604" i="10"/>
  <c r="F603" i="10"/>
  <c r="E603" i="10"/>
  <c r="D603" i="10"/>
  <c r="C603" i="10"/>
  <c r="B603" i="10"/>
  <c r="A603" i="10"/>
  <c r="F602" i="10"/>
  <c r="E602" i="10"/>
  <c r="D602" i="10"/>
  <c r="C602" i="10"/>
  <c r="B602" i="10"/>
  <c r="A602" i="10"/>
  <c r="F601" i="10"/>
  <c r="E601" i="10"/>
  <c r="D601" i="10"/>
  <c r="C601" i="10"/>
  <c r="B601" i="10"/>
  <c r="A601" i="10"/>
  <c r="F600" i="10"/>
  <c r="E600" i="10"/>
  <c r="D600" i="10"/>
  <c r="C600" i="10"/>
  <c r="B600" i="10"/>
  <c r="A600" i="10"/>
  <c r="F599" i="10"/>
  <c r="E599" i="10"/>
  <c r="D599" i="10"/>
  <c r="C599" i="10"/>
  <c r="B599" i="10"/>
  <c r="A599" i="10"/>
  <c r="F598" i="10"/>
  <c r="E598" i="10"/>
  <c r="D598" i="10"/>
  <c r="C598" i="10"/>
  <c r="B598" i="10"/>
  <c r="A598" i="10"/>
  <c r="F597" i="10"/>
  <c r="E597" i="10"/>
  <c r="D597" i="10"/>
  <c r="C597" i="10"/>
  <c r="B597" i="10"/>
  <c r="A597" i="10"/>
  <c r="F596" i="10"/>
  <c r="E596" i="10"/>
  <c r="D596" i="10"/>
  <c r="C596" i="10"/>
  <c r="B596" i="10"/>
  <c r="A596" i="10"/>
  <c r="F595" i="10"/>
  <c r="E595" i="10"/>
  <c r="D595" i="10"/>
  <c r="C595" i="10"/>
  <c r="B595" i="10"/>
  <c r="A595" i="10"/>
  <c r="F594" i="10"/>
  <c r="E594" i="10"/>
  <c r="D594" i="10"/>
  <c r="C594" i="10"/>
  <c r="B594" i="10"/>
  <c r="A594" i="10"/>
  <c r="F593" i="10"/>
  <c r="E593" i="10"/>
  <c r="D593" i="10"/>
  <c r="C593" i="10"/>
  <c r="B593" i="10"/>
  <c r="A593" i="10"/>
  <c r="F592" i="10"/>
  <c r="E592" i="10"/>
  <c r="D592" i="10"/>
  <c r="C592" i="10"/>
  <c r="B592" i="10"/>
  <c r="A592" i="10"/>
  <c r="F591" i="10"/>
  <c r="E591" i="10"/>
  <c r="D591" i="10"/>
  <c r="C591" i="10"/>
  <c r="B591" i="10"/>
  <c r="A591" i="10"/>
  <c r="F590" i="10"/>
  <c r="E590" i="10"/>
  <c r="D590" i="10"/>
  <c r="C590" i="10"/>
  <c r="B590" i="10"/>
  <c r="A590" i="10"/>
  <c r="F589" i="10"/>
  <c r="E589" i="10"/>
  <c r="D589" i="10"/>
  <c r="C589" i="10"/>
  <c r="B589" i="10"/>
  <c r="A589" i="10"/>
  <c r="F588" i="10"/>
  <c r="E588" i="10"/>
  <c r="D588" i="10"/>
  <c r="C588" i="10"/>
  <c r="B588" i="10"/>
  <c r="A588" i="10"/>
  <c r="F587" i="10"/>
  <c r="E587" i="10"/>
  <c r="D587" i="10"/>
  <c r="C587" i="10"/>
  <c r="B587" i="10"/>
  <c r="A587" i="10"/>
  <c r="F586" i="10"/>
  <c r="E586" i="10"/>
  <c r="D586" i="10"/>
  <c r="C586" i="10"/>
  <c r="B586" i="10"/>
  <c r="A586" i="10"/>
  <c r="F585" i="10"/>
  <c r="E585" i="10"/>
  <c r="D585" i="10"/>
  <c r="C585" i="10"/>
  <c r="B585" i="10"/>
  <c r="A585" i="10"/>
  <c r="F584" i="10"/>
  <c r="E584" i="10"/>
  <c r="D584" i="10"/>
  <c r="C584" i="10"/>
  <c r="B584" i="10"/>
  <c r="A584" i="10"/>
  <c r="F583" i="10"/>
  <c r="E583" i="10"/>
  <c r="D583" i="10"/>
  <c r="C583" i="10"/>
  <c r="B583" i="10"/>
  <c r="A583" i="10"/>
  <c r="F582" i="10"/>
  <c r="E582" i="10"/>
  <c r="D582" i="10"/>
  <c r="C582" i="10"/>
  <c r="B582" i="10"/>
  <c r="A582" i="10"/>
  <c r="F581" i="10"/>
  <c r="E581" i="10"/>
  <c r="D581" i="10"/>
  <c r="C581" i="10"/>
  <c r="B581" i="10"/>
  <c r="A581" i="10"/>
  <c r="F580" i="10"/>
  <c r="E580" i="10"/>
  <c r="D580" i="10"/>
  <c r="C580" i="10"/>
  <c r="B580" i="10"/>
  <c r="A580" i="10"/>
  <c r="F579" i="10"/>
  <c r="E579" i="10"/>
  <c r="D579" i="10"/>
  <c r="C579" i="10"/>
  <c r="B579" i="10"/>
  <c r="A579" i="10"/>
  <c r="F578" i="10"/>
  <c r="E578" i="10"/>
  <c r="D578" i="10"/>
  <c r="C578" i="10"/>
  <c r="B578" i="10"/>
  <c r="A578" i="10"/>
  <c r="F577" i="10"/>
  <c r="E577" i="10"/>
  <c r="D577" i="10"/>
  <c r="C577" i="10"/>
  <c r="B577" i="10"/>
  <c r="A577" i="10"/>
  <c r="F576" i="10"/>
  <c r="E576" i="10"/>
  <c r="D576" i="10"/>
  <c r="C576" i="10"/>
  <c r="B576" i="10"/>
  <c r="A576" i="10"/>
  <c r="F575" i="10"/>
  <c r="E575" i="10"/>
  <c r="D575" i="10"/>
  <c r="C575" i="10"/>
  <c r="B575" i="10"/>
  <c r="A575" i="10"/>
  <c r="F574" i="10"/>
  <c r="E574" i="10"/>
  <c r="D574" i="10"/>
  <c r="C574" i="10"/>
  <c r="B574" i="10"/>
  <c r="A574" i="10"/>
  <c r="F573" i="10"/>
  <c r="E573" i="10"/>
  <c r="D573" i="10"/>
  <c r="C573" i="10"/>
  <c r="B573" i="10"/>
  <c r="A573" i="10"/>
  <c r="F572" i="10"/>
  <c r="E572" i="10"/>
  <c r="D572" i="10"/>
  <c r="C572" i="10"/>
  <c r="B572" i="10"/>
  <c r="A572" i="10"/>
  <c r="F571" i="10"/>
  <c r="E571" i="10"/>
  <c r="D571" i="10"/>
  <c r="C571" i="10"/>
  <c r="B571" i="10"/>
  <c r="A571" i="10"/>
  <c r="F570" i="10"/>
  <c r="E570" i="10"/>
  <c r="D570" i="10"/>
  <c r="C570" i="10"/>
  <c r="B570" i="10"/>
  <c r="A570" i="10"/>
  <c r="F569" i="10"/>
  <c r="E569" i="10"/>
  <c r="D569" i="10"/>
  <c r="C569" i="10"/>
  <c r="B569" i="10"/>
  <c r="A569" i="10"/>
  <c r="F568" i="10"/>
  <c r="E568" i="10"/>
  <c r="D568" i="10"/>
  <c r="C568" i="10"/>
  <c r="B568" i="10"/>
  <c r="A568" i="10"/>
  <c r="F567" i="10"/>
  <c r="E567" i="10"/>
  <c r="D567" i="10"/>
  <c r="C567" i="10"/>
  <c r="B567" i="10"/>
  <c r="A567" i="10"/>
  <c r="F566" i="10"/>
  <c r="E566" i="10"/>
  <c r="D566" i="10"/>
  <c r="C566" i="10"/>
  <c r="B566" i="10"/>
  <c r="A566" i="10"/>
  <c r="F565" i="10"/>
  <c r="E565" i="10"/>
  <c r="D565" i="10"/>
  <c r="C565" i="10"/>
  <c r="B565" i="10"/>
  <c r="A565" i="10"/>
  <c r="F564" i="10"/>
  <c r="E564" i="10"/>
  <c r="D564" i="10"/>
  <c r="C564" i="10"/>
  <c r="B564" i="10"/>
  <c r="A564" i="10"/>
  <c r="F563" i="10"/>
  <c r="E563" i="10"/>
  <c r="D563" i="10"/>
  <c r="C563" i="10"/>
  <c r="B563" i="10"/>
  <c r="A563" i="10"/>
  <c r="F562" i="10"/>
  <c r="E562" i="10"/>
  <c r="D562" i="10"/>
  <c r="C562" i="10"/>
  <c r="B562" i="10"/>
  <c r="A562" i="10"/>
  <c r="F561" i="10"/>
  <c r="E561" i="10"/>
  <c r="D561" i="10"/>
  <c r="C561" i="10"/>
  <c r="B561" i="10"/>
  <c r="A561" i="10"/>
  <c r="F560" i="10"/>
  <c r="E560" i="10"/>
  <c r="D560" i="10"/>
  <c r="C560" i="10"/>
  <c r="B560" i="10"/>
  <c r="A560" i="10"/>
  <c r="F559" i="10"/>
  <c r="E559" i="10"/>
  <c r="D559" i="10"/>
  <c r="C559" i="10"/>
  <c r="B559" i="10"/>
  <c r="A559" i="10"/>
  <c r="F558" i="10"/>
  <c r="E558" i="10"/>
  <c r="D558" i="10"/>
  <c r="C558" i="10"/>
  <c r="B558" i="10"/>
  <c r="A558" i="10"/>
  <c r="F557" i="10"/>
  <c r="E557" i="10"/>
  <c r="D557" i="10"/>
  <c r="C557" i="10"/>
  <c r="B557" i="10"/>
  <c r="A557" i="10"/>
  <c r="F556" i="10"/>
  <c r="E556" i="10"/>
  <c r="D556" i="10"/>
  <c r="C556" i="10"/>
  <c r="B556" i="10"/>
  <c r="A556" i="10"/>
  <c r="F555" i="10"/>
  <c r="E555" i="10"/>
  <c r="D555" i="10"/>
  <c r="C555" i="10"/>
  <c r="B555" i="10"/>
  <c r="A555" i="10"/>
  <c r="F554" i="10"/>
  <c r="E554" i="10"/>
  <c r="D554" i="10"/>
  <c r="C554" i="10"/>
  <c r="B554" i="10"/>
  <c r="A554" i="10"/>
  <c r="F553" i="10"/>
  <c r="E553" i="10"/>
  <c r="D553" i="10"/>
  <c r="C553" i="10"/>
  <c r="B553" i="10"/>
  <c r="A553" i="10"/>
  <c r="F552" i="10"/>
  <c r="E552" i="10"/>
  <c r="D552" i="10"/>
  <c r="C552" i="10"/>
  <c r="B552" i="10"/>
  <c r="A552" i="10"/>
  <c r="F551" i="10"/>
  <c r="E551" i="10"/>
  <c r="D551" i="10"/>
  <c r="C551" i="10"/>
  <c r="B551" i="10"/>
  <c r="A551" i="10"/>
  <c r="F550" i="10"/>
  <c r="E550" i="10"/>
  <c r="D550" i="10"/>
  <c r="C550" i="10"/>
  <c r="B550" i="10"/>
  <c r="A550" i="10"/>
  <c r="F549" i="10"/>
  <c r="E549" i="10"/>
  <c r="D549" i="10"/>
  <c r="C549" i="10"/>
  <c r="B549" i="10"/>
  <c r="A549" i="10"/>
  <c r="F548" i="10"/>
  <c r="E548" i="10"/>
  <c r="D548" i="10"/>
  <c r="C548" i="10"/>
  <c r="B548" i="10"/>
  <c r="A548" i="10"/>
  <c r="F547" i="10"/>
  <c r="E547" i="10"/>
  <c r="D547" i="10"/>
  <c r="C547" i="10"/>
  <c r="B547" i="10"/>
  <c r="A547" i="10"/>
  <c r="F546" i="10"/>
  <c r="E546" i="10"/>
  <c r="D546" i="10"/>
  <c r="C546" i="10"/>
  <c r="B546" i="10"/>
  <c r="A546" i="10"/>
  <c r="F545" i="10"/>
  <c r="E545" i="10"/>
  <c r="D545" i="10"/>
  <c r="C545" i="10"/>
  <c r="B545" i="10"/>
  <c r="A545" i="10"/>
  <c r="F544" i="10"/>
  <c r="E544" i="10"/>
  <c r="D544" i="10"/>
  <c r="C544" i="10"/>
  <c r="B544" i="10"/>
  <c r="A544" i="10"/>
  <c r="F543" i="10"/>
  <c r="E543" i="10"/>
  <c r="D543" i="10"/>
  <c r="C543" i="10"/>
  <c r="B543" i="10"/>
  <c r="A543" i="10"/>
  <c r="F542" i="10"/>
  <c r="E542" i="10"/>
  <c r="D542" i="10"/>
  <c r="C542" i="10"/>
  <c r="B542" i="10"/>
  <c r="A542" i="10"/>
  <c r="F541" i="10"/>
  <c r="E541" i="10"/>
  <c r="D541" i="10"/>
  <c r="C541" i="10"/>
  <c r="B541" i="10"/>
  <c r="A541" i="10"/>
  <c r="F540" i="10"/>
  <c r="E540" i="10"/>
  <c r="D540" i="10"/>
  <c r="C540" i="10"/>
  <c r="B540" i="10"/>
  <c r="A540" i="10"/>
  <c r="F539" i="10"/>
  <c r="E539" i="10"/>
  <c r="D539" i="10"/>
  <c r="C539" i="10"/>
  <c r="B539" i="10"/>
  <c r="A539" i="10"/>
  <c r="F538" i="10"/>
  <c r="E538" i="10"/>
  <c r="D538" i="10"/>
  <c r="C538" i="10"/>
  <c r="B538" i="10"/>
  <c r="A538" i="10"/>
  <c r="F537" i="10"/>
  <c r="E537" i="10"/>
  <c r="D537" i="10"/>
  <c r="C537" i="10"/>
  <c r="B537" i="10"/>
  <c r="A537" i="10"/>
  <c r="F536" i="10"/>
  <c r="E536" i="10"/>
  <c r="D536" i="10"/>
  <c r="C536" i="10"/>
  <c r="B536" i="10"/>
  <c r="A536" i="10"/>
  <c r="F535" i="10"/>
  <c r="E535" i="10"/>
  <c r="D535" i="10"/>
  <c r="C535" i="10"/>
  <c r="B535" i="10"/>
  <c r="A535" i="10"/>
  <c r="F534" i="10"/>
  <c r="E534" i="10"/>
  <c r="D534" i="10"/>
  <c r="C534" i="10"/>
  <c r="B534" i="10"/>
  <c r="A534" i="10"/>
  <c r="F533" i="10"/>
  <c r="E533" i="10"/>
  <c r="D533" i="10"/>
  <c r="C533" i="10"/>
  <c r="B533" i="10"/>
  <c r="A533" i="10"/>
  <c r="F532" i="10"/>
  <c r="E532" i="10"/>
  <c r="D532" i="10"/>
  <c r="C532" i="10"/>
  <c r="B532" i="10"/>
  <c r="A532" i="10"/>
  <c r="F531" i="10"/>
  <c r="E531" i="10"/>
  <c r="D531" i="10"/>
  <c r="C531" i="10"/>
  <c r="B531" i="10"/>
  <c r="A531" i="10"/>
  <c r="F530" i="10"/>
  <c r="E530" i="10"/>
  <c r="D530" i="10"/>
  <c r="C530" i="10"/>
  <c r="B530" i="10"/>
  <c r="A530" i="10"/>
  <c r="F529" i="10"/>
  <c r="E529" i="10"/>
  <c r="D529" i="10"/>
  <c r="C529" i="10"/>
  <c r="B529" i="10"/>
  <c r="A529" i="10"/>
  <c r="F528" i="10"/>
  <c r="E528" i="10"/>
  <c r="D528" i="10"/>
  <c r="C528" i="10"/>
  <c r="B528" i="10"/>
  <c r="A528" i="10"/>
  <c r="F527" i="10"/>
  <c r="E527" i="10"/>
  <c r="D527" i="10"/>
  <c r="C527" i="10"/>
  <c r="B527" i="10"/>
  <c r="A527" i="10"/>
  <c r="F526" i="10"/>
  <c r="E526" i="10"/>
  <c r="D526" i="10"/>
  <c r="C526" i="10"/>
  <c r="B526" i="10"/>
  <c r="A526" i="10"/>
  <c r="F525" i="10"/>
  <c r="E525" i="10"/>
  <c r="D525" i="10"/>
  <c r="C525" i="10"/>
  <c r="B525" i="10"/>
  <c r="A525" i="10"/>
  <c r="F524" i="10"/>
  <c r="E524" i="10"/>
  <c r="D524" i="10"/>
  <c r="C524" i="10"/>
  <c r="B524" i="10"/>
  <c r="A524" i="10"/>
  <c r="F523" i="10"/>
  <c r="E523" i="10"/>
  <c r="D523" i="10"/>
  <c r="C523" i="10"/>
  <c r="B523" i="10"/>
  <c r="A523" i="10"/>
  <c r="F522" i="10"/>
  <c r="E522" i="10"/>
  <c r="D522" i="10"/>
  <c r="C522" i="10"/>
  <c r="B522" i="10"/>
  <c r="A522" i="10"/>
  <c r="F521" i="10"/>
  <c r="E521" i="10"/>
  <c r="D521" i="10"/>
  <c r="C521" i="10"/>
  <c r="B521" i="10"/>
  <c r="A521" i="10"/>
  <c r="F520" i="10"/>
  <c r="E520" i="10"/>
  <c r="D520" i="10"/>
  <c r="C520" i="10"/>
  <c r="B520" i="10"/>
  <c r="A520" i="10"/>
  <c r="F519" i="10"/>
  <c r="E519" i="10"/>
  <c r="D519" i="10"/>
  <c r="C519" i="10"/>
  <c r="B519" i="10"/>
  <c r="A519" i="10"/>
  <c r="F518" i="10"/>
  <c r="E518" i="10"/>
  <c r="D518" i="10"/>
  <c r="C518" i="10"/>
  <c r="B518" i="10"/>
  <c r="A518" i="10"/>
  <c r="F517" i="10"/>
  <c r="E517" i="10"/>
  <c r="D517" i="10"/>
  <c r="C517" i="10"/>
  <c r="B517" i="10"/>
  <c r="A517" i="10"/>
  <c r="F516" i="10"/>
  <c r="E516" i="10"/>
  <c r="D516" i="10"/>
  <c r="C516" i="10"/>
  <c r="B516" i="10"/>
  <c r="A516" i="10"/>
  <c r="F515" i="10"/>
  <c r="E515" i="10"/>
  <c r="D515" i="10"/>
  <c r="C515" i="10"/>
  <c r="B515" i="10"/>
  <c r="A515" i="10"/>
  <c r="F514" i="10"/>
  <c r="E514" i="10"/>
  <c r="D514" i="10"/>
  <c r="C514" i="10"/>
  <c r="B514" i="10"/>
  <c r="A514" i="10"/>
  <c r="F513" i="10"/>
  <c r="E513" i="10"/>
  <c r="D513" i="10"/>
  <c r="C513" i="10"/>
  <c r="B513" i="10"/>
  <c r="A513" i="10"/>
  <c r="F512" i="10"/>
  <c r="E512" i="10"/>
  <c r="D512" i="10"/>
  <c r="C512" i="10"/>
  <c r="B512" i="10"/>
  <c r="A512" i="10"/>
  <c r="F511" i="10"/>
  <c r="E511" i="10"/>
  <c r="D511" i="10"/>
  <c r="C511" i="10"/>
  <c r="B511" i="10"/>
  <c r="A511" i="10"/>
  <c r="F510" i="10"/>
  <c r="E510" i="10"/>
  <c r="D510" i="10"/>
  <c r="C510" i="10"/>
  <c r="B510" i="10"/>
  <c r="A510" i="10"/>
  <c r="F509" i="10"/>
  <c r="E509" i="10"/>
  <c r="D509" i="10"/>
  <c r="C509" i="10"/>
  <c r="B509" i="10"/>
  <c r="A509" i="10"/>
  <c r="F508" i="10"/>
  <c r="E508" i="10"/>
  <c r="D508" i="10"/>
  <c r="C508" i="10"/>
  <c r="B508" i="10"/>
  <c r="A508" i="10"/>
  <c r="F507" i="10"/>
  <c r="E507" i="10"/>
  <c r="D507" i="10"/>
  <c r="C507" i="10"/>
  <c r="B507" i="10"/>
  <c r="A507" i="10"/>
  <c r="F506" i="10"/>
  <c r="E506" i="10"/>
  <c r="D506" i="10"/>
  <c r="C506" i="10"/>
  <c r="B506" i="10"/>
  <c r="A506" i="10"/>
  <c r="F505" i="10"/>
  <c r="E505" i="10"/>
  <c r="D505" i="10"/>
  <c r="C505" i="10"/>
  <c r="B505" i="10"/>
  <c r="A505" i="10"/>
  <c r="F504" i="10"/>
  <c r="E504" i="10"/>
  <c r="D504" i="10"/>
  <c r="C504" i="10"/>
  <c r="B504" i="10"/>
  <c r="A504" i="10"/>
  <c r="F503" i="10"/>
  <c r="E503" i="10"/>
  <c r="D503" i="10"/>
  <c r="C503" i="10"/>
  <c r="B503" i="10"/>
  <c r="A503" i="10"/>
  <c r="F502" i="10"/>
  <c r="E502" i="10"/>
  <c r="D502" i="10"/>
  <c r="C502" i="10"/>
  <c r="B502" i="10"/>
  <c r="A502" i="10"/>
  <c r="F501" i="10"/>
  <c r="E501" i="10"/>
  <c r="D501" i="10"/>
  <c r="C501" i="10"/>
  <c r="B501" i="10"/>
  <c r="A501" i="10"/>
  <c r="F500" i="10"/>
  <c r="E500" i="10"/>
  <c r="D500" i="10"/>
  <c r="C500" i="10"/>
  <c r="B500" i="10"/>
  <c r="A500" i="10"/>
  <c r="F499" i="10"/>
  <c r="E499" i="10"/>
  <c r="D499" i="10"/>
  <c r="C499" i="10"/>
  <c r="B499" i="10"/>
  <c r="A499" i="10"/>
  <c r="F498" i="10"/>
  <c r="E498" i="10"/>
  <c r="D498" i="10"/>
  <c r="C498" i="10"/>
  <c r="B498" i="10"/>
  <c r="A498" i="10"/>
  <c r="F497" i="10"/>
  <c r="E497" i="10"/>
  <c r="D497" i="10"/>
  <c r="C497" i="10"/>
  <c r="B497" i="10"/>
  <c r="A497" i="10"/>
  <c r="F496" i="10"/>
  <c r="E496" i="10"/>
  <c r="D496" i="10"/>
  <c r="C496" i="10"/>
  <c r="B496" i="10"/>
  <c r="A496" i="10"/>
  <c r="F495" i="10"/>
  <c r="E495" i="10"/>
  <c r="D495" i="10"/>
  <c r="C495" i="10"/>
  <c r="B495" i="10"/>
  <c r="A495" i="10"/>
  <c r="F494" i="10"/>
  <c r="E494" i="10"/>
  <c r="D494" i="10"/>
  <c r="C494" i="10"/>
  <c r="B494" i="10"/>
  <c r="A494" i="10"/>
  <c r="F493" i="10"/>
  <c r="E493" i="10"/>
  <c r="D493" i="10"/>
  <c r="C493" i="10"/>
  <c r="B493" i="10"/>
  <c r="A493" i="10"/>
  <c r="F492" i="10"/>
  <c r="E492" i="10"/>
  <c r="D492" i="10"/>
  <c r="C492" i="10"/>
  <c r="B492" i="10"/>
  <c r="A492" i="10"/>
  <c r="F491" i="10"/>
  <c r="E491" i="10"/>
  <c r="D491" i="10"/>
  <c r="C491" i="10"/>
  <c r="B491" i="10"/>
  <c r="A491" i="10"/>
  <c r="F490" i="10"/>
  <c r="E490" i="10"/>
  <c r="D490" i="10"/>
  <c r="C490" i="10"/>
  <c r="B490" i="10"/>
  <c r="A490" i="10"/>
  <c r="F489" i="10"/>
  <c r="E489" i="10"/>
  <c r="D489" i="10"/>
  <c r="C489" i="10"/>
  <c r="B489" i="10"/>
  <c r="A489" i="10"/>
  <c r="F488" i="10"/>
  <c r="E488" i="10"/>
  <c r="D488" i="10"/>
  <c r="C488" i="10"/>
  <c r="B488" i="10"/>
  <c r="A488" i="10"/>
  <c r="F487" i="10"/>
  <c r="E487" i="10"/>
  <c r="D487" i="10"/>
  <c r="C487" i="10"/>
  <c r="B487" i="10"/>
  <c r="A487" i="10"/>
  <c r="F486" i="10"/>
  <c r="E486" i="10"/>
  <c r="D486" i="10"/>
  <c r="C486" i="10"/>
  <c r="B486" i="10"/>
  <c r="A486" i="10"/>
  <c r="F485" i="10"/>
  <c r="E485" i="10"/>
  <c r="D485" i="10"/>
  <c r="C485" i="10"/>
  <c r="B485" i="10"/>
  <c r="A485" i="10"/>
  <c r="F484" i="10"/>
  <c r="E484" i="10"/>
  <c r="D484" i="10"/>
  <c r="C484" i="10"/>
  <c r="B484" i="10"/>
  <c r="A484" i="10"/>
  <c r="F483" i="10"/>
  <c r="E483" i="10"/>
  <c r="D483" i="10"/>
  <c r="C483" i="10"/>
  <c r="B483" i="10"/>
  <c r="A483" i="10"/>
  <c r="F482" i="10"/>
  <c r="E482" i="10"/>
  <c r="D482" i="10"/>
  <c r="C482" i="10"/>
  <c r="B482" i="10"/>
  <c r="A482" i="10"/>
  <c r="F481" i="10"/>
  <c r="E481" i="10"/>
  <c r="D481" i="10"/>
  <c r="C481" i="10"/>
  <c r="B481" i="10"/>
  <c r="A481" i="10"/>
  <c r="F480" i="10"/>
  <c r="E480" i="10"/>
  <c r="D480" i="10"/>
  <c r="C480" i="10"/>
  <c r="B480" i="10"/>
  <c r="A480" i="10"/>
  <c r="F479" i="10"/>
  <c r="E479" i="10"/>
  <c r="D479" i="10"/>
  <c r="C479" i="10"/>
  <c r="B479" i="10"/>
  <c r="A479" i="10"/>
  <c r="F478" i="10"/>
  <c r="E478" i="10"/>
  <c r="D478" i="10"/>
  <c r="C478" i="10"/>
  <c r="B478" i="10"/>
  <c r="A478" i="10"/>
  <c r="F477" i="10"/>
  <c r="E477" i="10"/>
  <c r="D477" i="10"/>
  <c r="C477" i="10"/>
  <c r="B477" i="10"/>
  <c r="A477" i="10"/>
  <c r="F476" i="10"/>
  <c r="E476" i="10"/>
  <c r="D476" i="10"/>
  <c r="C476" i="10"/>
  <c r="B476" i="10"/>
  <c r="A476" i="10"/>
  <c r="F475" i="10"/>
  <c r="E475" i="10"/>
  <c r="D475" i="10"/>
  <c r="C475" i="10"/>
  <c r="B475" i="10"/>
  <c r="A475" i="10"/>
  <c r="F474" i="10"/>
  <c r="E474" i="10"/>
  <c r="D474" i="10"/>
  <c r="C474" i="10"/>
  <c r="B474" i="10"/>
  <c r="A474" i="10"/>
  <c r="F473" i="10"/>
  <c r="E473" i="10"/>
  <c r="D473" i="10"/>
  <c r="C473" i="10"/>
  <c r="B473" i="10"/>
  <c r="A473" i="10"/>
  <c r="F472" i="10"/>
  <c r="E472" i="10"/>
  <c r="D472" i="10"/>
  <c r="C472" i="10"/>
  <c r="B472" i="10"/>
  <c r="A472" i="10"/>
  <c r="F471" i="10"/>
  <c r="E471" i="10"/>
  <c r="D471" i="10"/>
  <c r="C471" i="10"/>
  <c r="B471" i="10"/>
  <c r="A471" i="10"/>
  <c r="F470" i="10"/>
  <c r="E470" i="10"/>
  <c r="D470" i="10"/>
  <c r="C470" i="10"/>
  <c r="B470" i="10"/>
  <c r="A470" i="10"/>
  <c r="F469" i="10"/>
  <c r="E469" i="10"/>
  <c r="D469" i="10"/>
  <c r="C469" i="10"/>
  <c r="B469" i="10"/>
  <c r="A469" i="10"/>
  <c r="F468" i="10"/>
  <c r="E468" i="10"/>
  <c r="D468" i="10"/>
  <c r="C468" i="10"/>
  <c r="B468" i="10"/>
  <c r="A468" i="10"/>
  <c r="F467" i="10"/>
  <c r="E467" i="10"/>
  <c r="D467" i="10"/>
  <c r="C467" i="10"/>
  <c r="B467" i="10"/>
  <c r="A467" i="10"/>
  <c r="F466" i="10"/>
  <c r="E466" i="10"/>
  <c r="D466" i="10"/>
  <c r="C466" i="10"/>
  <c r="B466" i="10"/>
  <c r="A466" i="10"/>
  <c r="F465" i="10"/>
  <c r="E465" i="10"/>
  <c r="D465" i="10"/>
  <c r="C465" i="10"/>
  <c r="B465" i="10"/>
  <c r="A465" i="10"/>
  <c r="F464" i="10"/>
  <c r="E464" i="10"/>
  <c r="D464" i="10"/>
  <c r="C464" i="10"/>
  <c r="B464" i="10"/>
  <c r="A464" i="10"/>
  <c r="F463" i="10"/>
  <c r="E463" i="10"/>
  <c r="D463" i="10"/>
  <c r="C463" i="10"/>
  <c r="B463" i="10"/>
  <c r="A463" i="10"/>
  <c r="F462" i="10"/>
  <c r="E462" i="10"/>
  <c r="D462" i="10"/>
  <c r="C462" i="10"/>
  <c r="B462" i="10"/>
  <c r="A462" i="10"/>
  <c r="F461" i="10"/>
  <c r="E461" i="10"/>
  <c r="D461" i="10"/>
  <c r="C461" i="10"/>
  <c r="B461" i="10"/>
  <c r="A461" i="10"/>
  <c r="F460" i="10"/>
  <c r="E460" i="10"/>
  <c r="D460" i="10"/>
  <c r="C460" i="10"/>
  <c r="B460" i="10"/>
  <c r="A460" i="10"/>
  <c r="F459" i="10"/>
  <c r="E459" i="10"/>
  <c r="D459" i="10"/>
  <c r="C459" i="10"/>
  <c r="B459" i="10"/>
  <c r="A459" i="10"/>
  <c r="F458" i="10"/>
  <c r="E458" i="10"/>
  <c r="D458" i="10"/>
  <c r="C458" i="10"/>
  <c r="B458" i="10"/>
  <c r="A458" i="10"/>
  <c r="F457" i="10"/>
  <c r="E457" i="10"/>
  <c r="D457" i="10"/>
  <c r="C457" i="10"/>
  <c r="B457" i="10"/>
  <c r="A457" i="10"/>
  <c r="F456" i="10"/>
  <c r="E456" i="10"/>
  <c r="D456" i="10"/>
  <c r="C456" i="10"/>
  <c r="B456" i="10"/>
  <c r="A456" i="10"/>
  <c r="F455" i="10"/>
  <c r="E455" i="10"/>
  <c r="D455" i="10"/>
  <c r="C455" i="10"/>
  <c r="B455" i="10"/>
  <c r="A455" i="10"/>
  <c r="F454" i="10"/>
  <c r="E454" i="10"/>
  <c r="D454" i="10"/>
  <c r="C454" i="10"/>
  <c r="B454" i="10"/>
  <c r="A454" i="10"/>
  <c r="F453" i="10"/>
  <c r="E453" i="10"/>
  <c r="D453" i="10"/>
  <c r="C453" i="10"/>
  <c r="B453" i="10"/>
  <c r="A453" i="10"/>
  <c r="F452" i="10"/>
  <c r="E452" i="10"/>
  <c r="D452" i="10"/>
  <c r="C452" i="10"/>
  <c r="B452" i="10"/>
  <c r="A452" i="10"/>
  <c r="F451" i="10"/>
  <c r="E451" i="10"/>
  <c r="D451" i="10"/>
  <c r="C451" i="10"/>
  <c r="B451" i="10"/>
  <c r="A451" i="10"/>
  <c r="F450" i="10"/>
  <c r="E450" i="10"/>
  <c r="D450" i="10"/>
  <c r="C450" i="10"/>
  <c r="B450" i="10"/>
  <c r="A450" i="10"/>
  <c r="F449" i="10"/>
  <c r="E449" i="10"/>
  <c r="D449" i="10"/>
  <c r="C449" i="10"/>
  <c r="B449" i="10"/>
  <c r="A449" i="10"/>
  <c r="F448" i="10"/>
  <c r="E448" i="10"/>
  <c r="D448" i="10"/>
  <c r="C448" i="10"/>
  <c r="B448" i="10"/>
  <c r="A448" i="10"/>
  <c r="F447" i="10"/>
  <c r="E447" i="10"/>
  <c r="D447" i="10"/>
  <c r="C447" i="10"/>
  <c r="B447" i="10"/>
  <c r="A447" i="10"/>
  <c r="F446" i="10"/>
  <c r="E446" i="10"/>
  <c r="D446" i="10"/>
  <c r="C446" i="10"/>
  <c r="B446" i="10"/>
  <c r="A446" i="10"/>
  <c r="F445" i="10"/>
  <c r="E445" i="10"/>
  <c r="D445" i="10"/>
  <c r="C445" i="10"/>
  <c r="B445" i="10"/>
  <c r="A445" i="10"/>
  <c r="F444" i="10"/>
  <c r="E444" i="10"/>
  <c r="D444" i="10"/>
  <c r="C444" i="10"/>
  <c r="B444" i="10"/>
  <c r="A444" i="10"/>
  <c r="F443" i="10"/>
  <c r="E443" i="10"/>
  <c r="D443" i="10"/>
  <c r="C443" i="10"/>
  <c r="B443" i="10"/>
  <c r="A443" i="10"/>
  <c r="F442" i="10"/>
  <c r="E442" i="10"/>
  <c r="D442" i="10"/>
  <c r="C442" i="10"/>
  <c r="B442" i="10"/>
  <c r="A442" i="10"/>
  <c r="F441" i="10"/>
  <c r="E441" i="10"/>
  <c r="D441" i="10"/>
  <c r="C441" i="10"/>
  <c r="B441" i="10"/>
  <c r="A441" i="10"/>
  <c r="F440" i="10"/>
  <c r="E440" i="10"/>
  <c r="D440" i="10"/>
  <c r="C440" i="10"/>
  <c r="B440" i="10"/>
  <c r="A440" i="10"/>
  <c r="F439" i="10"/>
  <c r="E439" i="10"/>
  <c r="D439" i="10"/>
  <c r="C439" i="10"/>
  <c r="B439" i="10"/>
  <c r="A439" i="10"/>
  <c r="F438" i="10"/>
  <c r="E438" i="10"/>
  <c r="D438" i="10"/>
  <c r="C438" i="10"/>
  <c r="B438" i="10"/>
  <c r="A438" i="10"/>
  <c r="F437" i="10"/>
  <c r="E437" i="10"/>
  <c r="D437" i="10"/>
  <c r="C437" i="10"/>
  <c r="B437" i="10"/>
  <c r="A437" i="10"/>
  <c r="F436" i="10"/>
  <c r="E436" i="10"/>
  <c r="D436" i="10"/>
  <c r="C436" i="10"/>
  <c r="B436" i="10"/>
  <c r="A436" i="10"/>
  <c r="F435" i="10"/>
  <c r="E435" i="10"/>
  <c r="D435" i="10"/>
  <c r="C435" i="10"/>
  <c r="B435" i="10"/>
  <c r="A435" i="10"/>
  <c r="F434" i="10"/>
  <c r="E434" i="10"/>
  <c r="D434" i="10"/>
  <c r="C434" i="10"/>
  <c r="B434" i="10"/>
  <c r="A434" i="10"/>
  <c r="F433" i="10"/>
  <c r="E433" i="10"/>
  <c r="D433" i="10"/>
  <c r="C433" i="10"/>
  <c r="B433" i="10"/>
  <c r="A433" i="10"/>
  <c r="F432" i="10"/>
  <c r="E432" i="10"/>
  <c r="D432" i="10"/>
  <c r="C432" i="10"/>
  <c r="B432" i="10"/>
  <c r="A432" i="10"/>
  <c r="F431" i="10"/>
  <c r="E431" i="10"/>
  <c r="D431" i="10"/>
  <c r="C431" i="10"/>
  <c r="B431" i="10"/>
  <c r="A431" i="10"/>
  <c r="F430" i="10"/>
  <c r="E430" i="10"/>
  <c r="D430" i="10"/>
  <c r="C430" i="10"/>
  <c r="B430" i="10"/>
  <c r="A430" i="10"/>
  <c r="F429" i="10"/>
  <c r="E429" i="10"/>
  <c r="D429" i="10"/>
  <c r="C429" i="10"/>
  <c r="B429" i="10"/>
  <c r="A429" i="10"/>
  <c r="F428" i="10"/>
  <c r="E428" i="10"/>
  <c r="D428" i="10"/>
  <c r="C428" i="10"/>
  <c r="B428" i="10"/>
  <c r="A428" i="10"/>
  <c r="F427" i="10"/>
  <c r="E427" i="10"/>
  <c r="D427" i="10"/>
  <c r="C427" i="10"/>
  <c r="B427" i="10"/>
  <c r="A427" i="10"/>
  <c r="F426" i="10"/>
  <c r="E426" i="10"/>
  <c r="D426" i="10"/>
  <c r="C426" i="10"/>
  <c r="B426" i="10"/>
  <c r="A426" i="10"/>
  <c r="F425" i="10"/>
  <c r="E425" i="10"/>
  <c r="D425" i="10"/>
  <c r="C425" i="10"/>
  <c r="B425" i="10"/>
  <c r="A425" i="10"/>
  <c r="F424" i="10"/>
  <c r="E424" i="10"/>
  <c r="D424" i="10"/>
  <c r="C424" i="10"/>
  <c r="B424" i="10"/>
  <c r="A424" i="10"/>
  <c r="F423" i="10"/>
  <c r="E423" i="10"/>
  <c r="D423" i="10"/>
  <c r="C423" i="10"/>
  <c r="B423" i="10"/>
  <c r="A423" i="10"/>
  <c r="F422" i="10"/>
  <c r="E422" i="10"/>
  <c r="D422" i="10"/>
  <c r="C422" i="10"/>
  <c r="B422" i="10"/>
  <c r="A422" i="10"/>
  <c r="F421" i="10"/>
  <c r="E421" i="10"/>
  <c r="D421" i="10"/>
  <c r="C421" i="10"/>
  <c r="B421" i="10"/>
  <c r="A421" i="10"/>
  <c r="F420" i="10"/>
  <c r="E420" i="10"/>
  <c r="D420" i="10"/>
  <c r="C420" i="10"/>
  <c r="B420" i="10"/>
  <c r="A420" i="10"/>
  <c r="F419" i="10"/>
  <c r="E419" i="10"/>
  <c r="D419" i="10"/>
  <c r="C419" i="10"/>
  <c r="B419" i="10"/>
  <c r="A419" i="10"/>
  <c r="F418" i="10"/>
  <c r="E418" i="10"/>
  <c r="D418" i="10"/>
  <c r="C418" i="10"/>
  <c r="B418" i="10"/>
  <c r="A418" i="10"/>
  <c r="F417" i="10"/>
  <c r="E417" i="10"/>
  <c r="D417" i="10"/>
  <c r="C417" i="10"/>
  <c r="B417" i="10"/>
  <c r="A417" i="10"/>
  <c r="F416" i="10"/>
  <c r="E416" i="10"/>
  <c r="D416" i="10"/>
  <c r="C416" i="10"/>
  <c r="B416" i="10"/>
  <c r="A416" i="10"/>
  <c r="F415" i="10"/>
  <c r="E415" i="10"/>
  <c r="D415" i="10"/>
  <c r="C415" i="10"/>
  <c r="B415" i="10"/>
  <c r="A415" i="10"/>
  <c r="F414" i="10"/>
  <c r="E414" i="10"/>
  <c r="D414" i="10"/>
  <c r="C414" i="10"/>
  <c r="B414" i="10"/>
  <c r="A414" i="10"/>
  <c r="F413" i="10"/>
  <c r="E413" i="10"/>
  <c r="D413" i="10"/>
  <c r="C413" i="10"/>
  <c r="B413" i="10"/>
  <c r="A413" i="10"/>
  <c r="F412" i="10"/>
  <c r="E412" i="10"/>
  <c r="D412" i="10"/>
  <c r="C412" i="10"/>
  <c r="B412" i="10"/>
  <c r="A412" i="10"/>
  <c r="F411" i="10"/>
  <c r="E411" i="10"/>
  <c r="D411" i="10"/>
  <c r="C411" i="10"/>
  <c r="B411" i="10"/>
  <c r="A411" i="10"/>
  <c r="F410" i="10"/>
  <c r="E410" i="10"/>
  <c r="D410" i="10"/>
  <c r="C410" i="10"/>
  <c r="B410" i="10"/>
  <c r="A410" i="10"/>
  <c r="F409" i="10"/>
  <c r="E409" i="10"/>
  <c r="D409" i="10"/>
  <c r="C409" i="10"/>
  <c r="B409" i="10"/>
  <c r="A409" i="10"/>
  <c r="F408" i="10"/>
  <c r="E408" i="10"/>
  <c r="D408" i="10"/>
  <c r="C408" i="10"/>
  <c r="B408" i="10"/>
  <c r="A408" i="10"/>
  <c r="F407" i="10"/>
  <c r="E407" i="10"/>
  <c r="D407" i="10"/>
  <c r="C407" i="10"/>
  <c r="B407" i="10"/>
  <c r="A407" i="10"/>
  <c r="F406" i="10"/>
  <c r="E406" i="10"/>
  <c r="D406" i="10"/>
  <c r="C406" i="10"/>
  <c r="B406" i="10"/>
  <c r="A406" i="10"/>
  <c r="F405" i="10"/>
  <c r="E405" i="10"/>
  <c r="D405" i="10"/>
  <c r="C405" i="10"/>
  <c r="B405" i="10"/>
  <c r="A405" i="10"/>
  <c r="F404" i="10"/>
  <c r="E404" i="10"/>
  <c r="D404" i="10"/>
  <c r="C404" i="10"/>
  <c r="B404" i="10"/>
  <c r="A404" i="10"/>
  <c r="F403" i="10"/>
  <c r="E403" i="10"/>
  <c r="D403" i="10"/>
  <c r="C403" i="10"/>
  <c r="B403" i="10"/>
  <c r="A403" i="10"/>
  <c r="F402" i="10"/>
  <c r="E402" i="10"/>
  <c r="D402" i="10"/>
  <c r="C402" i="10"/>
  <c r="B402" i="10"/>
  <c r="A402" i="10"/>
  <c r="F401" i="10"/>
  <c r="E401" i="10"/>
  <c r="D401" i="10"/>
  <c r="C401" i="10"/>
  <c r="B401" i="10"/>
  <c r="A401" i="10"/>
  <c r="F400" i="10"/>
  <c r="E400" i="10"/>
  <c r="D400" i="10"/>
  <c r="C400" i="10"/>
  <c r="B400" i="10"/>
  <c r="A400" i="10"/>
  <c r="F399" i="10"/>
  <c r="E399" i="10"/>
  <c r="D399" i="10"/>
  <c r="C399" i="10"/>
  <c r="B399" i="10"/>
  <c r="A399" i="10"/>
  <c r="F398" i="10"/>
  <c r="E398" i="10"/>
  <c r="D398" i="10"/>
  <c r="C398" i="10"/>
  <c r="B398" i="10"/>
  <c r="A398" i="10"/>
  <c r="F397" i="10"/>
  <c r="E397" i="10"/>
  <c r="D397" i="10"/>
  <c r="C397" i="10"/>
  <c r="B397" i="10"/>
  <c r="A397" i="10"/>
  <c r="F396" i="10"/>
  <c r="E396" i="10"/>
  <c r="D396" i="10"/>
  <c r="C396" i="10"/>
  <c r="B396" i="10"/>
  <c r="A396" i="10"/>
  <c r="F395" i="10"/>
  <c r="E395" i="10"/>
  <c r="D395" i="10"/>
  <c r="C395" i="10"/>
  <c r="B395" i="10"/>
  <c r="A395" i="10"/>
  <c r="F394" i="10"/>
  <c r="E394" i="10"/>
  <c r="D394" i="10"/>
  <c r="C394" i="10"/>
  <c r="B394" i="10"/>
  <c r="A394" i="10"/>
  <c r="F393" i="10"/>
  <c r="E393" i="10"/>
  <c r="D393" i="10"/>
  <c r="C393" i="10"/>
  <c r="B393" i="10"/>
  <c r="A393" i="10"/>
  <c r="F392" i="10"/>
  <c r="E392" i="10"/>
  <c r="D392" i="10"/>
  <c r="C392" i="10"/>
  <c r="B392" i="10"/>
  <c r="A392" i="10"/>
  <c r="F391" i="10"/>
  <c r="E391" i="10"/>
  <c r="D391" i="10"/>
  <c r="C391" i="10"/>
  <c r="B391" i="10"/>
  <c r="A391" i="10"/>
  <c r="F390" i="10"/>
  <c r="E390" i="10"/>
  <c r="D390" i="10"/>
  <c r="C390" i="10"/>
  <c r="B390" i="10"/>
  <c r="A390" i="10"/>
  <c r="F389" i="10"/>
  <c r="E389" i="10"/>
  <c r="D389" i="10"/>
  <c r="C389" i="10"/>
  <c r="B389" i="10"/>
  <c r="A389" i="10"/>
  <c r="F388" i="10"/>
  <c r="E388" i="10"/>
  <c r="D388" i="10"/>
  <c r="C388" i="10"/>
  <c r="B388" i="10"/>
  <c r="A388" i="10"/>
  <c r="F387" i="10"/>
  <c r="E387" i="10"/>
  <c r="D387" i="10"/>
  <c r="C387" i="10"/>
  <c r="B387" i="10"/>
  <c r="A387" i="10"/>
  <c r="F386" i="10"/>
  <c r="E386" i="10"/>
  <c r="D386" i="10"/>
  <c r="C386" i="10"/>
  <c r="B386" i="10"/>
  <c r="A386" i="10"/>
  <c r="F385" i="10"/>
  <c r="E385" i="10"/>
  <c r="D385" i="10"/>
  <c r="C385" i="10"/>
  <c r="B385" i="10"/>
  <c r="A385" i="10"/>
  <c r="F384" i="10"/>
  <c r="E384" i="10"/>
  <c r="D384" i="10"/>
  <c r="C384" i="10"/>
  <c r="B384" i="10"/>
  <c r="A384" i="10"/>
  <c r="F383" i="10"/>
  <c r="E383" i="10"/>
  <c r="D383" i="10"/>
  <c r="C383" i="10"/>
  <c r="B383" i="10"/>
  <c r="A383" i="10"/>
  <c r="F382" i="10"/>
  <c r="E382" i="10"/>
  <c r="D382" i="10"/>
  <c r="C382" i="10"/>
  <c r="B382" i="10"/>
  <c r="A382" i="10"/>
  <c r="F381" i="10"/>
  <c r="E381" i="10"/>
  <c r="D381" i="10"/>
  <c r="C381" i="10"/>
  <c r="B381" i="10"/>
  <c r="A381" i="10"/>
  <c r="F380" i="10"/>
  <c r="E380" i="10"/>
  <c r="D380" i="10"/>
  <c r="C380" i="10"/>
  <c r="B380" i="10"/>
  <c r="A380" i="10"/>
  <c r="F379" i="10"/>
  <c r="E379" i="10"/>
  <c r="D379" i="10"/>
  <c r="C379" i="10"/>
  <c r="B379" i="10"/>
  <c r="A379" i="10"/>
  <c r="F378" i="10"/>
  <c r="E378" i="10"/>
  <c r="D378" i="10"/>
  <c r="C378" i="10"/>
  <c r="B378" i="10"/>
  <c r="A378" i="10"/>
  <c r="F377" i="10"/>
  <c r="E377" i="10"/>
  <c r="D377" i="10"/>
  <c r="C377" i="10"/>
  <c r="B377" i="10"/>
  <c r="A377" i="10"/>
  <c r="F376" i="10"/>
  <c r="E376" i="10"/>
  <c r="D376" i="10"/>
  <c r="C376" i="10"/>
  <c r="B376" i="10"/>
  <c r="A376" i="10"/>
  <c r="F375" i="10"/>
  <c r="E375" i="10"/>
  <c r="D375" i="10"/>
  <c r="C375" i="10"/>
  <c r="B375" i="10"/>
  <c r="A375" i="10"/>
  <c r="F374" i="10"/>
  <c r="E374" i="10"/>
  <c r="D374" i="10"/>
  <c r="C374" i="10"/>
  <c r="B374" i="10"/>
  <c r="A374" i="10"/>
  <c r="F373" i="10"/>
  <c r="E373" i="10"/>
  <c r="D373" i="10"/>
  <c r="C373" i="10"/>
  <c r="B373" i="10"/>
  <c r="A373" i="10"/>
  <c r="F372" i="10"/>
  <c r="E372" i="10"/>
  <c r="D372" i="10"/>
  <c r="C372" i="10"/>
  <c r="B372" i="10"/>
  <c r="A372" i="10"/>
  <c r="F371" i="10"/>
  <c r="E371" i="10"/>
  <c r="D371" i="10"/>
  <c r="C371" i="10"/>
  <c r="B371" i="10"/>
  <c r="A371" i="10"/>
  <c r="F370" i="10"/>
  <c r="E370" i="10"/>
  <c r="D370" i="10"/>
  <c r="C370" i="10"/>
  <c r="B370" i="10"/>
  <c r="A370" i="10"/>
  <c r="F369" i="10"/>
  <c r="E369" i="10"/>
  <c r="D369" i="10"/>
  <c r="C369" i="10"/>
  <c r="B369" i="10"/>
  <c r="A369" i="10"/>
  <c r="F368" i="10"/>
  <c r="E368" i="10"/>
  <c r="D368" i="10"/>
  <c r="C368" i="10"/>
  <c r="B368" i="10"/>
  <c r="A368" i="10"/>
  <c r="F367" i="10"/>
  <c r="E367" i="10"/>
  <c r="D367" i="10"/>
  <c r="C367" i="10"/>
  <c r="B367" i="10"/>
  <c r="A367" i="10"/>
  <c r="F366" i="10"/>
  <c r="E366" i="10"/>
  <c r="D366" i="10"/>
  <c r="C366" i="10"/>
  <c r="B366" i="10"/>
  <c r="A366" i="10"/>
  <c r="F365" i="10"/>
  <c r="E365" i="10"/>
  <c r="D365" i="10"/>
  <c r="C365" i="10"/>
  <c r="B365" i="10"/>
  <c r="A365" i="10"/>
  <c r="F364" i="10"/>
  <c r="E364" i="10"/>
  <c r="D364" i="10"/>
  <c r="C364" i="10"/>
  <c r="B364" i="10"/>
  <c r="A364" i="10"/>
  <c r="F363" i="10"/>
  <c r="E363" i="10"/>
  <c r="D363" i="10"/>
  <c r="C363" i="10"/>
  <c r="B363" i="10"/>
  <c r="A363" i="10"/>
  <c r="F362" i="10"/>
  <c r="E362" i="10"/>
  <c r="D362" i="10"/>
  <c r="C362" i="10"/>
  <c r="B362" i="10"/>
  <c r="A362" i="10"/>
  <c r="F361" i="10"/>
  <c r="E361" i="10"/>
  <c r="D361" i="10"/>
  <c r="C361" i="10"/>
  <c r="B361" i="10"/>
  <c r="A361" i="10"/>
  <c r="F360" i="10"/>
  <c r="E360" i="10"/>
  <c r="D360" i="10"/>
  <c r="C360" i="10"/>
  <c r="B360" i="10"/>
  <c r="A360" i="10"/>
  <c r="F359" i="10"/>
  <c r="E359" i="10"/>
  <c r="D359" i="10"/>
  <c r="C359" i="10"/>
  <c r="B359" i="10"/>
  <c r="A359" i="10"/>
  <c r="F358" i="10"/>
  <c r="E358" i="10"/>
  <c r="D358" i="10"/>
  <c r="C358" i="10"/>
  <c r="B358" i="10"/>
  <c r="A358" i="10"/>
  <c r="F357" i="10"/>
  <c r="E357" i="10"/>
  <c r="D357" i="10"/>
  <c r="C357" i="10"/>
  <c r="B357" i="10"/>
  <c r="A357" i="10"/>
  <c r="F356" i="10"/>
  <c r="E356" i="10"/>
  <c r="D356" i="10"/>
  <c r="C356" i="10"/>
  <c r="B356" i="10"/>
  <c r="A356" i="10"/>
  <c r="F355" i="10"/>
  <c r="E355" i="10"/>
  <c r="D355" i="10"/>
  <c r="C355" i="10"/>
  <c r="B355" i="10"/>
  <c r="A355" i="10"/>
  <c r="F354" i="10"/>
  <c r="E354" i="10"/>
  <c r="D354" i="10"/>
  <c r="C354" i="10"/>
  <c r="B354" i="10"/>
  <c r="A354" i="10"/>
  <c r="F353" i="10"/>
  <c r="E353" i="10"/>
  <c r="D353" i="10"/>
  <c r="C353" i="10"/>
  <c r="B353" i="10"/>
  <c r="A353" i="10"/>
  <c r="F352" i="10"/>
  <c r="E352" i="10"/>
  <c r="D352" i="10"/>
  <c r="C352" i="10"/>
  <c r="B352" i="10"/>
  <c r="A352" i="10"/>
  <c r="F351" i="10"/>
  <c r="E351" i="10"/>
  <c r="D351" i="10"/>
  <c r="C351" i="10"/>
  <c r="B351" i="10"/>
  <c r="A351" i="10"/>
  <c r="F350" i="10"/>
  <c r="E350" i="10"/>
  <c r="D350" i="10"/>
  <c r="C350" i="10"/>
  <c r="B350" i="10"/>
  <c r="A350" i="10"/>
  <c r="F349" i="10"/>
  <c r="E349" i="10"/>
  <c r="D349" i="10"/>
  <c r="C349" i="10"/>
  <c r="B349" i="10"/>
  <c r="A349" i="10"/>
  <c r="F348" i="10"/>
  <c r="E348" i="10"/>
  <c r="D348" i="10"/>
  <c r="C348" i="10"/>
  <c r="B348" i="10"/>
  <c r="A348" i="10"/>
  <c r="F347" i="10"/>
  <c r="E347" i="10"/>
  <c r="D347" i="10"/>
  <c r="C347" i="10"/>
  <c r="B347" i="10"/>
  <c r="A347" i="10"/>
  <c r="F346" i="10"/>
  <c r="E346" i="10"/>
  <c r="D346" i="10"/>
  <c r="C346" i="10"/>
  <c r="B346" i="10"/>
  <c r="A346" i="10"/>
  <c r="F345" i="10"/>
  <c r="E345" i="10"/>
  <c r="D345" i="10"/>
  <c r="C345" i="10"/>
  <c r="B345" i="10"/>
  <c r="A345" i="10"/>
  <c r="F344" i="10"/>
  <c r="E344" i="10"/>
  <c r="D344" i="10"/>
  <c r="C344" i="10"/>
  <c r="B344" i="10"/>
  <c r="A344" i="10"/>
  <c r="F343" i="10"/>
  <c r="E343" i="10"/>
  <c r="D343" i="10"/>
  <c r="C343" i="10"/>
  <c r="B343" i="10"/>
  <c r="A343" i="10"/>
  <c r="F342" i="10"/>
  <c r="E342" i="10"/>
  <c r="D342" i="10"/>
  <c r="C342" i="10"/>
  <c r="B342" i="10"/>
  <c r="A342" i="10"/>
  <c r="F341" i="10"/>
  <c r="E341" i="10"/>
  <c r="D341" i="10"/>
  <c r="C341" i="10"/>
  <c r="B341" i="10"/>
  <c r="A341" i="10"/>
  <c r="F340" i="10"/>
  <c r="E340" i="10"/>
  <c r="D340" i="10"/>
  <c r="C340" i="10"/>
  <c r="B340" i="10"/>
  <c r="A340" i="10"/>
  <c r="F339" i="10"/>
  <c r="E339" i="10"/>
  <c r="D339" i="10"/>
  <c r="C339" i="10"/>
  <c r="B339" i="10"/>
  <c r="A339" i="10"/>
  <c r="F338" i="10"/>
  <c r="E338" i="10"/>
  <c r="D338" i="10"/>
  <c r="C338" i="10"/>
  <c r="B338" i="10"/>
  <c r="A338" i="10"/>
  <c r="F337" i="10"/>
  <c r="E337" i="10"/>
  <c r="D337" i="10"/>
  <c r="C337" i="10"/>
  <c r="B337" i="10"/>
  <c r="A337" i="10"/>
  <c r="F336" i="10"/>
  <c r="E336" i="10"/>
  <c r="D336" i="10"/>
  <c r="C336" i="10"/>
  <c r="B336" i="10"/>
  <c r="A336" i="10"/>
  <c r="F335" i="10"/>
  <c r="E335" i="10"/>
  <c r="D335" i="10"/>
  <c r="C335" i="10"/>
  <c r="B335" i="10"/>
  <c r="A335" i="10"/>
  <c r="F334" i="10"/>
  <c r="E334" i="10"/>
  <c r="D334" i="10"/>
  <c r="C334" i="10"/>
  <c r="B334" i="10"/>
  <c r="A334" i="10"/>
  <c r="F333" i="10"/>
  <c r="E333" i="10"/>
  <c r="D333" i="10"/>
  <c r="C333" i="10"/>
  <c r="B333" i="10"/>
  <c r="A333" i="10"/>
  <c r="F332" i="10"/>
  <c r="E332" i="10"/>
  <c r="D332" i="10"/>
  <c r="C332" i="10"/>
  <c r="B332" i="10"/>
  <c r="A332" i="10"/>
  <c r="F331" i="10"/>
  <c r="E331" i="10"/>
  <c r="D331" i="10"/>
  <c r="C331" i="10"/>
  <c r="B331" i="10"/>
  <c r="A331" i="10"/>
  <c r="F330" i="10"/>
  <c r="E330" i="10"/>
  <c r="D330" i="10"/>
  <c r="C330" i="10"/>
  <c r="B330" i="10"/>
  <c r="A330" i="10"/>
  <c r="F329" i="10"/>
  <c r="E329" i="10"/>
  <c r="D329" i="10"/>
  <c r="C329" i="10"/>
  <c r="B329" i="10"/>
  <c r="A329" i="10"/>
  <c r="F328" i="10"/>
  <c r="E328" i="10"/>
  <c r="D328" i="10"/>
  <c r="C328" i="10"/>
  <c r="B328" i="10"/>
  <c r="A328" i="10"/>
  <c r="F327" i="10"/>
  <c r="E327" i="10"/>
  <c r="D327" i="10"/>
  <c r="C327" i="10"/>
  <c r="B327" i="10"/>
  <c r="A327" i="10"/>
  <c r="F326" i="10"/>
  <c r="E326" i="10"/>
  <c r="D326" i="10"/>
  <c r="C326" i="10"/>
  <c r="B326" i="10"/>
  <c r="A326" i="10"/>
  <c r="F325" i="10"/>
  <c r="E325" i="10"/>
  <c r="D325" i="10"/>
  <c r="C325" i="10"/>
  <c r="B325" i="10"/>
  <c r="A325" i="10"/>
  <c r="F324" i="10"/>
  <c r="E324" i="10"/>
  <c r="D324" i="10"/>
  <c r="C324" i="10"/>
  <c r="B324" i="10"/>
  <c r="A324" i="10"/>
  <c r="F323" i="10"/>
  <c r="E323" i="10"/>
  <c r="D323" i="10"/>
  <c r="C323" i="10"/>
  <c r="B323" i="10"/>
  <c r="A323" i="10"/>
  <c r="F322" i="10"/>
  <c r="E322" i="10"/>
  <c r="D322" i="10"/>
  <c r="C322" i="10"/>
  <c r="B322" i="10"/>
  <c r="A322" i="10"/>
  <c r="F321" i="10"/>
  <c r="E321" i="10"/>
  <c r="D321" i="10"/>
  <c r="C321" i="10"/>
  <c r="B321" i="10"/>
  <c r="A321" i="10"/>
  <c r="F320" i="10"/>
  <c r="E320" i="10"/>
  <c r="D320" i="10"/>
  <c r="C320" i="10"/>
  <c r="B320" i="10"/>
  <c r="A320" i="10"/>
  <c r="F319" i="10"/>
  <c r="E319" i="10"/>
  <c r="D319" i="10"/>
  <c r="C319" i="10"/>
  <c r="B319" i="10"/>
  <c r="A319" i="10"/>
  <c r="F318" i="10"/>
  <c r="E318" i="10"/>
  <c r="D318" i="10"/>
  <c r="C318" i="10"/>
  <c r="B318" i="10"/>
  <c r="A318" i="10"/>
  <c r="F317" i="10"/>
  <c r="E317" i="10"/>
  <c r="D317" i="10"/>
  <c r="C317" i="10"/>
  <c r="B317" i="10"/>
  <c r="A317" i="10"/>
  <c r="F316" i="10"/>
  <c r="E316" i="10"/>
  <c r="D316" i="10"/>
  <c r="C316" i="10"/>
  <c r="B316" i="10"/>
  <c r="A316" i="10"/>
  <c r="F315" i="10"/>
  <c r="E315" i="10"/>
  <c r="D315" i="10"/>
  <c r="C315" i="10"/>
  <c r="B315" i="10"/>
  <c r="A315" i="10"/>
  <c r="F314" i="10"/>
  <c r="E314" i="10"/>
  <c r="D314" i="10"/>
  <c r="C314" i="10"/>
  <c r="B314" i="10"/>
  <c r="A314" i="10"/>
  <c r="F313" i="10"/>
  <c r="E313" i="10"/>
  <c r="D313" i="10"/>
  <c r="C313" i="10"/>
  <c r="B313" i="10"/>
  <c r="A313" i="10"/>
  <c r="F312" i="10"/>
  <c r="E312" i="10"/>
  <c r="D312" i="10"/>
  <c r="C312" i="10"/>
  <c r="B312" i="10"/>
  <c r="A312" i="10"/>
  <c r="F311" i="10"/>
  <c r="E311" i="10"/>
  <c r="D311" i="10"/>
  <c r="C311" i="10"/>
  <c r="B311" i="10"/>
  <c r="A311" i="10"/>
  <c r="F310" i="10"/>
  <c r="E310" i="10"/>
  <c r="D310" i="10"/>
  <c r="C310" i="10"/>
  <c r="B310" i="10"/>
  <c r="A310" i="10"/>
  <c r="F309" i="10"/>
  <c r="E309" i="10"/>
  <c r="D309" i="10"/>
  <c r="C309" i="10"/>
  <c r="B309" i="10"/>
  <c r="A309" i="10"/>
  <c r="F308" i="10"/>
  <c r="E308" i="10"/>
  <c r="D308" i="10"/>
  <c r="C308" i="10"/>
  <c r="B308" i="10"/>
  <c r="A308" i="10"/>
  <c r="F307" i="10"/>
  <c r="E307" i="10"/>
  <c r="D307" i="10"/>
  <c r="C307" i="10"/>
  <c r="B307" i="10"/>
  <c r="A307" i="10"/>
  <c r="F306" i="10"/>
  <c r="E306" i="10"/>
  <c r="D306" i="10"/>
  <c r="C306" i="10"/>
  <c r="B306" i="10"/>
  <c r="A306" i="10"/>
  <c r="F305" i="10"/>
  <c r="E305" i="10"/>
  <c r="D305" i="10"/>
  <c r="C305" i="10"/>
  <c r="B305" i="10"/>
  <c r="A305" i="10"/>
  <c r="F304" i="10"/>
  <c r="E304" i="10"/>
  <c r="D304" i="10"/>
  <c r="C304" i="10"/>
  <c r="B304" i="10"/>
  <c r="A304" i="10"/>
  <c r="F303" i="10"/>
  <c r="E303" i="10"/>
  <c r="D303" i="10"/>
  <c r="C303" i="10"/>
  <c r="B303" i="10"/>
  <c r="A303" i="10"/>
  <c r="F302" i="10"/>
  <c r="E302" i="10"/>
  <c r="D302" i="10"/>
  <c r="C302" i="10"/>
  <c r="B302" i="10"/>
  <c r="A302" i="10"/>
  <c r="F301" i="10"/>
  <c r="E301" i="10"/>
  <c r="D301" i="10"/>
  <c r="C301" i="10"/>
  <c r="B301" i="10"/>
  <c r="A301" i="10"/>
  <c r="F300" i="10"/>
  <c r="E300" i="10"/>
  <c r="D300" i="10"/>
  <c r="C300" i="10"/>
  <c r="B300" i="10"/>
  <c r="A300" i="10"/>
  <c r="F299" i="10"/>
  <c r="E299" i="10"/>
  <c r="D299" i="10"/>
  <c r="C299" i="10"/>
  <c r="B299" i="10"/>
  <c r="A299" i="10"/>
  <c r="F298" i="10"/>
  <c r="E298" i="10"/>
  <c r="D298" i="10"/>
  <c r="C298" i="10"/>
  <c r="B298" i="10"/>
  <c r="A298" i="10"/>
  <c r="F297" i="10"/>
  <c r="E297" i="10"/>
  <c r="D297" i="10"/>
  <c r="C297" i="10"/>
  <c r="B297" i="10"/>
  <c r="A297" i="10"/>
  <c r="F296" i="10"/>
  <c r="E296" i="10"/>
  <c r="D296" i="10"/>
  <c r="C296" i="10"/>
  <c r="B296" i="10"/>
  <c r="A296" i="10"/>
  <c r="F295" i="10"/>
  <c r="E295" i="10"/>
  <c r="D295" i="10"/>
  <c r="C295" i="10"/>
  <c r="B295" i="10"/>
  <c r="A295" i="10"/>
  <c r="F294" i="10"/>
  <c r="E294" i="10"/>
  <c r="D294" i="10"/>
  <c r="C294" i="10"/>
  <c r="B294" i="10"/>
  <c r="A294" i="10"/>
  <c r="F293" i="10"/>
  <c r="E293" i="10"/>
  <c r="D293" i="10"/>
  <c r="C293" i="10"/>
  <c r="B293" i="10"/>
  <c r="A293" i="10"/>
  <c r="F292" i="10"/>
  <c r="E292" i="10"/>
  <c r="D292" i="10"/>
  <c r="C292" i="10"/>
  <c r="B292" i="10"/>
  <c r="A292" i="10"/>
  <c r="F291" i="10"/>
  <c r="E291" i="10"/>
  <c r="D291" i="10"/>
  <c r="C291" i="10"/>
  <c r="B291" i="10"/>
  <c r="A291" i="10"/>
  <c r="F290" i="10"/>
  <c r="E290" i="10"/>
  <c r="D290" i="10"/>
  <c r="C290" i="10"/>
  <c r="B290" i="10"/>
  <c r="A290" i="10"/>
  <c r="F289" i="10"/>
  <c r="E289" i="10"/>
  <c r="D289" i="10"/>
  <c r="C289" i="10"/>
  <c r="B289" i="10"/>
  <c r="A289" i="10"/>
  <c r="F288" i="10"/>
  <c r="E288" i="10"/>
  <c r="D288" i="10"/>
  <c r="C288" i="10"/>
  <c r="B288" i="10"/>
  <c r="A288" i="10"/>
  <c r="F287" i="10"/>
  <c r="E287" i="10"/>
  <c r="D287" i="10"/>
  <c r="C287" i="10"/>
  <c r="B287" i="10"/>
  <c r="A287" i="10"/>
  <c r="F286" i="10"/>
  <c r="E286" i="10"/>
  <c r="D286" i="10"/>
  <c r="C286" i="10"/>
  <c r="B286" i="10"/>
  <c r="A286" i="10"/>
  <c r="F285" i="10"/>
  <c r="E285" i="10"/>
  <c r="D285" i="10"/>
  <c r="C285" i="10"/>
  <c r="B285" i="10"/>
  <c r="A285" i="10"/>
  <c r="F284" i="10"/>
  <c r="E284" i="10"/>
  <c r="D284" i="10"/>
  <c r="C284" i="10"/>
  <c r="B284" i="10"/>
  <c r="A284" i="10"/>
  <c r="F283" i="10"/>
  <c r="E283" i="10"/>
  <c r="D283" i="10"/>
  <c r="C283" i="10"/>
  <c r="B283" i="10"/>
  <c r="A283" i="10"/>
  <c r="F282" i="10"/>
  <c r="E282" i="10"/>
  <c r="D282" i="10"/>
  <c r="C282" i="10"/>
  <c r="B282" i="10"/>
  <c r="A282" i="10"/>
  <c r="F281" i="10"/>
  <c r="E281" i="10"/>
  <c r="D281" i="10"/>
  <c r="C281" i="10"/>
  <c r="B281" i="10"/>
  <c r="A281" i="10"/>
  <c r="F280" i="10"/>
  <c r="E280" i="10"/>
  <c r="D280" i="10"/>
  <c r="C280" i="10"/>
  <c r="B280" i="10"/>
  <c r="A280" i="10"/>
  <c r="F279" i="10"/>
  <c r="E279" i="10"/>
  <c r="D279" i="10"/>
  <c r="C279" i="10"/>
  <c r="B279" i="10"/>
  <c r="A279" i="10"/>
  <c r="F278" i="10"/>
  <c r="E278" i="10"/>
  <c r="D278" i="10"/>
  <c r="C278" i="10"/>
  <c r="B278" i="10"/>
  <c r="A278" i="10"/>
  <c r="F277" i="10"/>
  <c r="E277" i="10"/>
  <c r="D277" i="10"/>
  <c r="C277" i="10"/>
  <c r="B277" i="10"/>
  <c r="A277" i="10"/>
  <c r="F276" i="10"/>
  <c r="E276" i="10"/>
  <c r="D276" i="10"/>
  <c r="C276" i="10"/>
  <c r="B276" i="10"/>
  <c r="A276" i="10"/>
  <c r="F275" i="10"/>
  <c r="E275" i="10"/>
  <c r="D275" i="10"/>
  <c r="C275" i="10"/>
  <c r="B275" i="10"/>
  <c r="A275" i="10"/>
  <c r="F274" i="10"/>
  <c r="E274" i="10"/>
  <c r="D274" i="10"/>
  <c r="C274" i="10"/>
  <c r="B274" i="10"/>
  <c r="A274" i="10"/>
  <c r="F273" i="10"/>
  <c r="E273" i="10"/>
  <c r="D273" i="10"/>
  <c r="C273" i="10"/>
  <c r="B273" i="10"/>
  <c r="A273" i="10"/>
  <c r="F272" i="10"/>
  <c r="E272" i="10"/>
  <c r="D272" i="10"/>
  <c r="C272" i="10"/>
  <c r="B272" i="10"/>
  <c r="A272" i="10"/>
  <c r="F271" i="10"/>
  <c r="E271" i="10"/>
  <c r="D271" i="10"/>
  <c r="C271" i="10"/>
  <c r="B271" i="10"/>
  <c r="A271" i="10"/>
  <c r="F270" i="10"/>
  <c r="E270" i="10"/>
  <c r="D270" i="10"/>
  <c r="C270" i="10"/>
  <c r="B270" i="10"/>
  <c r="A270" i="10"/>
  <c r="F269" i="10"/>
  <c r="E269" i="10"/>
  <c r="D269" i="10"/>
  <c r="C269" i="10"/>
  <c r="B269" i="10"/>
  <c r="A269" i="10"/>
  <c r="F268" i="10"/>
  <c r="E268" i="10"/>
  <c r="D268" i="10"/>
  <c r="C268" i="10"/>
  <c r="B268" i="10"/>
  <c r="A268" i="10"/>
  <c r="F267" i="10"/>
  <c r="E267" i="10"/>
  <c r="D267" i="10"/>
  <c r="C267" i="10"/>
  <c r="B267" i="10"/>
  <c r="A267" i="10"/>
  <c r="F266" i="10"/>
  <c r="E266" i="10"/>
  <c r="D266" i="10"/>
  <c r="C266" i="10"/>
  <c r="B266" i="10"/>
  <c r="A266" i="10"/>
  <c r="F265" i="10"/>
  <c r="E265" i="10"/>
  <c r="D265" i="10"/>
  <c r="C265" i="10"/>
  <c r="B265" i="10"/>
  <c r="A265" i="10"/>
  <c r="F264" i="10"/>
  <c r="E264" i="10"/>
  <c r="D264" i="10"/>
  <c r="C264" i="10"/>
  <c r="B264" i="10"/>
  <c r="A264" i="10"/>
  <c r="F263" i="10"/>
  <c r="E263" i="10"/>
  <c r="D263" i="10"/>
  <c r="C263" i="10"/>
  <c r="B263" i="10"/>
  <c r="A263" i="10"/>
  <c r="F262" i="10"/>
  <c r="E262" i="10"/>
  <c r="D262" i="10"/>
  <c r="C262" i="10"/>
  <c r="B262" i="10"/>
  <c r="A262" i="10"/>
  <c r="F261" i="10"/>
  <c r="E261" i="10"/>
  <c r="D261" i="10"/>
  <c r="C261" i="10"/>
  <c r="B261" i="10"/>
  <c r="A261" i="10"/>
  <c r="F260" i="10"/>
  <c r="E260" i="10"/>
  <c r="D260" i="10"/>
  <c r="C260" i="10"/>
  <c r="B260" i="10"/>
  <c r="A260" i="10"/>
  <c r="F259" i="10"/>
  <c r="E259" i="10"/>
  <c r="D259" i="10"/>
  <c r="C259" i="10"/>
  <c r="B259" i="10"/>
  <c r="A259" i="10"/>
  <c r="F258" i="10"/>
  <c r="E258" i="10"/>
  <c r="D258" i="10"/>
  <c r="C258" i="10"/>
  <c r="B258" i="10"/>
  <c r="A258" i="10"/>
  <c r="F257" i="10"/>
  <c r="E257" i="10"/>
  <c r="D257" i="10"/>
  <c r="C257" i="10"/>
  <c r="B257" i="10"/>
  <c r="A257" i="10"/>
  <c r="F256" i="10"/>
  <c r="E256" i="10"/>
  <c r="D256" i="10"/>
  <c r="C256" i="10"/>
  <c r="B256" i="10"/>
  <c r="A256" i="10"/>
  <c r="F255" i="10"/>
  <c r="E255" i="10"/>
  <c r="D255" i="10"/>
  <c r="C255" i="10"/>
  <c r="B255" i="10"/>
  <c r="A255" i="10"/>
  <c r="F254" i="10"/>
  <c r="E254" i="10"/>
  <c r="D254" i="10"/>
  <c r="C254" i="10"/>
  <c r="B254" i="10"/>
  <c r="A254" i="10"/>
  <c r="F253" i="10"/>
  <c r="E253" i="10"/>
  <c r="D253" i="10"/>
  <c r="C253" i="10"/>
  <c r="B253" i="10"/>
  <c r="A253" i="10"/>
  <c r="F252" i="10"/>
  <c r="E252" i="10"/>
  <c r="D252" i="10"/>
  <c r="C252" i="10"/>
  <c r="B252" i="10"/>
  <c r="A252" i="10"/>
  <c r="F251" i="10"/>
  <c r="E251" i="10"/>
  <c r="D251" i="10"/>
  <c r="C251" i="10"/>
  <c r="B251" i="10"/>
  <c r="A251" i="10"/>
  <c r="F250" i="10"/>
  <c r="E250" i="10"/>
  <c r="D250" i="10"/>
  <c r="C250" i="10"/>
  <c r="B250" i="10"/>
  <c r="A250" i="10"/>
  <c r="F249" i="10"/>
  <c r="E249" i="10"/>
  <c r="D249" i="10"/>
  <c r="C249" i="10"/>
  <c r="B249" i="10"/>
  <c r="A249" i="10"/>
  <c r="F248" i="10"/>
  <c r="E248" i="10"/>
  <c r="D248" i="10"/>
  <c r="C248" i="10"/>
  <c r="B248" i="10"/>
  <c r="A248" i="10"/>
  <c r="F247" i="10"/>
  <c r="E247" i="10"/>
  <c r="D247" i="10"/>
  <c r="C247" i="10"/>
  <c r="B247" i="10"/>
  <c r="A247" i="10"/>
  <c r="F246" i="10"/>
  <c r="E246" i="10"/>
  <c r="D246" i="10"/>
  <c r="C246" i="10"/>
  <c r="B246" i="10"/>
  <c r="A246" i="10"/>
  <c r="F245" i="10"/>
  <c r="E245" i="10"/>
  <c r="D245" i="10"/>
  <c r="C245" i="10"/>
  <c r="B245" i="10"/>
  <c r="A245" i="10"/>
  <c r="F244" i="10"/>
  <c r="E244" i="10"/>
  <c r="D244" i="10"/>
  <c r="C244" i="10"/>
  <c r="B244" i="10"/>
  <c r="A244" i="10"/>
  <c r="F243" i="10"/>
  <c r="E243" i="10"/>
  <c r="D243" i="10"/>
  <c r="C243" i="10"/>
  <c r="B243" i="10"/>
  <c r="A243" i="10"/>
  <c r="F242" i="10"/>
  <c r="E242" i="10"/>
  <c r="D242" i="10"/>
  <c r="C242" i="10"/>
  <c r="B242" i="10"/>
  <c r="A242" i="10"/>
  <c r="F241" i="10"/>
  <c r="E241" i="10"/>
  <c r="D241" i="10"/>
  <c r="C241" i="10"/>
  <c r="B241" i="10"/>
  <c r="A241" i="10"/>
  <c r="F240" i="10"/>
  <c r="E240" i="10"/>
  <c r="D240" i="10"/>
  <c r="C240" i="10"/>
  <c r="B240" i="10"/>
  <c r="A240" i="10"/>
  <c r="F239" i="10"/>
  <c r="E239" i="10"/>
  <c r="D239" i="10"/>
  <c r="C239" i="10"/>
  <c r="B239" i="10"/>
  <c r="A239" i="10"/>
  <c r="F238" i="10"/>
  <c r="E238" i="10"/>
  <c r="D238" i="10"/>
  <c r="C238" i="10"/>
  <c r="B238" i="10"/>
  <c r="A238" i="10"/>
  <c r="F237" i="10"/>
  <c r="E237" i="10"/>
  <c r="D237" i="10"/>
  <c r="C237" i="10"/>
  <c r="B237" i="10"/>
  <c r="A237" i="10"/>
  <c r="F236" i="10"/>
  <c r="E236" i="10"/>
  <c r="D236" i="10"/>
  <c r="C236" i="10"/>
  <c r="B236" i="10"/>
  <c r="A236" i="10"/>
  <c r="F235" i="10"/>
  <c r="E235" i="10"/>
  <c r="D235" i="10"/>
  <c r="C235" i="10"/>
  <c r="B235" i="10"/>
  <c r="A235" i="10"/>
  <c r="F234" i="10"/>
  <c r="E234" i="10"/>
  <c r="D234" i="10"/>
  <c r="C234" i="10"/>
  <c r="B234" i="10"/>
  <c r="A234" i="10"/>
  <c r="F233" i="10"/>
  <c r="E233" i="10"/>
  <c r="D233" i="10"/>
  <c r="C233" i="10"/>
  <c r="B233" i="10"/>
  <c r="A233" i="10"/>
  <c r="F232" i="10"/>
  <c r="E232" i="10"/>
  <c r="D232" i="10"/>
  <c r="C232" i="10"/>
  <c r="B232" i="10"/>
  <c r="A232" i="10"/>
  <c r="F231" i="10"/>
  <c r="E231" i="10"/>
  <c r="D231" i="10"/>
  <c r="C231" i="10"/>
  <c r="B231" i="10"/>
  <c r="A231" i="10"/>
  <c r="F230" i="10"/>
  <c r="E230" i="10"/>
  <c r="D230" i="10"/>
  <c r="C230" i="10"/>
  <c r="B230" i="10"/>
  <c r="A230" i="10"/>
  <c r="F229" i="10"/>
  <c r="E229" i="10"/>
  <c r="D229" i="10"/>
  <c r="C229" i="10"/>
  <c r="B229" i="10"/>
  <c r="A229" i="10"/>
  <c r="F228" i="10"/>
  <c r="E228" i="10"/>
  <c r="D228" i="10"/>
  <c r="C228" i="10"/>
  <c r="B228" i="10"/>
  <c r="A228" i="10"/>
  <c r="F227" i="10"/>
  <c r="E227" i="10"/>
  <c r="D227" i="10"/>
  <c r="C227" i="10"/>
  <c r="B227" i="10"/>
  <c r="A227" i="10"/>
  <c r="F226" i="10"/>
  <c r="E226" i="10"/>
  <c r="D226" i="10"/>
  <c r="C226" i="10"/>
  <c r="B226" i="10"/>
  <c r="A226" i="10"/>
  <c r="F225" i="10"/>
  <c r="E225" i="10"/>
  <c r="D225" i="10"/>
  <c r="C225" i="10"/>
  <c r="B225" i="10"/>
  <c r="A225" i="10"/>
  <c r="F224" i="10"/>
  <c r="E224" i="10"/>
  <c r="D224" i="10"/>
  <c r="C224" i="10"/>
  <c r="B224" i="10"/>
  <c r="A224" i="10"/>
  <c r="F223" i="10"/>
  <c r="E223" i="10"/>
  <c r="D223" i="10"/>
  <c r="C223" i="10"/>
  <c r="B223" i="10"/>
  <c r="A223" i="10"/>
  <c r="F222" i="10"/>
  <c r="E222" i="10"/>
  <c r="D222" i="10"/>
  <c r="C222" i="10"/>
  <c r="B222" i="10"/>
  <c r="A222" i="10"/>
  <c r="F221" i="10"/>
  <c r="E221" i="10"/>
  <c r="D221" i="10"/>
  <c r="C221" i="10"/>
  <c r="B221" i="10"/>
  <c r="A221" i="10"/>
  <c r="F220" i="10"/>
  <c r="E220" i="10"/>
  <c r="D220" i="10"/>
  <c r="C220" i="10"/>
  <c r="B220" i="10"/>
  <c r="A220" i="10"/>
  <c r="F219" i="10"/>
  <c r="E219" i="10"/>
  <c r="D219" i="10"/>
  <c r="C219" i="10"/>
  <c r="B219" i="10"/>
  <c r="A219" i="10"/>
  <c r="F218" i="10"/>
  <c r="E218" i="10"/>
  <c r="D218" i="10"/>
  <c r="C218" i="10"/>
  <c r="B218" i="10"/>
  <c r="A218" i="10"/>
  <c r="F217" i="10"/>
  <c r="E217" i="10"/>
  <c r="D217" i="10"/>
  <c r="C217" i="10"/>
  <c r="B217" i="10"/>
  <c r="A217" i="10"/>
  <c r="F216" i="10"/>
  <c r="E216" i="10"/>
  <c r="D216" i="10"/>
  <c r="C216" i="10"/>
  <c r="B216" i="10"/>
  <c r="A216" i="10"/>
  <c r="F215" i="10"/>
  <c r="E215" i="10"/>
  <c r="D215" i="10"/>
  <c r="C215" i="10"/>
  <c r="B215" i="10"/>
  <c r="A215" i="10"/>
  <c r="F214" i="10"/>
  <c r="E214" i="10"/>
  <c r="D214" i="10"/>
  <c r="C214" i="10"/>
  <c r="B214" i="10"/>
  <c r="A214" i="10"/>
  <c r="F213" i="10"/>
  <c r="E213" i="10"/>
  <c r="D213" i="10"/>
  <c r="C213" i="10"/>
  <c r="B213" i="10"/>
  <c r="A213" i="10"/>
  <c r="F212" i="10"/>
  <c r="E212" i="10"/>
  <c r="D212" i="10"/>
  <c r="C212" i="10"/>
  <c r="B212" i="10"/>
  <c r="A212" i="10"/>
  <c r="F211" i="10"/>
  <c r="E211" i="10"/>
  <c r="D211" i="10"/>
  <c r="C211" i="10"/>
  <c r="B211" i="10"/>
  <c r="A211" i="10"/>
  <c r="F210" i="10"/>
  <c r="E210" i="10"/>
  <c r="D210" i="10"/>
  <c r="C210" i="10"/>
  <c r="B210" i="10"/>
  <c r="A210" i="10"/>
  <c r="F209" i="10"/>
  <c r="E209" i="10"/>
  <c r="D209" i="10"/>
  <c r="C209" i="10"/>
  <c r="B209" i="10"/>
  <c r="A209" i="10"/>
  <c r="F208" i="10"/>
  <c r="E208" i="10"/>
  <c r="D208" i="10"/>
  <c r="C208" i="10"/>
  <c r="B208" i="10"/>
  <c r="A208" i="10"/>
  <c r="F207" i="10"/>
  <c r="E207" i="10"/>
  <c r="D207" i="10"/>
  <c r="C207" i="10"/>
  <c r="B207" i="10"/>
  <c r="A207" i="10"/>
  <c r="F206" i="10"/>
  <c r="E206" i="10"/>
  <c r="D206" i="10"/>
  <c r="C206" i="10"/>
  <c r="B206" i="10"/>
  <c r="A206" i="10"/>
  <c r="F205" i="10"/>
  <c r="E205" i="10"/>
  <c r="D205" i="10"/>
  <c r="C205" i="10"/>
  <c r="B205" i="10"/>
  <c r="A205" i="10"/>
  <c r="F204" i="10"/>
  <c r="E204" i="10"/>
  <c r="D204" i="10"/>
  <c r="C204" i="10"/>
  <c r="B204" i="10"/>
  <c r="A204" i="10"/>
  <c r="F203" i="10"/>
  <c r="E203" i="10"/>
  <c r="D203" i="10"/>
  <c r="C203" i="10"/>
  <c r="B203" i="10"/>
  <c r="A203" i="10"/>
  <c r="F202" i="10"/>
  <c r="E202" i="10"/>
  <c r="D202" i="10"/>
  <c r="C202" i="10"/>
  <c r="B202" i="10"/>
  <c r="A202" i="10"/>
  <c r="F201" i="10"/>
  <c r="E201" i="10"/>
  <c r="D201" i="10"/>
  <c r="C201" i="10"/>
  <c r="B201" i="10"/>
  <c r="A201" i="10"/>
  <c r="F200" i="10"/>
  <c r="E200" i="10"/>
  <c r="D200" i="10"/>
  <c r="C200" i="10"/>
  <c r="B200" i="10"/>
  <c r="A200" i="10"/>
  <c r="F199" i="10"/>
  <c r="E199" i="10"/>
  <c r="D199" i="10"/>
  <c r="C199" i="10"/>
  <c r="B199" i="10"/>
  <c r="A199" i="10"/>
  <c r="F198" i="10"/>
  <c r="E198" i="10"/>
  <c r="D198" i="10"/>
  <c r="C198" i="10"/>
  <c r="B198" i="10"/>
  <c r="A198" i="10"/>
  <c r="F197" i="10"/>
  <c r="E197" i="10"/>
  <c r="D197" i="10"/>
  <c r="C197" i="10"/>
  <c r="B197" i="10"/>
  <c r="A197" i="10"/>
  <c r="F196" i="10"/>
  <c r="E196" i="10"/>
  <c r="D196" i="10"/>
  <c r="C196" i="10"/>
  <c r="B196" i="10"/>
  <c r="A196" i="10"/>
  <c r="F195" i="10"/>
  <c r="E195" i="10"/>
  <c r="D195" i="10"/>
  <c r="C195" i="10"/>
  <c r="B195" i="10"/>
  <c r="A195" i="10"/>
  <c r="F194" i="10"/>
  <c r="E194" i="10"/>
  <c r="D194" i="10"/>
  <c r="C194" i="10"/>
  <c r="B194" i="10"/>
  <c r="A194" i="10"/>
  <c r="F193" i="10"/>
  <c r="E193" i="10"/>
  <c r="D193" i="10"/>
  <c r="C193" i="10"/>
  <c r="B193" i="10"/>
  <c r="A193" i="10"/>
  <c r="F192" i="10"/>
  <c r="E192" i="10"/>
  <c r="D192" i="10"/>
  <c r="C192" i="10"/>
  <c r="B192" i="10"/>
  <c r="A192" i="10"/>
  <c r="F191" i="10"/>
  <c r="E191" i="10"/>
  <c r="D191" i="10"/>
  <c r="C191" i="10"/>
  <c r="B191" i="10"/>
  <c r="A191" i="10"/>
  <c r="F190" i="10"/>
  <c r="E190" i="10"/>
  <c r="D190" i="10"/>
  <c r="C190" i="10"/>
  <c r="B190" i="10"/>
  <c r="A190" i="10"/>
  <c r="F189" i="10"/>
  <c r="E189" i="10"/>
  <c r="D189" i="10"/>
  <c r="C189" i="10"/>
  <c r="B189" i="10"/>
  <c r="A189" i="10"/>
  <c r="F188" i="10"/>
  <c r="E188" i="10"/>
  <c r="D188" i="10"/>
  <c r="C188" i="10"/>
  <c r="B188" i="10"/>
  <c r="A188" i="10"/>
  <c r="F187" i="10"/>
  <c r="E187" i="10"/>
  <c r="D187" i="10"/>
  <c r="C187" i="10"/>
  <c r="B187" i="10"/>
  <c r="A187" i="10"/>
  <c r="F186" i="10"/>
  <c r="E186" i="10"/>
  <c r="D186" i="10"/>
  <c r="C186" i="10"/>
  <c r="B186" i="10"/>
  <c r="A186" i="10"/>
  <c r="F185" i="10"/>
  <c r="E185" i="10"/>
  <c r="D185" i="10"/>
  <c r="C185" i="10"/>
  <c r="B185" i="10"/>
  <c r="A185" i="10"/>
  <c r="F184" i="10"/>
  <c r="E184" i="10"/>
  <c r="D184" i="10"/>
  <c r="C184" i="10"/>
  <c r="B184" i="10"/>
  <c r="A184" i="10"/>
  <c r="F183" i="10"/>
  <c r="E183" i="10"/>
  <c r="D183" i="10"/>
  <c r="C183" i="10"/>
  <c r="B183" i="10"/>
  <c r="A183" i="10"/>
  <c r="F182" i="10"/>
  <c r="E182" i="10"/>
  <c r="D182" i="10"/>
  <c r="C182" i="10"/>
  <c r="B182" i="10"/>
  <c r="A182" i="10"/>
  <c r="F181" i="10"/>
  <c r="E181" i="10"/>
  <c r="D181" i="10"/>
  <c r="C181" i="10"/>
  <c r="B181" i="10"/>
  <c r="A181" i="10"/>
  <c r="F180" i="10"/>
  <c r="E180" i="10"/>
  <c r="D180" i="10"/>
  <c r="C180" i="10"/>
  <c r="B180" i="10"/>
  <c r="A180" i="10"/>
  <c r="F179" i="10"/>
  <c r="E179" i="10"/>
  <c r="D179" i="10"/>
  <c r="C179" i="10"/>
  <c r="B179" i="10"/>
  <c r="A179" i="10"/>
  <c r="F178" i="10"/>
  <c r="E178" i="10"/>
  <c r="D178" i="10"/>
  <c r="C178" i="10"/>
  <c r="B178" i="10"/>
  <c r="A178" i="10"/>
  <c r="F177" i="10"/>
  <c r="E177" i="10"/>
  <c r="D177" i="10"/>
  <c r="C177" i="10"/>
  <c r="B177" i="10"/>
  <c r="A177" i="10"/>
  <c r="F176" i="10"/>
  <c r="E176" i="10"/>
  <c r="D176" i="10"/>
  <c r="C176" i="10"/>
  <c r="B176" i="10"/>
  <c r="A176" i="10"/>
  <c r="F175" i="10"/>
  <c r="E175" i="10"/>
  <c r="D175" i="10"/>
  <c r="C175" i="10"/>
  <c r="B175" i="10"/>
  <c r="A175" i="10"/>
  <c r="F174" i="10"/>
  <c r="E174" i="10"/>
  <c r="D174" i="10"/>
  <c r="C174" i="10"/>
  <c r="B174" i="10"/>
  <c r="A174" i="10"/>
  <c r="F173" i="10"/>
  <c r="E173" i="10"/>
  <c r="D173" i="10"/>
  <c r="C173" i="10"/>
  <c r="B173" i="10"/>
  <c r="A173" i="10"/>
  <c r="F172" i="10"/>
  <c r="E172" i="10"/>
  <c r="D172" i="10"/>
  <c r="C172" i="10"/>
  <c r="B172" i="10"/>
  <c r="A172" i="10"/>
  <c r="F171" i="10"/>
  <c r="E171" i="10"/>
  <c r="D171" i="10"/>
  <c r="C171" i="10"/>
  <c r="B171" i="10"/>
  <c r="A171" i="10"/>
  <c r="F170" i="10"/>
  <c r="E170" i="10"/>
  <c r="D170" i="10"/>
  <c r="C170" i="10"/>
  <c r="B170" i="10"/>
  <c r="A170" i="10"/>
  <c r="F169" i="10"/>
  <c r="E169" i="10"/>
  <c r="D169" i="10"/>
  <c r="C169" i="10"/>
  <c r="B169" i="10"/>
  <c r="A169" i="10"/>
  <c r="F168" i="10"/>
  <c r="E168" i="10"/>
  <c r="D168" i="10"/>
  <c r="C168" i="10"/>
  <c r="B168" i="10"/>
  <c r="A168" i="10"/>
  <c r="F167" i="10"/>
  <c r="E167" i="10"/>
  <c r="D167" i="10"/>
  <c r="C167" i="10"/>
  <c r="B167" i="10"/>
  <c r="A167" i="10"/>
  <c r="F166" i="10"/>
  <c r="E166" i="10"/>
  <c r="D166" i="10"/>
  <c r="C166" i="10"/>
  <c r="B166" i="10"/>
  <c r="A166" i="10"/>
  <c r="F165" i="10"/>
  <c r="E165" i="10"/>
  <c r="D165" i="10"/>
  <c r="C165" i="10"/>
  <c r="B165" i="10"/>
  <c r="A165" i="10"/>
  <c r="F164" i="10"/>
  <c r="E164" i="10"/>
  <c r="D164" i="10"/>
  <c r="C164" i="10"/>
  <c r="B164" i="10"/>
  <c r="A164" i="10"/>
  <c r="F163" i="10"/>
  <c r="E163" i="10"/>
  <c r="D163" i="10"/>
  <c r="C163" i="10"/>
  <c r="B163" i="10"/>
  <c r="A163" i="10"/>
  <c r="F162" i="10"/>
  <c r="E162" i="10"/>
  <c r="D162" i="10"/>
  <c r="C162" i="10"/>
  <c r="B162" i="10"/>
  <c r="A162" i="10"/>
  <c r="F161" i="10"/>
  <c r="E161" i="10"/>
  <c r="D161" i="10"/>
  <c r="C161" i="10"/>
  <c r="B161" i="10"/>
  <c r="A161" i="10"/>
  <c r="F160" i="10"/>
  <c r="E160" i="10"/>
  <c r="D160" i="10"/>
  <c r="C160" i="10"/>
  <c r="B160" i="10"/>
  <c r="A160" i="10"/>
  <c r="F159" i="10"/>
  <c r="E159" i="10"/>
  <c r="D159" i="10"/>
  <c r="C159" i="10"/>
  <c r="B159" i="10"/>
  <c r="A159" i="10"/>
  <c r="F158" i="10"/>
  <c r="E158" i="10"/>
  <c r="D158" i="10"/>
  <c r="C158" i="10"/>
  <c r="B158" i="10"/>
  <c r="A158" i="10"/>
  <c r="F157" i="10"/>
  <c r="E157" i="10"/>
  <c r="D157" i="10"/>
  <c r="C157" i="10"/>
  <c r="B157" i="10"/>
  <c r="A157" i="10"/>
  <c r="F156" i="10"/>
  <c r="E156" i="10"/>
  <c r="D156" i="10"/>
  <c r="C156" i="10"/>
  <c r="B156" i="10"/>
  <c r="A156" i="10"/>
  <c r="F155" i="10"/>
  <c r="E155" i="10"/>
  <c r="D155" i="10"/>
  <c r="C155" i="10"/>
  <c r="B155" i="10"/>
  <c r="A155" i="10"/>
  <c r="F154" i="10"/>
  <c r="E154" i="10"/>
  <c r="D154" i="10"/>
  <c r="C154" i="10"/>
  <c r="B154" i="10"/>
  <c r="A154" i="10"/>
  <c r="F153" i="10"/>
  <c r="E153" i="10"/>
  <c r="D153" i="10"/>
  <c r="C153" i="10"/>
  <c r="B153" i="10"/>
  <c r="A153" i="10"/>
  <c r="F152" i="10"/>
  <c r="E152" i="10"/>
  <c r="D152" i="10"/>
  <c r="C152" i="10"/>
  <c r="B152" i="10"/>
  <c r="A152" i="10"/>
  <c r="F151" i="10"/>
  <c r="E151" i="10"/>
  <c r="D151" i="10"/>
  <c r="C151" i="10"/>
  <c r="B151" i="10"/>
  <c r="A151" i="10"/>
  <c r="F150" i="10"/>
  <c r="E150" i="10"/>
  <c r="D150" i="10"/>
  <c r="C150" i="10"/>
  <c r="B150" i="10"/>
  <c r="A150" i="10"/>
  <c r="F149" i="10"/>
  <c r="E149" i="10"/>
  <c r="D149" i="10"/>
  <c r="C149" i="10"/>
  <c r="B149" i="10"/>
  <c r="A149" i="10"/>
  <c r="F148" i="10"/>
  <c r="E148" i="10"/>
  <c r="D148" i="10"/>
  <c r="C148" i="10"/>
  <c r="B148" i="10"/>
  <c r="A148" i="10"/>
  <c r="F147" i="10"/>
  <c r="E147" i="10"/>
  <c r="D147" i="10"/>
  <c r="C147" i="10"/>
  <c r="B147" i="10"/>
  <c r="A147" i="10"/>
  <c r="F146" i="10"/>
  <c r="E146" i="10"/>
  <c r="D146" i="10"/>
  <c r="C146" i="10"/>
  <c r="B146" i="10"/>
  <c r="A146" i="10"/>
  <c r="F145" i="10"/>
  <c r="E145" i="10"/>
  <c r="D145" i="10"/>
  <c r="C145" i="10"/>
  <c r="B145" i="10"/>
  <c r="A145" i="10"/>
  <c r="F144" i="10"/>
  <c r="E144" i="10"/>
  <c r="D144" i="10"/>
  <c r="C144" i="10"/>
  <c r="B144" i="10"/>
  <c r="A144" i="10"/>
  <c r="F143" i="10"/>
  <c r="E143" i="10"/>
  <c r="D143" i="10"/>
  <c r="C143" i="10"/>
  <c r="B143" i="10"/>
  <c r="A143" i="10"/>
  <c r="F142" i="10"/>
  <c r="E142" i="10"/>
  <c r="D142" i="10"/>
  <c r="C142" i="10"/>
  <c r="B142" i="10"/>
  <c r="A142" i="10"/>
  <c r="F141" i="10"/>
  <c r="E141" i="10"/>
  <c r="D141" i="10"/>
  <c r="C141" i="10"/>
  <c r="B141" i="10"/>
  <c r="A141" i="10"/>
  <c r="F140" i="10"/>
  <c r="E140" i="10"/>
  <c r="D140" i="10"/>
  <c r="C140" i="10"/>
  <c r="B140" i="10"/>
  <c r="A140" i="10"/>
  <c r="F139" i="10"/>
  <c r="E139" i="10"/>
  <c r="D139" i="10"/>
  <c r="C139" i="10"/>
  <c r="B139" i="10"/>
  <c r="A139" i="10"/>
  <c r="F138" i="10"/>
  <c r="E138" i="10"/>
  <c r="D138" i="10"/>
  <c r="C138" i="10"/>
  <c r="B138" i="10"/>
  <c r="A138" i="10"/>
  <c r="F137" i="10"/>
  <c r="E137" i="10"/>
  <c r="D137" i="10"/>
  <c r="C137" i="10"/>
  <c r="B137" i="10"/>
  <c r="A137" i="10"/>
  <c r="F136" i="10"/>
  <c r="E136" i="10"/>
  <c r="D136" i="10"/>
  <c r="C136" i="10"/>
  <c r="B136" i="10"/>
  <c r="A136" i="10"/>
  <c r="F135" i="10"/>
  <c r="E135" i="10"/>
  <c r="D135" i="10"/>
  <c r="C135" i="10"/>
  <c r="B135" i="10"/>
  <c r="A135" i="10"/>
  <c r="F134" i="10"/>
  <c r="E134" i="10"/>
  <c r="D134" i="10"/>
  <c r="C134" i="10"/>
  <c r="B134" i="10"/>
  <c r="A134" i="10"/>
  <c r="F133" i="10"/>
  <c r="E133" i="10"/>
  <c r="D133" i="10"/>
  <c r="C133" i="10"/>
  <c r="B133" i="10"/>
  <c r="A133" i="10"/>
  <c r="F132" i="10"/>
  <c r="E132" i="10"/>
  <c r="D132" i="10"/>
  <c r="C132" i="10"/>
  <c r="B132" i="10"/>
  <c r="A132" i="10"/>
  <c r="F131" i="10"/>
  <c r="E131" i="10"/>
  <c r="D131" i="10"/>
  <c r="C131" i="10"/>
  <c r="B131" i="10"/>
  <c r="A131" i="10"/>
  <c r="F130" i="10"/>
  <c r="E130" i="10"/>
  <c r="D130" i="10"/>
  <c r="C130" i="10"/>
  <c r="B130" i="10"/>
  <c r="A130" i="10"/>
  <c r="F129" i="10"/>
  <c r="E129" i="10"/>
  <c r="D129" i="10"/>
  <c r="C129" i="10"/>
  <c r="B129" i="10"/>
  <c r="A129" i="10"/>
  <c r="F128" i="10"/>
  <c r="E128" i="10"/>
  <c r="D128" i="10"/>
  <c r="C128" i="10"/>
  <c r="B128" i="10"/>
  <c r="A128" i="10"/>
  <c r="F127" i="10"/>
  <c r="E127" i="10"/>
  <c r="D127" i="10"/>
  <c r="C127" i="10"/>
  <c r="B127" i="10"/>
  <c r="A127" i="10"/>
  <c r="F126" i="10"/>
  <c r="E126" i="10"/>
  <c r="D126" i="10"/>
  <c r="C126" i="10"/>
  <c r="B126" i="10"/>
  <c r="A126" i="10"/>
  <c r="F125" i="10"/>
  <c r="E125" i="10"/>
  <c r="D125" i="10"/>
  <c r="C125" i="10"/>
  <c r="B125" i="10"/>
  <c r="A125" i="10"/>
  <c r="F124" i="10"/>
  <c r="E124" i="10"/>
  <c r="D124" i="10"/>
  <c r="C124" i="10"/>
  <c r="B124" i="10"/>
  <c r="A124" i="10"/>
  <c r="F123" i="10"/>
  <c r="E123" i="10"/>
  <c r="D123" i="10"/>
  <c r="C123" i="10"/>
  <c r="B123" i="10"/>
  <c r="A123" i="10"/>
  <c r="F122" i="10"/>
  <c r="E122" i="10"/>
  <c r="D122" i="10"/>
  <c r="C122" i="10"/>
  <c r="B122" i="10"/>
  <c r="A122" i="10"/>
  <c r="F121" i="10"/>
  <c r="E121" i="10"/>
  <c r="D121" i="10"/>
  <c r="C121" i="10"/>
  <c r="B121" i="10"/>
  <c r="A121" i="10"/>
  <c r="F120" i="10"/>
  <c r="E120" i="10"/>
  <c r="D120" i="10"/>
  <c r="C120" i="10"/>
  <c r="B120" i="10"/>
  <c r="A120" i="10"/>
  <c r="F119" i="10"/>
  <c r="E119" i="10"/>
  <c r="D119" i="10"/>
  <c r="C119" i="10"/>
  <c r="B119" i="10"/>
  <c r="A119" i="10"/>
  <c r="F118" i="10"/>
  <c r="E118" i="10"/>
  <c r="D118" i="10"/>
  <c r="C118" i="10"/>
  <c r="B118" i="10"/>
  <c r="A118" i="10"/>
  <c r="F117" i="10"/>
  <c r="E117" i="10"/>
  <c r="D117" i="10"/>
  <c r="C117" i="10"/>
  <c r="B117" i="10"/>
  <c r="A117" i="10"/>
  <c r="F116" i="10"/>
  <c r="E116" i="10"/>
  <c r="D116" i="10"/>
  <c r="C116" i="10"/>
  <c r="B116" i="10"/>
  <c r="A116" i="10"/>
  <c r="F115" i="10"/>
  <c r="E115" i="10"/>
  <c r="D115" i="10"/>
  <c r="C115" i="10"/>
  <c r="B115" i="10"/>
  <c r="A115" i="10"/>
  <c r="F114" i="10"/>
  <c r="E114" i="10"/>
  <c r="D114" i="10"/>
  <c r="C114" i="10"/>
  <c r="B114" i="10"/>
  <c r="A114" i="10"/>
  <c r="F113" i="10"/>
  <c r="E113" i="10"/>
  <c r="D113" i="10"/>
  <c r="C113" i="10"/>
  <c r="B113" i="10"/>
  <c r="A113" i="10"/>
  <c r="F112" i="10"/>
  <c r="E112" i="10"/>
  <c r="D112" i="10"/>
  <c r="C112" i="10"/>
  <c r="B112" i="10"/>
  <c r="A112" i="10"/>
  <c r="F111" i="10"/>
  <c r="E111" i="10"/>
  <c r="D111" i="10"/>
  <c r="C111" i="10"/>
  <c r="B111" i="10"/>
  <c r="A111" i="10"/>
  <c r="F110" i="10"/>
  <c r="E110" i="10"/>
  <c r="D110" i="10"/>
  <c r="C110" i="10"/>
  <c r="B110" i="10"/>
  <c r="A110" i="10"/>
  <c r="F109" i="10"/>
  <c r="E109" i="10"/>
  <c r="D109" i="10"/>
  <c r="C109" i="10"/>
  <c r="B109" i="10"/>
  <c r="A109" i="10"/>
  <c r="F108" i="10"/>
  <c r="E108" i="10"/>
  <c r="D108" i="10"/>
  <c r="C108" i="10"/>
  <c r="B108" i="10"/>
  <c r="A108" i="10"/>
  <c r="F107" i="10"/>
  <c r="E107" i="10"/>
  <c r="D107" i="10"/>
  <c r="C107" i="10"/>
  <c r="B107" i="10"/>
  <c r="A107" i="10"/>
  <c r="F106" i="10"/>
  <c r="E106" i="10"/>
  <c r="D106" i="10"/>
  <c r="C106" i="10"/>
  <c r="B106" i="10"/>
  <c r="A106" i="10"/>
  <c r="F105" i="10"/>
  <c r="E105" i="10"/>
  <c r="D105" i="10"/>
  <c r="C105" i="10"/>
  <c r="B105" i="10"/>
  <c r="A105" i="10"/>
  <c r="F104" i="10"/>
  <c r="E104" i="10"/>
  <c r="D104" i="10"/>
  <c r="C104" i="10"/>
  <c r="B104" i="10"/>
  <c r="A104" i="10"/>
  <c r="F103" i="10"/>
  <c r="E103" i="10"/>
  <c r="D103" i="10"/>
  <c r="C103" i="10"/>
  <c r="B103" i="10"/>
  <c r="A103" i="10"/>
  <c r="F102" i="10"/>
  <c r="E102" i="10"/>
  <c r="D102" i="10"/>
  <c r="C102" i="10"/>
  <c r="B102" i="10"/>
  <c r="A102" i="10"/>
  <c r="F101" i="10"/>
  <c r="E101" i="10"/>
  <c r="D101" i="10"/>
  <c r="C101" i="10"/>
  <c r="B101" i="10"/>
  <c r="A101" i="10"/>
  <c r="F100" i="10"/>
  <c r="E100" i="10"/>
  <c r="D100" i="10"/>
  <c r="C100" i="10"/>
  <c r="B100" i="10"/>
  <c r="A100" i="10"/>
  <c r="F99" i="10"/>
  <c r="E99" i="10"/>
  <c r="D99" i="10"/>
  <c r="C99" i="10"/>
  <c r="B99" i="10"/>
  <c r="A99" i="10"/>
  <c r="F98" i="10"/>
  <c r="E98" i="10"/>
  <c r="D98" i="10"/>
  <c r="C98" i="10"/>
  <c r="B98" i="10"/>
  <c r="A98" i="10"/>
  <c r="F97" i="10"/>
  <c r="E97" i="10"/>
  <c r="D97" i="10"/>
  <c r="C97" i="10"/>
  <c r="B97" i="10"/>
  <c r="A97" i="10"/>
  <c r="F96" i="10"/>
  <c r="E96" i="10"/>
  <c r="D96" i="10"/>
  <c r="C96" i="10"/>
  <c r="B96" i="10"/>
  <c r="A96" i="10"/>
  <c r="F95" i="10"/>
  <c r="E95" i="10"/>
  <c r="D95" i="10"/>
  <c r="C95" i="10"/>
  <c r="B95" i="10"/>
  <c r="A95" i="10"/>
  <c r="F94" i="10"/>
  <c r="E94" i="10"/>
  <c r="D94" i="10"/>
  <c r="C94" i="10"/>
  <c r="B94" i="10"/>
  <c r="A94" i="10"/>
  <c r="F93" i="10"/>
  <c r="E93" i="10"/>
  <c r="D93" i="10"/>
  <c r="C93" i="10"/>
  <c r="B93" i="10"/>
  <c r="A93" i="10"/>
  <c r="F92" i="10"/>
  <c r="E92" i="10"/>
  <c r="D92" i="10"/>
  <c r="C92" i="10"/>
  <c r="B92" i="10"/>
  <c r="A92" i="10"/>
  <c r="F91" i="10"/>
  <c r="E91" i="10"/>
  <c r="D91" i="10"/>
  <c r="C91" i="10"/>
  <c r="B91" i="10"/>
  <c r="A91" i="10"/>
  <c r="F90" i="10"/>
  <c r="E90" i="10"/>
  <c r="D90" i="10"/>
  <c r="C90" i="10"/>
  <c r="B90" i="10"/>
  <c r="A90" i="10"/>
  <c r="F89" i="10"/>
  <c r="E89" i="10"/>
  <c r="D89" i="10"/>
  <c r="C89" i="10"/>
  <c r="B89" i="10"/>
  <c r="A89" i="10"/>
  <c r="F88" i="10"/>
  <c r="E88" i="10"/>
  <c r="D88" i="10"/>
  <c r="C88" i="10"/>
  <c r="B88" i="10"/>
  <c r="A88" i="10"/>
  <c r="F87" i="10"/>
  <c r="E87" i="10"/>
  <c r="D87" i="10"/>
  <c r="C87" i="10"/>
  <c r="B87" i="10"/>
  <c r="A87" i="10"/>
  <c r="F86" i="10"/>
  <c r="E86" i="10"/>
  <c r="D86" i="10"/>
  <c r="C86" i="10"/>
  <c r="B86" i="10"/>
  <c r="A86" i="10"/>
  <c r="F85" i="10"/>
  <c r="E85" i="10"/>
  <c r="D85" i="10"/>
  <c r="C85" i="10"/>
  <c r="B85" i="10"/>
  <c r="A85" i="10"/>
  <c r="F84" i="10"/>
  <c r="E84" i="10"/>
  <c r="D84" i="10"/>
  <c r="C84" i="10"/>
  <c r="B84" i="10"/>
  <c r="A84" i="10"/>
  <c r="F83" i="10"/>
  <c r="E83" i="10"/>
  <c r="D83" i="10"/>
  <c r="C83" i="10"/>
  <c r="B83" i="10"/>
  <c r="A83" i="10"/>
  <c r="F82" i="10"/>
  <c r="E82" i="10"/>
  <c r="D82" i="10"/>
  <c r="C82" i="10"/>
  <c r="B82" i="10"/>
  <c r="A82" i="10"/>
  <c r="F81" i="10"/>
  <c r="E81" i="10"/>
  <c r="D81" i="10"/>
  <c r="C81" i="10"/>
  <c r="B81" i="10"/>
  <c r="A81" i="10"/>
  <c r="F80" i="10"/>
  <c r="E80" i="10"/>
  <c r="D80" i="10"/>
  <c r="C80" i="10"/>
  <c r="B80" i="10"/>
  <c r="A80" i="10"/>
  <c r="F79" i="10"/>
  <c r="E79" i="10"/>
  <c r="D79" i="10"/>
  <c r="C79" i="10"/>
  <c r="B79" i="10"/>
  <c r="A79" i="10"/>
  <c r="F78" i="10"/>
  <c r="E78" i="10"/>
  <c r="D78" i="10"/>
  <c r="C78" i="10"/>
  <c r="B78" i="10"/>
  <c r="A78" i="10"/>
  <c r="F77" i="10"/>
  <c r="E77" i="10"/>
  <c r="D77" i="10"/>
  <c r="C77" i="10"/>
  <c r="B77" i="10"/>
  <c r="A77" i="10"/>
  <c r="F76" i="10"/>
  <c r="E76" i="10"/>
  <c r="D76" i="10"/>
  <c r="C76" i="10"/>
  <c r="B76" i="10"/>
  <c r="A76" i="10"/>
  <c r="F75" i="10"/>
  <c r="E75" i="10"/>
  <c r="D75" i="10"/>
  <c r="C75" i="10"/>
  <c r="B75" i="10"/>
  <c r="A75" i="10"/>
  <c r="F74" i="10"/>
  <c r="E74" i="10"/>
  <c r="D74" i="10"/>
  <c r="C74" i="10"/>
  <c r="B74" i="10"/>
  <c r="A74" i="10"/>
  <c r="F73" i="10"/>
  <c r="E73" i="10"/>
  <c r="D73" i="10"/>
  <c r="C73" i="10"/>
  <c r="B73" i="10"/>
  <c r="A73" i="10"/>
  <c r="F72" i="10"/>
  <c r="E72" i="10"/>
  <c r="D72" i="10"/>
  <c r="C72" i="10"/>
  <c r="B72" i="10"/>
  <c r="A72" i="10"/>
  <c r="F71" i="10"/>
  <c r="E71" i="10"/>
  <c r="D71" i="10"/>
  <c r="C71" i="10"/>
  <c r="B71" i="10"/>
  <c r="A71" i="10"/>
  <c r="F70" i="10"/>
  <c r="E70" i="10"/>
  <c r="D70" i="10"/>
  <c r="C70" i="10"/>
  <c r="B70" i="10"/>
  <c r="A70" i="10"/>
  <c r="F69" i="10"/>
  <c r="E69" i="10"/>
  <c r="D69" i="10"/>
  <c r="C69" i="10"/>
  <c r="B69" i="10"/>
  <c r="A69" i="10"/>
  <c r="F68" i="10"/>
  <c r="E68" i="10"/>
  <c r="D68" i="10"/>
  <c r="C68" i="10"/>
  <c r="B68" i="10"/>
  <c r="A68" i="10"/>
  <c r="F67" i="10"/>
  <c r="E67" i="10"/>
  <c r="D67" i="10"/>
  <c r="C67" i="10"/>
  <c r="B67" i="10"/>
  <c r="A67" i="10"/>
  <c r="F66" i="10"/>
  <c r="E66" i="10"/>
  <c r="D66" i="10"/>
  <c r="C66" i="10"/>
  <c r="B66" i="10"/>
  <c r="A66" i="10"/>
  <c r="F65" i="10"/>
  <c r="E65" i="10"/>
  <c r="D65" i="10"/>
  <c r="C65" i="10"/>
  <c r="B65" i="10"/>
  <c r="A65" i="10"/>
  <c r="F64" i="10"/>
  <c r="E64" i="10"/>
  <c r="D64" i="10"/>
  <c r="C64" i="10"/>
  <c r="B64" i="10"/>
  <c r="A64" i="10"/>
  <c r="F63" i="10"/>
  <c r="E63" i="10"/>
  <c r="D63" i="10"/>
  <c r="C63" i="10"/>
  <c r="B63" i="10"/>
  <c r="A63" i="10"/>
  <c r="F62" i="10"/>
  <c r="E62" i="10"/>
  <c r="D62" i="10"/>
  <c r="C62" i="10"/>
  <c r="B62" i="10"/>
  <c r="A62" i="10"/>
  <c r="F61" i="10"/>
  <c r="E61" i="10"/>
  <c r="D61" i="10"/>
  <c r="C61" i="10"/>
  <c r="B61" i="10"/>
  <c r="A61" i="10"/>
  <c r="F60" i="10"/>
  <c r="E60" i="10"/>
  <c r="D60" i="10"/>
  <c r="C60" i="10"/>
  <c r="B60" i="10"/>
  <c r="A60" i="10"/>
  <c r="F59" i="10"/>
  <c r="E59" i="10"/>
  <c r="D59" i="10"/>
  <c r="C59" i="10"/>
  <c r="B59" i="10"/>
  <c r="A59" i="10"/>
  <c r="F58" i="10"/>
  <c r="E58" i="10"/>
  <c r="D58" i="10"/>
  <c r="C58" i="10"/>
  <c r="B58" i="10"/>
  <c r="A58" i="10"/>
  <c r="F57" i="10"/>
  <c r="E57" i="10"/>
  <c r="D57" i="10"/>
  <c r="C57" i="10"/>
  <c r="B57" i="10"/>
  <c r="A57" i="10"/>
  <c r="F56" i="10"/>
  <c r="E56" i="10"/>
  <c r="D56" i="10"/>
  <c r="C56" i="10"/>
  <c r="B56" i="10"/>
  <c r="A56" i="10"/>
  <c r="F55" i="10"/>
  <c r="E55" i="10"/>
  <c r="D55" i="10"/>
  <c r="C55" i="10"/>
  <c r="B55" i="10"/>
  <c r="A55" i="10"/>
  <c r="F54" i="10"/>
  <c r="E54" i="10"/>
  <c r="D54" i="10"/>
  <c r="C54" i="10"/>
  <c r="B54" i="10"/>
  <c r="A54" i="10"/>
  <c r="F53" i="10"/>
  <c r="E53" i="10"/>
  <c r="D53" i="10"/>
  <c r="C53" i="10"/>
  <c r="B53" i="10"/>
  <c r="A53" i="10"/>
  <c r="F52" i="10"/>
  <c r="E52" i="10"/>
  <c r="D52" i="10"/>
  <c r="C52" i="10"/>
  <c r="B52" i="10"/>
  <c r="A52" i="10"/>
  <c r="F51" i="10"/>
  <c r="E51" i="10"/>
  <c r="D51" i="10"/>
  <c r="C51" i="10"/>
  <c r="B51" i="10"/>
  <c r="A51" i="10"/>
  <c r="F50" i="10"/>
  <c r="E50" i="10"/>
  <c r="D50" i="10"/>
  <c r="C50" i="10"/>
  <c r="B50" i="10"/>
  <c r="A50" i="10"/>
  <c r="F49" i="10"/>
  <c r="E49" i="10"/>
  <c r="D49" i="10"/>
  <c r="C49" i="10"/>
  <c r="B49" i="10"/>
  <c r="A49" i="10"/>
  <c r="F48" i="10"/>
  <c r="E48" i="10"/>
  <c r="D48" i="10"/>
  <c r="C48" i="10"/>
  <c r="B48" i="10"/>
  <c r="A48" i="10"/>
  <c r="F47" i="10"/>
  <c r="E47" i="10"/>
  <c r="D47" i="10"/>
  <c r="C47" i="10"/>
  <c r="B47" i="10"/>
  <c r="A47" i="10"/>
  <c r="F46" i="10"/>
  <c r="E46" i="10"/>
  <c r="D46" i="10"/>
  <c r="C46" i="10"/>
  <c r="B46" i="10"/>
  <c r="A46" i="10"/>
  <c r="F45" i="10"/>
  <c r="E45" i="10"/>
  <c r="D45" i="10"/>
  <c r="C45" i="10"/>
  <c r="B45" i="10"/>
  <c r="A45" i="10"/>
  <c r="F44" i="10"/>
  <c r="E44" i="10"/>
  <c r="D44" i="10"/>
  <c r="C44" i="10"/>
  <c r="B44" i="10"/>
  <c r="A44" i="10"/>
  <c r="F43" i="10"/>
  <c r="E43" i="10"/>
  <c r="D43" i="10"/>
  <c r="C43" i="10"/>
  <c r="B43" i="10"/>
  <c r="A43" i="10"/>
  <c r="F42" i="10"/>
  <c r="E42" i="10"/>
  <c r="D42" i="10"/>
  <c r="C42" i="10"/>
  <c r="B42" i="10"/>
  <c r="A42" i="10"/>
  <c r="F41" i="10"/>
  <c r="E41" i="10"/>
  <c r="D41" i="10"/>
  <c r="C41" i="10"/>
  <c r="B41" i="10"/>
  <c r="A41" i="10"/>
  <c r="F40" i="10"/>
  <c r="E40" i="10"/>
  <c r="D40" i="10"/>
  <c r="C40" i="10"/>
  <c r="B40" i="10"/>
  <c r="A40" i="10"/>
  <c r="F39" i="10"/>
  <c r="E39" i="10"/>
  <c r="D39" i="10"/>
  <c r="C39" i="10"/>
  <c r="B39" i="10"/>
  <c r="A39" i="10"/>
  <c r="F38" i="10"/>
  <c r="E38" i="10"/>
  <c r="D38" i="10"/>
  <c r="C38" i="10"/>
  <c r="B38" i="10"/>
  <c r="A38" i="10"/>
  <c r="F37" i="10"/>
  <c r="E37" i="10"/>
  <c r="D37" i="10"/>
  <c r="C37" i="10"/>
  <c r="B37" i="10"/>
  <c r="A37" i="10"/>
  <c r="F36" i="10"/>
  <c r="E36" i="10"/>
  <c r="D36" i="10"/>
  <c r="C36" i="10"/>
  <c r="B36" i="10"/>
  <c r="A36" i="10"/>
  <c r="F35" i="10"/>
  <c r="E35" i="10"/>
  <c r="D35" i="10"/>
  <c r="C35" i="10"/>
  <c r="B35" i="10"/>
  <c r="A35" i="10"/>
  <c r="F34" i="10"/>
  <c r="E34" i="10"/>
  <c r="D34" i="10"/>
  <c r="C34" i="10"/>
  <c r="B34" i="10"/>
  <c r="A34" i="10"/>
  <c r="F33" i="10"/>
  <c r="E33" i="10"/>
  <c r="D33" i="10"/>
  <c r="C33" i="10"/>
  <c r="B33" i="10"/>
  <c r="A33" i="10"/>
  <c r="F32" i="10"/>
  <c r="E32" i="10"/>
  <c r="D32" i="10"/>
  <c r="C32" i="10"/>
  <c r="B32" i="10"/>
  <c r="A32" i="10"/>
  <c r="F31" i="10"/>
  <c r="E31" i="10"/>
  <c r="D31" i="10"/>
  <c r="C31" i="10"/>
  <c r="B31" i="10"/>
  <c r="A31" i="10"/>
  <c r="F30" i="10"/>
  <c r="E30" i="10"/>
  <c r="D30" i="10"/>
  <c r="C30" i="10"/>
  <c r="B30" i="10"/>
  <c r="A30" i="10"/>
  <c r="F29" i="10"/>
  <c r="E29" i="10"/>
  <c r="D29" i="10"/>
  <c r="C29" i="10"/>
  <c r="B29" i="10"/>
  <c r="A29" i="10"/>
  <c r="F28" i="10"/>
  <c r="E28" i="10"/>
  <c r="D28" i="10"/>
  <c r="C28" i="10"/>
  <c r="B28" i="10"/>
  <c r="A28" i="10"/>
  <c r="F27" i="10"/>
  <c r="E27" i="10"/>
  <c r="D27" i="10"/>
  <c r="C27" i="10"/>
  <c r="B27" i="10"/>
  <c r="A27" i="10"/>
  <c r="F26" i="10"/>
  <c r="E26" i="10"/>
  <c r="D26" i="10"/>
  <c r="C26" i="10"/>
  <c r="B26" i="10"/>
  <c r="A26" i="10"/>
  <c r="F25" i="10"/>
  <c r="E25" i="10"/>
  <c r="D25" i="10"/>
  <c r="C25" i="10"/>
  <c r="B25" i="10"/>
  <c r="A25" i="10"/>
  <c r="F24" i="10"/>
  <c r="E24" i="10"/>
  <c r="D24" i="10"/>
  <c r="C24" i="10"/>
  <c r="B24" i="10"/>
  <c r="A24" i="10"/>
  <c r="F23" i="10"/>
  <c r="E23" i="10"/>
  <c r="D23" i="10"/>
  <c r="C23" i="10"/>
  <c r="B23" i="10"/>
  <c r="A23" i="10"/>
  <c r="F22" i="10"/>
  <c r="E22" i="10"/>
  <c r="D22" i="10"/>
  <c r="C22" i="10"/>
  <c r="B22" i="10"/>
  <c r="A22" i="10"/>
  <c r="F21" i="10"/>
  <c r="E21" i="10"/>
  <c r="D21" i="10"/>
  <c r="C21" i="10"/>
  <c r="B21" i="10"/>
  <c r="A21" i="10"/>
  <c r="F20" i="10"/>
  <c r="E20" i="10"/>
  <c r="D20" i="10"/>
  <c r="C20" i="10"/>
  <c r="B20" i="10"/>
  <c r="A20" i="10"/>
  <c r="F19" i="10"/>
  <c r="E19" i="10"/>
  <c r="D19" i="10"/>
  <c r="C19" i="10"/>
  <c r="B19" i="10"/>
  <c r="A19" i="10"/>
  <c r="F18" i="10"/>
  <c r="E18" i="10"/>
  <c r="D18" i="10"/>
  <c r="C18" i="10"/>
  <c r="B18" i="10"/>
  <c r="A18" i="10"/>
  <c r="F17" i="10"/>
  <c r="E17" i="10"/>
  <c r="D17" i="10"/>
  <c r="C17" i="10"/>
  <c r="B17" i="10"/>
  <c r="A17" i="10"/>
  <c r="F16" i="10"/>
  <c r="E16" i="10"/>
  <c r="D16" i="10"/>
  <c r="C16" i="10"/>
  <c r="B16" i="10"/>
  <c r="A16" i="10"/>
  <c r="F15" i="10"/>
  <c r="E15" i="10"/>
  <c r="D15" i="10"/>
  <c r="C15" i="10"/>
  <c r="B15" i="10"/>
  <c r="A15" i="10"/>
  <c r="F14" i="10"/>
  <c r="E14" i="10"/>
  <c r="D14" i="10"/>
  <c r="C14" i="10"/>
  <c r="B14" i="10"/>
  <c r="A14" i="10"/>
  <c r="F13" i="10"/>
  <c r="E13" i="10"/>
  <c r="D13" i="10"/>
  <c r="C13" i="10"/>
  <c r="B13" i="10"/>
  <c r="A13" i="10"/>
  <c r="F12" i="10"/>
  <c r="E12" i="10"/>
  <c r="D12" i="10"/>
  <c r="C12" i="10"/>
  <c r="B12" i="10"/>
  <c r="A12" i="10"/>
  <c r="F11" i="10"/>
  <c r="E11" i="10"/>
  <c r="D11" i="10"/>
  <c r="C11" i="10"/>
  <c r="B11" i="10"/>
  <c r="A11" i="10"/>
  <c r="F10" i="10"/>
  <c r="E10" i="10"/>
  <c r="D10" i="10"/>
  <c r="C10" i="10"/>
  <c r="B10" i="10"/>
  <c r="A10" i="10"/>
  <c r="F9" i="10"/>
  <c r="E9" i="10"/>
  <c r="D9" i="10"/>
  <c r="C9" i="10"/>
  <c r="B9" i="10"/>
  <c r="A9" i="10"/>
  <c r="F8" i="10"/>
  <c r="E8" i="10"/>
  <c r="D8" i="10"/>
  <c r="C8" i="10"/>
  <c r="B8" i="10"/>
  <c r="A8" i="10"/>
  <c r="F7" i="10"/>
  <c r="E7" i="10"/>
  <c r="D7" i="10"/>
  <c r="C7" i="10"/>
  <c r="B7" i="10"/>
  <c r="A7" i="10"/>
  <c r="E3" i="10"/>
  <c r="D3" i="10"/>
  <c r="C3" i="10"/>
  <c r="B3" i="10"/>
  <c r="A3" i="10"/>
  <c r="F207" i="9"/>
  <c r="E207" i="9"/>
  <c r="G207" i="9" s="1"/>
  <c r="D207" i="9"/>
  <c r="C207" i="9"/>
  <c r="B207" i="9"/>
  <c r="A207" i="9"/>
  <c r="F206" i="9"/>
  <c r="E206" i="9"/>
  <c r="D206" i="9"/>
  <c r="C206" i="9"/>
  <c r="B206" i="9"/>
  <c r="A206" i="9"/>
  <c r="F205" i="9"/>
  <c r="E205" i="9"/>
  <c r="D205" i="9"/>
  <c r="C205" i="9"/>
  <c r="B205" i="9"/>
  <c r="A205" i="9"/>
  <c r="F204" i="9"/>
  <c r="E204" i="9"/>
  <c r="D204" i="9"/>
  <c r="C204" i="9"/>
  <c r="B204" i="9"/>
  <c r="A204" i="9"/>
  <c r="F203" i="9"/>
  <c r="E203" i="9"/>
  <c r="H204" i="9" s="1"/>
  <c r="D203" i="9"/>
  <c r="C203" i="9"/>
  <c r="B203" i="9"/>
  <c r="A203" i="9"/>
  <c r="F202" i="9"/>
  <c r="E202" i="9"/>
  <c r="G202" i="9" s="1"/>
  <c r="D202" i="9"/>
  <c r="C202" i="9"/>
  <c r="B202" i="9"/>
  <c r="A202" i="9"/>
  <c r="F201" i="9"/>
  <c r="E201" i="9"/>
  <c r="D201" i="9"/>
  <c r="C201" i="9"/>
  <c r="B201" i="9"/>
  <c r="A201" i="9"/>
  <c r="F200" i="9"/>
  <c r="E200" i="9"/>
  <c r="H201" i="9" s="1"/>
  <c r="D200" i="9"/>
  <c r="C200" i="9"/>
  <c r="B200" i="9"/>
  <c r="A200" i="9"/>
  <c r="F199" i="9"/>
  <c r="E199" i="9"/>
  <c r="D199" i="9"/>
  <c r="C199" i="9"/>
  <c r="B199" i="9"/>
  <c r="A199" i="9"/>
  <c r="F198" i="9"/>
  <c r="E198" i="9"/>
  <c r="D198" i="9"/>
  <c r="C198" i="9"/>
  <c r="B198" i="9"/>
  <c r="A198" i="9"/>
  <c r="F197" i="9"/>
  <c r="E197" i="9"/>
  <c r="D197" i="9"/>
  <c r="C197" i="9"/>
  <c r="B197" i="9"/>
  <c r="A197" i="9"/>
  <c r="F196" i="9"/>
  <c r="E196" i="9"/>
  <c r="D196" i="9"/>
  <c r="C196" i="9"/>
  <c r="B196" i="9"/>
  <c r="A196" i="9"/>
  <c r="F195" i="9"/>
  <c r="E195" i="9"/>
  <c r="H196" i="9" s="1"/>
  <c r="D195" i="9"/>
  <c r="C195" i="9"/>
  <c r="B195" i="9"/>
  <c r="A195" i="9"/>
  <c r="F194" i="9"/>
  <c r="E194" i="9"/>
  <c r="G194" i="9" s="1"/>
  <c r="D194" i="9"/>
  <c r="C194" i="9"/>
  <c r="B194" i="9"/>
  <c r="A194" i="9"/>
  <c r="F193" i="9"/>
  <c r="E193" i="9"/>
  <c r="D193" i="9"/>
  <c r="C193" i="9"/>
  <c r="B193" i="9"/>
  <c r="A193" i="9"/>
  <c r="F192" i="9"/>
  <c r="E192" i="9"/>
  <c r="H193" i="9" s="1"/>
  <c r="D192" i="9"/>
  <c r="C192" i="9"/>
  <c r="B192" i="9"/>
  <c r="A192" i="9"/>
  <c r="F191" i="9"/>
  <c r="E191" i="9"/>
  <c r="D191" i="9"/>
  <c r="C191" i="9"/>
  <c r="B191" i="9"/>
  <c r="A191" i="9"/>
  <c r="F190" i="9"/>
  <c r="E190" i="9"/>
  <c r="D190" i="9"/>
  <c r="C190" i="9"/>
  <c r="B190" i="9"/>
  <c r="A190" i="9"/>
  <c r="F189" i="9"/>
  <c r="E189" i="9"/>
  <c r="D189" i="9"/>
  <c r="C189" i="9"/>
  <c r="B189" i="9"/>
  <c r="A189" i="9"/>
  <c r="F188" i="9"/>
  <c r="E188" i="9"/>
  <c r="D188" i="9"/>
  <c r="C188" i="9"/>
  <c r="B188" i="9"/>
  <c r="A188" i="9"/>
  <c r="F187" i="9"/>
  <c r="E187" i="9"/>
  <c r="H188" i="9" s="1"/>
  <c r="D187" i="9"/>
  <c r="C187" i="9"/>
  <c r="B187" i="9"/>
  <c r="A187" i="9"/>
  <c r="F186" i="9"/>
  <c r="E186" i="9"/>
  <c r="G186" i="9" s="1"/>
  <c r="D186" i="9"/>
  <c r="C186" i="9"/>
  <c r="B186" i="9"/>
  <c r="A186" i="9"/>
  <c r="F185" i="9"/>
  <c r="E185" i="9"/>
  <c r="D185" i="9"/>
  <c r="C185" i="9"/>
  <c r="B185" i="9"/>
  <c r="A185" i="9"/>
  <c r="F184" i="9"/>
  <c r="E184" i="9"/>
  <c r="H185" i="9" s="1"/>
  <c r="D184" i="9"/>
  <c r="C184" i="9"/>
  <c r="B184" i="9"/>
  <c r="A184" i="9"/>
  <c r="F183" i="9"/>
  <c r="E183" i="9"/>
  <c r="D183" i="9"/>
  <c r="C183" i="9"/>
  <c r="B183" i="9"/>
  <c r="A183" i="9"/>
  <c r="F182" i="9"/>
  <c r="E182" i="9"/>
  <c r="D182" i="9"/>
  <c r="C182" i="9"/>
  <c r="B182" i="9"/>
  <c r="A182" i="9"/>
  <c r="F181" i="9"/>
  <c r="E181" i="9"/>
  <c r="D181" i="9"/>
  <c r="C181" i="9"/>
  <c r="B181" i="9"/>
  <c r="A181" i="9"/>
  <c r="F180" i="9"/>
  <c r="E180" i="9"/>
  <c r="D180" i="9"/>
  <c r="C180" i="9"/>
  <c r="B180" i="9"/>
  <c r="A180" i="9"/>
  <c r="F179" i="9"/>
  <c r="E179" i="9"/>
  <c r="H180" i="9" s="1"/>
  <c r="D179" i="9"/>
  <c r="C179" i="9"/>
  <c r="B179" i="9"/>
  <c r="A179" i="9"/>
  <c r="F178" i="9"/>
  <c r="E178" i="9"/>
  <c r="G178" i="9" s="1"/>
  <c r="D178" i="9"/>
  <c r="C178" i="9"/>
  <c r="B178" i="9"/>
  <c r="A178" i="9"/>
  <c r="F177" i="9"/>
  <c r="E177" i="9"/>
  <c r="D177" i="9"/>
  <c r="C177" i="9"/>
  <c r="B177" i="9"/>
  <c r="A177" i="9"/>
  <c r="F176" i="9"/>
  <c r="E176" i="9"/>
  <c r="H177" i="9" s="1"/>
  <c r="D176" i="9"/>
  <c r="C176" i="9"/>
  <c r="B176" i="9"/>
  <c r="A176" i="9"/>
  <c r="F175" i="9"/>
  <c r="E175" i="9"/>
  <c r="D175" i="9"/>
  <c r="C175" i="9"/>
  <c r="B175" i="9"/>
  <c r="A175" i="9"/>
  <c r="F174" i="9"/>
  <c r="E174" i="9"/>
  <c r="D174" i="9"/>
  <c r="C174" i="9"/>
  <c r="B174" i="9"/>
  <c r="A174" i="9"/>
  <c r="F173" i="9"/>
  <c r="E173" i="9"/>
  <c r="D173" i="9"/>
  <c r="C173" i="9"/>
  <c r="B173" i="9"/>
  <c r="A173" i="9"/>
  <c r="F172" i="9"/>
  <c r="E172" i="9"/>
  <c r="D172" i="9"/>
  <c r="C172" i="9"/>
  <c r="B172" i="9"/>
  <c r="A172" i="9"/>
  <c r="F171" i="9"/>
  <c r="E171" i="9"/>
  <c r="H172" i="9" s="1"/>
  <c r="D171" i="9"/>
  <c r="C171" i="9"/>
  <c r="B171" i="9"/>
  <c r="A171" i="9"/>
  <c r="F170" i="9"/>
  <c r="E170" i="9"/>
  <c r="G170" i="9" s="1"/>
  <c r="D170" i="9"/>
  <c r="C170" i="9"/>
  <c r="B170" i="9"/>
  <c r="A170" i="9"/>
  <c r="F169" i="9"/>
  <c r="E169" i="9"/>
  <c r="D169" i="9"/>
  <c r="C169" i="9"/>
  <c r="B169" i="9"/>
  <c r="A169" i="9"/>
  <c r="F168" i="9"/>
  <c r="E168" i="9"/>
  <c r="H169" i="9" s="1"/>
  <c r="D168" i="9"/>
  <c r="C168" i="9"/>
  <c r="B168" i="9"/>
  <c r="A168" i="9"/>
  <c r="F167" i="9"/>
  <c r="E167" i="9"/>
  <c r="D167" i="9"/>
  <c r="C167" i="9"/>
  <c r="B167" i="9"/>
  <c r="A167" i="9"/>
  <c r="F166" i="9"/>
  <c r="E166" i="9"/>
  <c r="D166" i="9"/>
  <c r="C166" i="9"/>
  <c r="B166" i="9"/>
  <c r="A166" i="9"/>
  <c r="F165" i="9"/>
  <c r="E165" i="9"/>
  <c r="D165" i="9"/>
  <c r="C165" i="9"/>
  <c r="B165" i="9"/>
  <c r="A165" i="9"/>
  <c r="F164" i="9"/>
  <c r="E164" i="9"/>
  <c r="D164" i="9"/>
  <c r="C164" i="9"/>
  <c r="B164" i="9"/>
  <c r="A164" i="9"/>
  <c r="F163" i="9"/>
  <c r="E163" i="9"/>
  <c r="H164" i="9" s="1"/>
  <c r="D163" i="9"/>
  <c r="C163" i="9"/>
  <c r="B163" i="9"/>
  <c r="A163" i="9"/>
  <c r="F162" i="9"/>
  <c r="E162" i="9"/>
  <c r="G162" i="9" s="1"/>
  <c r="D162" i="9"/>
  <c r="C162" i="9"/>
  <c r="B162" i="9"/>
  <c r="A162" i="9"/>
  <c r="F161" i="9"/>
  <c r="E161" i="9"/>
  <c r="D161" i="9"/>
  <c r="C161" i="9"/>
  <c r="B161" i="9"/>
  <c r="A161" i="9"/>
  <c r="F160" i="9"/>
  <c r="E160" i="9"/>
  <c r="H161" i="9" s="1"/>
  <c r="D160" i="9"/>
  <c r="C160" i="9"/>
  <c r="B160" i="9"/>
  <c r="A160" i="9"/>
  <c r="F159" i="9"/>
  <c r="E159" i="9"/>
  <c r="D159" i="9"/>
  <c r="C159" i="9"/>
  <c r="B159" i="9"/>
  <c r="A159" i="9"/>
  <c r="F158" i="9"/>
  <c r="E158" i="9"/>
  <c r="D158" i="9"/>
  <c r="C158" i="9"/>
  <c r="B158" i="9"/>
  <c r="A158" i="9"/>
  <c r="F157" i="9"/>
  <c r="E157" i="9"/>
  <c r="D157" i="9"/>
  <c r="C157" i="9"/>
  <c r="B157" i="9"/>
  <c r="A157" i="9"/>
  <c r="F156" i="9"/>
  <c r="E156" i="9"/>
  <c r="D156" i="9"/>
  <c r="C156" i="9"/>
  <c r="B156" i="9"/>
  <c r="A156" i="9"/>
  <c r="F155" i="9"/>
  <c r="E155" i="9"/>
  <c r="H156" i="9" s="1"/>
  <c r="D155" i="9"/>
  <c r="C155" i="9"/>
  <c r="B155" i="9"/>
  <c r="A155" i="9"/>
  <c r="F154" i="9"/>
  <c r="E154" i="9"/>
  <c r="G154" i="9" s="1"/>
  <c r="D154" i="9"/>
  <c r="C154" i="9"/>
  <c r="B154" i="9"/>
  <c r="A154" i="9"/>
  <c r="F153" i="9"/>
  <c r="E153" i="9"/>
  <c r="D153" i="9"/>
  <c r="C153" i="9"/>
  <c r="B153" i="9"/>
  <c r="A153" i="9"/>
  <c r="F152" i="9"/>
  <c r="E152" i="9"/>
  <c r="H153" i="9" s="1"/>
  <c r="D152" i="9"/>
  <c r="C152" i="9"/>
  <c r="B152" i="9"/>
  <c r="A152" i="9"/>
  <c r="F151" i="9"/>
  <c r="E151" i="9"/>
  <c r="D151" i="9"/>
  <c r="C151" i="9"/>
  <c r="B151" i="9"/>
  <c r="A151" i="9"/>
  <c r="F150" i="9"/>
  <c r="E150" i="9"/>
  <c r="D150" i="9"/>
  <c r="C150" i="9"/>
  <c r="B150" i="9"/>
  <c r="A150" i="9"/>
  <c r="F149" i="9"/>
  <c r="E149" i="9"/>
  <c r="D149" i="9"/>
  <c r="C149" i="9"/>
  <c r="B149" i="9"/>
  <c r="A149" i="9"/>
  <c r="F148" i="9"/>
  <c r="E148" i="9"/>
  <c r="D148" i="9"/>
  <c r="C148" i="9"/>
  <c r="B148" i="9"/>
  <c r="A148" i="9"/>
  <c r="F147" i="9"/>
  <c r="E147" i="9"/>
  <c r="H148" i="9" s="1"/>
  <c r="D147" i="9"/>
  <c r="C147" i="9"/>
  <c r="B147" i="9"/>
  <c r="A147" i="9"/>
  <c r="F146" i="9"/>
  <c r="E146" i="9"/>
  <c r="G146" i="9" s="1"/>
  <c r="D146" i="9"/>
  <c r="C146" i="9"/>
  <c r="B146" i="9"/>
  <c r="A146" i="9"/>
  <c r="F145" i="9"/>
  <c r="E145" i="9"/>
  <c r="D145" i="9"/>
  <c r="C145" i="9"/>
  <c r="B145" i="9"/>
  <c r="A145" i="9"/>
  <c r="F144" i="9"/>
  <c r="E144" i="9"/>
  <c r="H145" i="9" s="1"/>
  <c r="D144" i="9"/>
  <c r="C144" i="9"/>
  <c r="B144" i="9"/>
  <c r="A144" i="9"/>
  <c r="F143" i="9"/>
  <c r="E143" i="9"/>
  <c r="D143" i="9"/>
  <c r="C143" i="9"/>
  <c r="B143" i="9"/>
  <c r="A143" i="9"/>
  <c r="F142" i="9"/>
  <c r="E142" i="9"/>
  <c r="D142" i="9"/>
  <c r="C142" i="9"/>
  <c r="B142" i="9"/>
  <c r="A142" i="9"/>
  <c r="F141" i="9"/>
  <c r="E141" i="9"/>
  <c r="D141" i="9"/>
  <c r="C141" i="9"/>
  <c r="B141" i="9"/>
  <c r="A141" i="9"/>
  <c r="F140" i="9"/>
  <c r="E140" i="9"/>
  <c r="D140" i="9"/>
  <c r="C140" i="9"/>
  <c r="B140" i="9"/>
  <c r="A140" i="9"/>
  <c r="F139" i="9"/>
  <c r="E139" i="9"/>
  <c r="H140" i="9" s="1"/>
  <c r="D139" i="9"/>
  <c r="C139" i="9"/>
  <c r="B139" i="9"/>
  <c r="A139" i="9"/>
  <c r="F138" i="9"/>
  <c r="E138" i="9"/>
  <c r="G138" i="9" s="1"/>
  <c r="D138" i="9"/>
  <c r="C138" i="9"/>
  <c r="B138" i="9"/>
  <c r="A138" i="9"/>
  <c r="F137" i="9"/>
  <c r="E137" i="9"/>
  <c r="D137" i="9"/>
  <c r="C137" i="9"/>
  <c r="B137" i="9"/>
  <c r="A137" i="9"/>
  <c r="F136" i="9"/>
  <c r="E136" i="9"/>
  <c r="H137" i="9" s="1"/>
  <c r="D136" i="9"/>
  <c r="C136" i="9"/>
  <c r="B136" i="9"/>
  <c r="A136" i="9"/>
  <c r="F135" i="9"/>
  <c r="E135" i="9"/>
  <c r="D135" i="9"/>
  <c r="C135" i="9"/>
  <c r="B135" i="9"/>
  <c r="A135" i="9"/>
  <c r="F134" i="9"/>
  <c r="E134" i="9"/>
  <c r="D134" i="9"/>
  <c r="C134" i="9"/>
  <c r="B134" i="9"/>
  <c r="A134" i="9"/>
  <c r="F133" i="9"/>
  <c r="E133" i="9"/>
  <c r="D133" i="9"/>
  <c r="C133" i="9"/>
  <c r="B133" i="9"/>
  <c r="A133" i="9"/>
  <c r="F132" i="9"/>
  <c r="E132" i="9"/>
  <c r="D132" i="9"/>
  <c r="C132" i="9"/>
  <c r="B132" i="9"/>
  <c r="A132" i="9"/>
  <c r="F131" i="9"/>
  <c r="E131" i="9"/>
  <c r="H132" i="9" s="1"/>
  <c r="D131" i="9"/>
  <c r="C131" i="9"/>
  <c r="B131" i="9"/>
  <c r="A131" i="9"/>
  <c r="F130" i="9"/>
  <c r="E130" i="9"/>
  <c r="G130" i="9" s="1"/>
  <c r="D130" i="9"/>
  <c r="C130" i="9"/>
  <c r="B130" i="9"/>
  <c r="A130" i="9"/>
  <c r="F129" i="9"/>
  <c r="E129" i="9"/>
  <c r="D129" i="9"/>
  <c r="C129" i="9"/>
  <c r="B129" i="9"/>
  <c r="A129" i="9"/>
  <c r="F128" i="9"/>
  <c r="E128" i="9"/>
  <c r="H129" i="9" s="1"/>
  <c r="D128" i="9"/>
  <c r="C128" i="9"/>
  <c r="B128" i="9"/>
  <c r="A128" i="9"/>
  <c r="F127" i="9"/>
  <c r="E127" i="9"/>
  <c r="D127" i="9"/>
  <c r="C127" i="9"/>
  <c r="B127" i="9"/>
  <c r="A127" i="9"/>
  <c r="F126" i="9"/>
  <c r="E126" i="9"/>
  <c r="D126" i="9"/>
  <c r="C126" i="9"/>
  <c r="B126" i="9"/>
  <c r="A126" i="9"/>
  <c r="F125" i="9"/>
  <c r="E125" i="9"/>
  <c r="D125" i="9"/>
  <c r="C125" i="9"/>
  <c r="B125" i="9"/>
  <c r="A125" i="9"/>
  <c r="F124" i="9"/>
  <c r="E124" i="9"/>
  <c r="D124" i="9"/>
  <c r="C124" i="9"/>
  <c r="B124" i="9"/>
  <c r="A124" i="9"/>
  <c r="F123" i="9"/>
  <c r="E123" i="9"/>
  <c r="H124" i="9" s="1"/>
  <c r="D123" i="9"/>
  <c r="C123" i="9"/>
  <c r="B123" i="9"/>
  <c r="A123" i="9"/>
  <c r="F122" i="9"/>
  <c r="E122" i="9"/>
  <c r="G122" i="9" s="1"/>
  <c r="D122" i="9"/>
  <c r="C122" i="9"/>
  <c r="B122" i="9"/>
  <c r="A122" i="9"/>
  <c r="F121" i="9"/>
  <c r="E121" i="9"/>
  <c r="D121" i="9"/>
  <c r="C121" i="9"/>
  <c r="B121" i="9"/>
  <c r="A121" i="9"/>
  <c r="F120" i="9"/>
  <c r="E120" i="9"/>
  <c r="H121" i="9" s="1"/>
  <c r="D120" i="9"/>
  <c r="C120" i="9"/>
  <c r="B120" i="9"/>
  <c r="A120" i="9"/>
  <c r="F119" i="9"/>
  <c r="E119" i="9"/>
  <c r="D119" i="9"/>
  <c r="C119" i="9"/>
  <c r="B119" i="9"/>
  <c r="A119" i="9"/>
  <c r="F118" i="9"/>
  <c r="E118" i="9"/>
  <c r="D118" i="9"/>
  <c r="C118" i="9"/>
  <c r="B118" i="9"/>
  <c r="A118" i="9"/>
  <c r="F117" i="9"/>
  <c r="E117" i="9"/>
  <c r="D117" i="9"/>
  <c r="C117" i="9"/>
  <c r="B117" i="9"/>
  <c r="A117" i="9"/>
  <c r="F116" i="9"/>
  <c r="E116" i="9"/>
  <c r="D116" i="9"/>
  <c r="C116" i="9"/>
  <c r="B116" i="9"/>
  <c r="A116" i="9"/>
  <c r="F115" i="9"/>
  <c r="E115" i="9"/>
  <c r="H116" i="9" s="1"/>
  <c r="D115" i="9"/>
  <c r="C115" i="9"/>
  <c r="B115" i="9"/>
  <c r="A115" i="9"/>
  <c r="F114" i="9"/>
  <c r="E114" i="9"/>
  <c r="G114" i="9" s="1"/>
  <c r="D114" i="9"/>
  <c r="C114" i="9"/>
  <c r="B114" i="9"/>
  <c r="A114" i="9"/>
  <c r="F113" i="9"/>
  <c r="E113" i="9"/>
  <c r="D113" i="9"/>
  <c r="C113" i="9"/>
  <c r="B113" i="9"/>
  <c r="A113" i="9"/>
  <c r="F112" i="9"/>
  <c r="E112" i="9"/>
  <c r="H113" i="9" s="1"/>
  <c r="D112" i="9"/>
  <c r="C112" i="9"/>
  <c r="B112" i="9"/>
  <c r="A112" i="9"/>
  <c r="F111" i="9"/>
  <c r="E111" i="9"/>
  <c r="D111" i="9"/>
  <c r="C111" i="9"/>
  <c r="B111" i="9"/>
  <c r="A111" i="9"/>
  <c r="F110" i="9"/>
  <c r="E110" i="9"/>
  <c r="D110" i="9"/>
  <c r="C110" i="9"/>
  <c r="B110" i="9"/>
  <c r="A110" i="9"/>
  <c r="F109" i="9"/>
  <c r="E109" i="9"/>
  <c r="D109" i="9"/>
  <c r="C109" i="9"/>
  <c r="B109" i="9"/>
  <c r="A109" i="9"/>
  <c r="F108" i="9"/>
  <c r="E108" i="9"/>
  <c r="D108" i="9"/>
  <c r="C108" i="9"/>
  <c r="B108" i="9"/>
  <c r="A108" i="9"/>
  <c r="F107" i="9"/>
  <c r="E107" i="9"/>
  <c r="H108" i="9" s="1"/>
  <c r="D107" i="9"/>
  <c r="C107" i="9"/>
  <c r="B107" i="9"/>
  <c r="A107" i="9"/>
  <c r="F106" i="9"/>
  <c r="E106" i="9"/>
  <c r="G106" i="9" s="1"/>
  <c r="D106" i="9"/>
  <c r="C106" i="9"/>
  <c r="B106" i="9"/>
  <c r="A106" i="9"/>
  <c r="F105" i="9"/>
  <c r="E105" i="9"/>
  <c r="D105" i="9"/>
  <c r="C105" i="9"/>
  <c r="B105" i="9"/>
  <c r="A105" i="9"/>
  <c r="F104" i="9"/>
  <c r="E104" i="9"/>
  <c r="H105" i="9" s="1"/>
  <c r="D104" i="9"/>
  <c r="C104" i="9"/>
  <c r="B104" i="9"/>
  <c r="A104" i="9"/>
  <c r="F103" i="9"/>
  <c r="E103" i="9"/>
  <c r="D103" i="9"/>
  <c r="C103" i="9"/>
  <c r="B103" i="9"/>
  <c r="A103" i="9"/>
  <c r="F102" i="9"/>
  <c r="E102" i="9"/>
  <c r="D102" i="9"/>
  <c r="C102" i="9"/>
  <c r="B102" i="9"/>
  <c r="A102" i="9"/>
  <c r="F101" i="9"/>
  <c r="E101" i="9"/>
  <c r="D101" i="9"/>
  <c r="C101" i="9"/>
  <c r="B101" i="9"/>
  <c r="A101" i="9"/>
  <c r="F100" i="9"/>
  <c r="E100" i="9"/>
  <c r="D100" i="9"/>
  <c r="C100" i="9"/>
  <c r="B100" i="9"/>
  <c r="A100" i="9"/>
  <c r="F99" i="9"/>
  <c r="E99" i="9"/>
  <c r="H100" i="9" s="1"/>
  <c r="D99" i="9"/>
  <c r="C99" i="9"/>
  <c r="B99" i="9"/>
  <c r="A99" i="9"/>
  <c r="F98" i="9"/>
  <c r="E98" i="9"/>
  <c r="G98" i="9" s="1"/>
  <c r="D98" i="9"/>
  <c r="C98" i="9"/>
  <c r="B98" i="9"/>
  <c r="A98" i="9"/>
  <c r="F97" i="9"/>
  <c r="E97" i="9"/>
  <c r="D97" i="9"/>
  <c r="C97" i="9"/>
  <c r="B97" i="9"/>
  <c r="A97" i="9"/>
  <c r="F96" i="9"/>
  <c r="E96" i="9"/>
  <c r="H97" i="9" s="1"/>
  <c r="D96" i="9"/>
  <c r="C96" i="9"/>
  <c r="B96" i="9"/>
  <c r="A96" i="9"/>
  <c r="F95" i="9"/>
  <c r="E95" i="9"/>
  <c r="D95" i="9"/>
  <c r="C95" i="9"/>
  <c r="B95" i="9"/>
  <c r="A95" i="9"/>
  <c r="F94" i="9"/>
  <c r="E94" i="9"/>
  <c r="D94" i="9"/>
  <c r="C94" i="9"/>
  <c r="B94" i="9"/>
  <c r="A94" i="9"/>
  <c r="F93" i="9"/>
  <c r="E93" i="9"/>
  <c r="D93" i="9"/>
  <c r="C93" i="9"/>
  <c r="B93" i="9"/>
  <c r="A93" i="9"/>
  <c r="F92" i="9"/>
  <c r="E92" i="9"/>
  <c r="D92" i="9"/>
  <c r="C92" i="9"/>
  <c r="B92" i="9"/>
  <c r="A92" i="9"/>
  <c r="F91" i="9"/>
  <c r="E91" i="9"/>
  <c r="H92" i="9" s="1"/>
  <c r="D91" i="9"/>
  <c r="C91" i="9"/>
  <c r="B91" i="9"/>
  <c r="A91" i="9"/>
  <c r="F90" i="9"/>
  <c r="E90" i="9"/>
  <c r="G90" i="9" s="1"/>
  <c r="D90" i="9"/>
  <c r="C90" i="9"/>
  <c r="B90" i="9"/>
  <c r="A90" i="9"/>
  <c r="F89" i="9"/>
  <c r="E89" i="9"/>
  <c r="D89" i="9"/>
  <c r="C89" i="9"/>
  <c r="B89" i="9"/>
  <c r="A89" i="9"/>
  <c r="F88" i="9"/>
  <c r="E88" i="9"/>
  <c r="H89" i="9" s="1"/>
  <c r="D88" i="9"/>
  <c r="C88" i="9"/>
  <c r="B88" i="9"/>
  <c r="A88" i="9"/>
  <c r="F87" i="9"/>
  <c r="E87" i="9"/>
  <c r="D87" i="9"/>
  <c r="C87" i="9"/>
  <c r="B87" i="9"/>
  <c r="A87" i="9"/>
  <c r="F86" i="9"/>
  <c r="E86" i="9"/>
  <c r="D86" i="9"/>
  <c r="C86" i="9"/>
  <c r="B86" i="9"/>
  <c r="A86" i="9"/>
  <c r="F85" i="9"/>
  <c r="E85" i="9"/>
  <c r="D85" i="9"/>
  <c r="C85" i="9"/>
  <c r="B85" i="9"/>
  <c r="A85" i="9"/>
  <c r="F84" i="9"/>
  <c r="E84" i="9"/>
  <c r="D84" i="9"/>
  <c r="C84" i="9"/>
  <c r="B84" i="9"/>
  <c r="A84" i="9"/>
  <c r="F83" i="9"/>
  <c r="E83" i="9"/>
  <c r="H84" i="9" s="1"/>
  <c r="D83" i="9"/>
  <c r="C83" i="9"/>
  <c r="B83" i="9"/>
  <c r="A83" i="9"/>
  <c r="F82" i="9"/>
  <c r="E82" i="9"/>
  <c r="G82" i="9" s="1"/>
  <c r="D82" i="9"/>
  <c r="C82" i="9"/>
  <c r="B82" i="9"/>
  <c r="A82" i="9"/>
  <c r="F81" i="9"/>
  <c r="E81" i="9"/>
  <c r="D81" i="9"/>
  <c r="C81" i="9"/>
  <c r="B81" i="9"/>
  <c r="A81" i="9"/>
  <c r="F80" i="9"/>
  <c r="E80" i="9"/>
  <c r="H81" i="9" s="1"/>
  <c r="D80" i="9"/>
  <c r="C80" i="9"/>
  <c r="B80" i="9"/>
  <c r="A80" i="9"/>
  <c r="F79" i="9"/>
  <c r="E79" i="9"/>
  <c r="D79" i="9"/>
  <c r="C79" i="9"/>
  <c r="B79" i="9"/>
  <c r="A79" i="9"/>
  <c r="F78" i="9"/>
  <c r="E78" i="9"/>
  <c r="D78" i="9"/>
  <c r="C78" i="9"/>
  <c r="B78" i="9"/>
  <c r="A78" i="9"/>
  <c r="F77" i="9"/>
  <c r="E77" i="9"/>
  <c r="G77" i="9" s="1"/>
  <c r="D77" i="9"/>
  <c r="C77" i="9"/>
  <c r="B77" i="9"/>
  <c r="A77" i="9"/>
  <c r="F76" i="9"/>
  <c r="E76" i="9"/>
  <c r="D76" i="9"/>
  <c r="C76" i="9"/>
  <c r="B76" i="9"/>
  <c r="A76" i="9"/>
  <c r="F75" i="9"/>
  <c r="E75" i="9"/>
  <c r="H76" i="9" s="1"/>
  <c r="D75" i="9"/>
  <c r="C75" i="9"/>
  <c r="B75" i="9"/>
  <c r="A75" i="9"/>
  <c r="F74" i="9"/>
  <c r="E74" i="9"/>
  <c r="G74" i="9" s="1"/>
  <c r="D74" i="9"/>
  <c r="C74" i="9"/>
  <c r="B74" i="9"/>
  <c r="A74" i="9"/>
  <c r="F73" i="9"/>
  <c r="E73" i="9"/>
  <c r="D73" i="9"/>
  <c r="C73" i="9"/>
  <c r="B73" i="9"/>
  <c r="A73" i="9"/>
  <c r="F72" i="9"/>
  <c r="E72" i="9"/>
  <c r="H73" i="9" s="1"/>
  <c r="D72" i="9"/>
  <c r="C72" i="9"/>
  <c r="B72" i="9"/>
  <c r="A72" i="9"/>
  <c r="F71" i="9"/>
  <c r="E71" i="9"/>
  <c r="D71" i="9"/>
  <c r="C71" i="9"/>
  <c r="B71" i="9"/>
  <c r="A71" i="9"/>
  <c r="F70" i="9"/>
  <c r="E70" i="9"/>
  <c r="D70" i="9"/>
  <c r="C70" i="9"/>
  <c r="B70" i="9"/>
  <c r="A70" i="9"/>
  <c r="F69" i="9"/>
  <c r="E69" i="9"/>
  <c r="G69" i="9" s="1"/>
  <c r="D69" i="9"/>
  <c r="C69" i="9"/>
  <c r="B69" i="9"/>
  <c r="A69" i="9"/>
  <c r="F68" i="9"/>
  <c r="E68" i="9"/>
  <c r="D68" i="9"/>
  <c r="C68" i="9"/>
  <c r="B68" i="9"/>
  <c r="A68" i="9"/>
  <c r="F67" i="9"/>
  <c r="E67" i="9"/>
  <c r="H68" i="9" s="1"/>
  <c r="D67" i="9"/>
  <c r="C67" i="9"/>
  <c r="B67" i="9"/>
  <c r="A67" i="9"/>
  <c r="F66" i="9"/>
  <c r="E66" i="9"/>
  <c r="G66" i="9" s="1"/>
  <c r="D66" i="9"/>
  <c r="C66" i="9"/>
  <c r="B66" i="9"/>
  <c r="A66" i="9"/>
  <c r="F65" i="9"/>
  <c r="E65" i="9"/>
  <c r="D65" i="9"/>
  <c r="C65" i="9"/>
  <c r="B65" i="9"/>
  <c r="A65" i="9"/>
  <c r="F64" i="9"/>
  <c r="E64" i="9"/>
  <c r="H65" i="9" s="1"/>
  <c r="D64" i="9"/>
  <c r="C64" i="9"/>
  <c r="B64" i="9"/>
  <c r="A64" i="9"/>
  <c r="F63" i="9"/>
  <c r="E63" i="9"/>
  <c r="D63" i="9"/>
  <c r="C63" i="9"/>
  <c r="B63" i="9"/>
  <c r="A63" i="9"/>
  <c r="F62" i="9"/>
  <c r="E62" i="9"/>
  <c r="D62" i="9"/>
  <c r="C62" i="9"/>
  <c r="B62" i="9"/>
  <c r="A62" i="9"/>
  <c r="F61" i="9"/>
  <c r="E61" i="9"/>
  <c r="G61" i="9" s="1"/>
  <c r="D61" i="9"/>
  <c r="C61" i="9"/>
  <c r="B61" i="9"/>
  <c r="A61" i="9"/>
  <c r="F60" i="9"/>
  <c r="E60" i="9"/>
  <c r="D60" i="9"/>
  <c r="C60" i="9"/>
  <c r="B60" i="9"/>
  <c r="A60" i="9"/>
  <c r="F59" i="9"/>
  <c r="E59" i="9"/>
  <c r="H60" i="9" s="1"/>
  <c r="D59" i="9"/>
  <c r="C59" i="9"/>
  <c r="B59" i="9"/>
  <c r="A59" i="9"/>
  <c r="F58" i="9"/>
  <c r="E58" i="9"/>
  <c r="G58" i="9" s="1"/>
  <c r="D58" i="9"/>
  <c r="C58" i="9"/>
  <c r="B58" i="9"/>
  <c r="A58" i="9"/>
  <c r="F57" i="9"/>
  <c r="E57" i="9"/>
  <c r="D57" i="9"/>
  <c r="C57" i="9"/>
  <c r="B57" i="9"/>
  <c r="A57" i="9"/>
  <c r="F56" i="9"/>
  <c r="E56" i="9"/>
  <c r="H57" i="9" s="1"/>
  <c r="D56" i="9"/>
  <c r="C56" i="9"/>
  <c r="B56" i="9"/>
  <c r="A56" i="9"/>
  <c r="F55" i="9"/>
  <c r="E55" i="9"/>
  <c r="D55" i="9"/>
  <c r="C55" i="9"/>
  <c r="B55" i="9"/>
  <c r="A55" i="9"/>
  <c r="F54" i="9"/>
  <c r="E54" i="9"/>
  <c r="D54" i="9"/>
  <c r="C54" i="9"/>
  <c r="B54" i="9"/>
  <c r="A54" i="9"/>
  <c r="F53" i="9"/>
  <c r="E53" i="9"/>
  <c r="G53" i="9" s="1"/>
  <c r="D53" i="9"/>
  <c r="C53" i="9"/>
  <c r="B53" i="9"/>
  <c r="A53" i="9"/>
  <c r="F52" i="9"/>
  <c r="E52" i="9"/>
  <c r="D52" i="9"/>
  <c r="C52" i="9"/>
  <c r="B52" i="9"/>
  <c r="A52" i="9"/>
  <c r="F51" i="9"/>
  <c r="E51" i="9"/>
  <c r="H52" i="9" s="1"/>
  <c r="D51" i="9"/>
  <c r="C51" i="9"/>
  <c r="B51" i="9"/>
  <c r="A51" i="9"/>
  <c r="F50" i="9"/>
  <c r="E50" i="9"/>
  <c r="G50" i="9" s="1"/>
  <c r="D50" i="9"/>
  <c r="C50" i="9"/>
  <c r="B50" i="9"/>
  <c r="A50" i="9"/>
  <c r="F49" i="9"/>
  <c r="E49" i="9"/>
  <c r="D49" i="9"/>
  <c r="C49" i="9"/>
  <c r="B49" i="9"/>
  <c r="A49" i="9"/>
  <c r="F48" i="9"/>
  <c r="E48" i="9"/>
  <c r="H49" i="9" s="1"/>
  <c r="D48" i="9"/>
  <c r="C48" i="9"/>
  <c r="B48" i="9"/>
  <c r="A48" i="9"/>
  <c r="F47" i="9"/>
  <c r="E47" i="9"/>
  <c r="D47" i="9"/>
  <c r="C47" i="9"/>
  <c r="B47" i="9"/>
  <c r="A47" i="9"/>
  <c r="F46" i="9"/>
  <c r="E46" i="9"/>
  <c r="D46" i="9"/>
  <c r="C46" i="9"/>
  <c r="B46" i="9"/>
  <c r="A46" i="9"/>
  <c r="F45" i="9"/>
  <c r="E45" i="9"/>
  <c r="G45" i="9" s="1"/>
  <c r="D45" i="9"/>
  <c r="C45" i="9"/>
  <c r="B45" i="9"/>
  <c r="A45" i="9"/>
  <c r="F44" i="9"/>
  <c r="E44" i="9"/>
  <c r="D44" i="9"/>
  <c r="C44" i="9"/>
  <c r="B44" i="9"/>
  <c r="A44" i="9"/>
  <c r="F43" i="9"/>
  <c r="E43" i="9"/>
  <c r="H44" i="9" s="1"/>
  <c r="D43" i="9"/>
  <c r="C43" i="9"/>
  <c r="B43" i="9"/>
  <c r="A43" i="9"/>
  <c r="F42" i="9"/>
  <c r="E42" i="9"/>
  <c r="G42" i="9" s="1"/>
  <c r="D42" i="9"/>
  <c r="C42" i="9"/>
  <c r="B42" i="9"/>
  <c r="A42" i="9"/>
  <c r="F41" i="9"/>
  <c r="E41" i="9"/>
  <c r="D41" i="9"/>
  <c r="C41" i="9"/>
  <c r="B41" i="9"/>
  <c r="A41" i="9"/>
  <c r="F40" i="9"/>
  <c r="E40" i="9"/>
  <c r="H41" i="9" s="1"/>
  <c r="D40" i="9"/>
  <c r="C40" i="9"/>
  <c r="B40" i="9"/>
  <c r="A40" i="9"/>
  <c r="F39" i="9"/>
  <c r="E39" i="9"/>
  <c r="D39" i="9"/>
  <c r="C39" i="9"/>
  <c r="B39" i="9"/>
  <c r="A39" i="9"/>
  <c r="F38" i="9"/>
  <c r="E38" i="9"/>
  <c r="D38" i="9"/>
  <c r="C38" i="9"/>
  <c r="B38" i="9"/>
  <c r="A38" i="9"/>
  <c r="F37" i="9"/>
  <c r="E37" i="9"/>
  <c r="G37" i="9" s="1"/>
  <c r="D37" i="9"/>
  <c r="C37" i="9"/>
  <c r="B37" i="9"/>
  <c r="A37" i="9"/>
  <c r="F36" i="9"/>
  <c r="E36" i="9"/>
  <c r="D36" i="9"/>
  <c r="C36" i="9"/>
  <c r="B36" i="9"/>
  <c r="A36" i="9"/>
  <c r="F35" i="9"/>
  <c r="E35" i="9"/>
  <c r="H36" i="9" s="1"/>
  <c r="D35" i="9"/>
  <c r="C35" i="9"/>
  <c r="B35" i="9"/>
  <c r="A35" i="9"/>
  <c r="F34" i="9"/>
  <c r="E34" i="9"/>
  <c r="G34" i="9" s="1"/>
  <c r="D34" i="9"/>
  <c r="C34" i="9"/>
  <c r="B34" i="9"/>
  <c r="A34" i="9"/>
  <c r="F33" i="9"/>
  <c r="E33" i="9"/>
  <c r="D33" i="9"/>
  <c r="C33" i="9"/>
  <c r="B33" i="9"/>
  <c r="A33" i="9"/>
  <c r="F32" i="9"/>
  <c r="E32" i="9"/>
  <c r="H33" i="9" s="1"/>
  <c r="D32" i="9"/>
  <c r="C32" i="9"/>
  <c r="B32" i="9"/>
  <c r="A32" i="9"/>
  <c r="F31" i="9"/>
  <c r="E31" i="9"/>
  <c r="D31" i="9"/>
  <c r="C31" i="9"/>
  <c r="B31" i="9"/>
  <c r="A31" i="9"/>
  <c r="F30" i="9"/>
  <c r="E30" i="9"/>
  <c r="D30" i="9"/>
  <c r="C30" i="9"/>
  <c r="B30" i="9"/>
  <c r="A30" i="9"/>
  <c r="F29" i="9"/>
  <c r="E29" i="9"/>
  <c r="G29" i="9" s="1"/>
  <c r="D29" i="9"/>
  <c r="C29" i="9"/>
  <c r="B29" i="9"/>
  <c r="A29" i="9"/>
  <c r="F28" i="9"/>
  <c r="E28" i="9"/>
  <c r="D28" i="9"/>
  <c r="C28" i="9"/>
  <c r="B28" i="9"/>
  <c r="A28" i="9"/>
  <c r="F27" i="9"/>
  <c r="E27" i="9"/>
  <c r="H28" i="9" s="1"/>
  <c r="D27" i="9"/>
  <c r="C27" i="9"/>
  <c r="B27" i="9"/>
  <c r="A27" i="9"/>
  <c r="F26" i="9"/>
  <c r="E26" i="9"/>
  <c r="G26" i="9" s="1"/>
  <c r="D26" i="9"/>
  <c r="C26" i="9"/>
  <c r="B26" i="9"/>
  <c r="A26" i="9"/>
  <c r="F25" i="9"/>
  <c r="E25" i="9"/>
  <c r="D25" i="9"/>
  <c r="C25" i="9"/>
  <c r="B25" i="9"/>
  <c r="A25" i="9"/>
  <c r="F24" i="9"/>
  <c r="E24" i="9"/>
  <c r="H25" i="9" s="1"/>
  <c r="D24" i="9"/>
  <c r="C24" i="9"/>
  <c r="B24" i="9"/>
  <c r="A24" i="9"/>
  <c r="F23" i="9"/>
  <c r="E23" i="9"/>
  <c r="D23" i="9"/>
  <c r="C23" i="9"/>
  <c r="B23" i="9"/>
  <c r="A23" i="9"/>
  <c r="F22" i="9"/>
  <c r="E22" i="9"/>
  <c r="D22" i="9"/>
  <c r="C22" i="9"/>
  <c r="B22" i="9"/>
  <c r="A22" i="9"/>
  <c r="F21" i="9"/>
  <c r="E21" i="9"/>
  <c r="G21" i="9" s="1"/>
  <c r="D21" i="9"/>
  <c r="C21" i="9"/>
  <c r="B21" i="9"/>
  <c r="A21" i="9"/>
  <c r="F20" i="9"/>
  <c r="E20" i="9"/>
  <c r="D20" i="9"/>
  <c r="C20" i="9"/>
  <c r="B20" i="9"/>
  <c r="A20" i="9"/>
  <c r="F19" i="9"/>
  <c r="E19" i="9"/>
  <c r="H20" i="9" s="1"/>
  <c r="D19" i="9"/>
  <c r="C19" i="9"/>
  <c r="B19" i="9"/>
  <c r="A19" i="9"/>
  <c r="F18" i="9"/>
  <c r="E18" i="9"/>
  <c r="G18" i="9" s="1"/>
  <c r="D18" i="9"/>
  <c r="C18" i="9"/>
  <c r="B18" i="9"/>
  <c r="A18" i="9"/>
  <c r="F17" i="9"/>
  <c r="E17" i="9"/>
  <c r="D17" i="9"/>
  <c r="C17" i="9"/>
  <c r="B17" i="9"/>
  <c r="A17" i="9"/>
  <c r="F16" i="9"/>
  <c r="E16" i="9"/>
  <c r="H17" i="9" s="1"/>
  <c r="D16" i="9"/>
  <c r="C16" i="9"/>
  <c r="B16" i="9"/>
  <c r="A16" i="9"/>
  <c r="F15" i="9"/>
  <c r="E15" i="9"/>
  <c r="D15" i="9"/>
  <c r="C15" i="9"/>
  <c r="B15" i="9"/>
  <c r="A15" i="9"/>
  <c r="F14" i="9"/>
  <c r="E14" i="9"/>
  <c r="G14" i="9" s="1"/>
  <c r="D14" i="9"/>
  <c r="C14" i="9"/>
  <c r="B14" i="9"/>
  <c r="A14" i="9"/>
  <c r="F13" i="9"/>
  <c r="E13" i="9"/>
  <c r="D13" i="9"/>
  <c r="C13" i="9"/>
  <c r="B13" i="9"/>
  <c r="A13" i="9"/>
  <c r="F12" i="9"/>
  <c r="E12" i="9"/>
  <c r="H13" i="9" s="1"/>
  <c r="D12" i="9"/>
  <c r="C12" i="9"/>
  <c r="B12" i="9"/>
  <c r="A12" i="9"/>
  <c r="F11" i="9"/>
  <c r="E11" i="9"/>
  <c r="D11" i="9"/>
  <c r="C11" i="9"/>
  <c r="B11" i="9"/>
  <c r="A11" i="9"/>
  <c r="F10" i="9"/>
  <c r="E10" i="9"/>
  <c r="G10" i="9" s="1"/>
  <c r="D10" i="9"/>
  <c r="C10" i="9"/>
  <c r="B10" i="9"/>
  <c r="A10" i="9"/>
  <c r="F9" i="9"/>
  <c r="E9" i="9"/>
  <c r="G9" i="9" s="1"/>
  <c r="D9" i="9"/>
  <c r="C9" i="9"/>
  <c r="B9" i="9"/>
  <c r="A9" i="9"/>
  <c r="F8" i="9"/>
  <c r="E8" i="9"/>
  <c r="D8" i="9"/>
  <c r="C8" i="9"/>
  <c r="B8" i="9"/>
  <c r="A8" i="9"/>
  <c r="F7" i="9"/>
  <c r="E7" i="9"/>
  <c r="H8" i="9" s="1"/>
  <c r="D7" i="9"/>
  <c r="C7" i="9"/>
  <c r="B7" i="9"/>
  <c r="A7" i="9"/>
  <c r="E3" i="9"/>
  <c r="D3" i="9"/>
  <c r="C3" i="9"/>
  <c r="B3" i="9"/>
  <c r="A3" i="9"/>
  <c r="F107" i="8"/>
  <c r="E107" i="8"/>
  <c r="D107" i="8"/>
  <c r="C107" i="8"/>
  <c r="B107" i="8"/>
  <c r="A107" i="8"/>
  <c r="F106" i="8"/>
  <c r="E106" i="8"/>
  <c r="D106" i="8"/>
  <c r="C106" i="8"/>
  <c r="B106" i="8"/>
  <c r="A106" i="8"/>
  <c r="F105" i="8"/>
  <c r="E105" i="8"/>
  <c r="D105" i="8"/>
  <c r="C105" i="8"/>
  <c r="B105" i="8"/>
  <c r="A105" i="8"/>
  <c r="F104" i="8"/>
  <c r="E104" i="8"/>
  <c r="D104" i="8"/>
  <c r="C104" i="8"/>
  <c r="B104" i="8"/>
  <c r="A104" i="8"/>
  <c r="F103" i="8"/>
  <c r="E103" i="8"/>
  <c r="D103" i="8"/>
  <c r="C103" i="8"/>
  <c r="B103" i="8"/>
  <c r="A103" i="8"/>
  <c r="F102" i="8"/>
  <c r="E102" i="8"/>
  <c r="D102" i="8"/>
  <c r="C102" i="8"/>
  <c r="B102" i="8"/>
  <c r="A102" i="8"/>
  <c r="F101" i="8"/>
  <c r="E101" i="8"/>
  <c r="D101" i="8"/>
  <c r="C101" i="8"/>
  <c r="B101" i="8"/>
  <c r="A101" i="8"/>
  <c r="F100" i="8"/>
  <c r="E100" i="8"/>
  <c r="D100" i="8"/>
  <c r="C100" i="8"/>
  <c r="B100" i="8"/>
  <c r="A100" i="8"/>
  <c r="F99" i="8"/>
  <c r="E99" i="8"/>
  <c r="D99" i="8"/>
  <c r="C99" i="8"/>
  <c r="B99" i="8"/>
  <c r="A99" i="8"/>
  <c r="F98" i="8"/>
  <c r="E98" i="8"/>
  <c r="D98" i="8"/>
  <c r="C98" i="8"/>
  <c r="B98" i="8"/>
  <c r="A98" i="8"/>
  <c r="F97" i="8"/>
  <c r="E97" i="8"/>
  <c r="D97" i="8"/>
  <c r="C97" i="8"/>
  <c r="B97" i="8"/>
  <c r="A97" i="8"/>
  <c r="F96" i="8"/>
  <c r="E96" i="8"/>
  <c r="D96" i="8"/>
  <c r="C96" i="8"/>
  <c r="B96" i="8"/>
  <c r="A96" i="8"/>
  <c r="F95" i="8"/>
  <c r="E95" i="8"/>
  <c r="D95" i="8"/>
  <c r="C95" i="8"/>
  <c r="G107" i="8" s="1"/>
  <c r="B95" i="8"/>
  <c r="A95" i="8"/>
  <c r="F94" i="8"/>
  <c r="E94" i="8"/>
  <c r="D94" i="8"/>
  <c r="C94" i="8"/>
  <c r="B94" i="8"/>
  <c r="A94" i="8"/>
  <c r="F93" i="8"/>
  <c r="E93" i="8"/>
  <c r="D93" i="8"/>
  <c r="C93" i="8"/>
  <c r="B93" i="8"/>
  <c r="A93" i="8"/>
  <c r="F92" i="8"/>
  <c r="E92" i="8"/>
  <c r="D92" i="8"/>
  <c r="C92" i="8"/>
  <c r="B92" i="8"/>
  <c r="A92" i="8"/>
  <c r="F91" i="8"/>
  <c r="E91" i="8"/>
  <c r="D91" i="8"/>
  <c r="C91" i="8"/>
  <c r="G103" i="8" s="1"/>
  <c r="B91" i="8"/>
  <c r="A91" i="8"/>
  <c r="F90" i="8"/>
  <c r="E90" i="8"/>
  <c r="D90" i="8"/>
  <c r="C90" i="8"/>
  <c r="B90" i="8"/>
  <c r="A90" i="8"/>
  <c r="F89" i="8"/>
  <c r="E89" i="8"/>
  <c r="D89" i="8"/>
  <c r="C89" i="8"/>
  <c r="G102" i="8" s="1"/>
  <c r="B89" i="8"/>
  <c r="A89" i="8"/>
  <c r="F88" i="8"/>
  <c r="E88" i="8"/>
  <c r="D88" i="8"/>
  <c r="C88" i="8"/>
  <c r="B88" i="8"/>
  <c r="A88" i="8"/>
  <c r="F87" i="8"/>
  <c r="E87" i="8"/>
  <c r="D87" i="8"/>
  <c r="C87" i="8"/>
  <c r="B87" i="8"/>
  <c r="A87" i="8"/>
  <c r="F86" i="8"/>
  <c r="E86" i="8"/>
  <c r="D86" i="8"/>
  <c r="C86" i="8"/>
  <c r="B86" i="8"/>
  <c r="A86" i="8"/>
  <c r="F85" i="8"/>
  <c r="E85" i="8"/>
  <c r="D85" i="8"/>
  <c r="C85" i="8"/>
  <c r="B85" i="8"/>
  <c r="A85" i="8"/>
  <c r="F84" i="8"/>
  <c r="E84" i="8"/>
  <c r="D84" i="8"/>
  <c r="C84" i="8"/>
  <c r="B84" i="8"/>
  <c r="A84" i="8"/>
  <c r="F83" i="8"/>
  <c r="E83" i="8"/>
  <c r="D83" i="8"/>
  <c r="C83" i="8"/>
  <c r="G95" i="8" s="1"/>
  <c r="B83" i="8"/>
  <c r="A83" i="8"/>
  <c r="F82" i="8"/>
  <c r="E82" i="8"/>
  <c r="D82" i="8"/>
  <c r="C82" i="8"/>
  <c r="B82" i="8"/>
  <c r="A82" i="8"/>
  <c r="F81" i="8"/>
  <c r="E81" i="8"/>
  <c r="D81" i="8"/>
  <c r="C81" i="8"/>
  <c r="G94" i="8" s="1"/>
  <c r="B81" i="8"/>
  <c r="A81" i="8"/>
  <c r="F80" i="8"/>
  <c r="E80" i="8"/>
  <c r="D80" i="8"/>
  <c r="C80" i="8"/>
  <c r="B80" i="8"/>
  <c r="A80" i="8"/>
  <c r="F79" i="8"/>
  <c r="E79" i="8"/>
  <c r="D79" i="8"/>
  <c r="C79" i="8"/>
  <c r="B79" i="8"/>
  <c r="A79" i="8"/>
  <c r="F78" i="8"/>
  <c r="E78" i="8"/>
  <c r="D78" i="8"/>
  <c r="C78" i="8"/>
  <c r="B78" i="8"/>
  <c r="A78" i="8"/>
  <c r="F77" i="8"/>
  <c r="E77" i="8"/>
  <c r="D77" i="8"/>
  <c r="C77" i="8"/>
  <c r="B77" i="8"/>
  <c r="A77" i="8"/>
  <c r="F76" i="8"/>
  <c r="E76" i="8"/>
  <c r="D76" i="8"/>
  <c r="C76" i="8"/>
  <c r="B76" i="8"/>
  <c r="A76" i="8"/>
  <c r="F75" i="8"/>
  <c r="E75" i="8"/>
  <c r="D75" i="8"/>
  <c r="C75" i="8"/>
  <c r="G87" i="8" s="1"/>
  <c r="B75" i="8"/>
  <c r="A75" i="8"/>
  <c r="F74" i="8"/>
  <c r="E74" i="8"/>
  <c r="D74" i="8"/>
  <c r="C74" i="8"/>
  <c r="B74" i="8"/>
  <c r="A74" i="8"/>
  <c r="F73" i="8"/>
  <c r="E73" i="8"/>
  <c r="D73" i="8"/>
  <c r="C73" i="8"/>
  <c r="G86" i="8" s="1"/>
  <c r="B73" i="8"/>
  <c r="A73" i="8"/>
  <c r="F72" i="8"/>
  <c r="E72" i="8"/>
  <c r="D72" i="8"/>
  <c r="C72" i="8"/>
  <c r="B72" i="8"/>
  <c r="A72" i="8"/>
  <c r="F71" i="8"/>
  <c r="E71" i="8"/>
  <c r="D71" i="8"/>
  <c r="C71" i="8"/>
  <c r="B71" i="8"/>
  <c r="A71" i="8"/>
  <c r="F70" i="8"/>
  <c r="E70" i="8"/>
  <c r="D70" i="8"/>
  <c r="C70" i="8"/>
  <c r="B70" i="8"/>
  <c r="A70" i="8"/>
  <c r="F69" i="8"/>
  <c r="E69" i="8"/>
  <c r="D69" i="8"/>
  <c r="C69" i="8"/>
  <c r="B69" i="8"/>
  <c r="A69" i="8"/>
  <c r="F68" i="8"/>
  <c r="E68" i="8"/>
  <c r="D68" i="8"/>
  <c r="C68" i="8"/>
  <c r="B68" i="8"/>
  <c r="A68" i="8"/>
  <c r="F67" i="8"/>
  <c r="E67" i="8"/>
  <c r="D67" i="8"/>
  <c r="C67" i="8"/>
  <c r="G79" i="8" s="1"/>
  <c r="B67" i="8"/>
  <c r="A67" i="8"/>
  <c r="F66" i="8"/>
  <c r="E66" i="8"/>
  <c r="D66" i="8"/>
  <c r="C66" i="8"/>
  <c r="B66" i="8"/>
  <c r="A66" i="8"/>
  <c r="F65" i="8"/>
  <c r="E65" i="8"/>
  <c r="D65" i="8"/>
  <c r="C65" i="8"/>
  <c r="G78" i="8" s="1"/>
  <c r="B65" i="8"/>
  <c r="A65" i="8"/>
  <c r="F64" i="8"/>
  <c r="E64" i="8"/>
  <c r="D64" i="8"/>
  <c r="C64" i="8"/>
  <c r="B64" i="8"/>
  <c r="A64" i="8"/>
  <c r="F63" i="8"/>
  <c r="E63" i="8"/>
  <c r="D63" i="8"/>
  <c r="C63" i="8"/>
  <c r="B63" i="8"/>
  <c r="A63" i="8"/>
  <c r="F62" i="8"/>
  <c r="E62" i="8"/>
  <c r="D62" i="8"/>
  <c r="C62" i="8"/>
  <c r="B62" i="8"/>
  <c r="A62" i="8"/>
  <c r="F61" i="8"/>
  <c r="E61" i="8"/>
  <c r="D61" i="8"/>
  <c r="C61" i="8"/>
  <c r="B61" i="8"/>
  <c r="A61" i="8"/>
  <c r="F60" i="8"/>
  <c r="E60" i="8"/>
  <c r="D60" i="8"/>
  <c r="C60" i="8"/>
  <c r="B60" i="8"/>
  <c r="A60" i="8"/>
  <c r="F59" i="8"/>
  <c r="E59" i="8"/>
  <c r="D59" i="8"/>
  <c r="C59" i="8"/>
  <c r="G71" i="8" s="1"/>
  <c r="B59" i="8"/>
  <c r="A59" i="8"/>
  <c r="F58" i="8"/>
  <c r="E58" i="8"/>
  <c r="D58" i="8"/>
  <c r="C58" i="8"/>
  <c r="B58" i="8"/>
  <c r="A58" i="8"/>
  <c r="F57" i="8"/>
  <c r="E57" i="8"/>
  <c r="D57" i="8"/>
  <c r="C57" i="8"/>
  <c r="G70" i="8" s="1"/>
  <c r="B57" i="8"/>
  <c r="A57" i="8"/>
  <c r="F56" i="8"/>
  <c r="E56" i="8"/>
  <c r="D56" i="8"/>
  <c r="C56" i="8"/>
  <c r="B56" i="8"/>
  <c r="A56" i="8"/>
  <c r="F55" i="8"/>
  <c r="E55" i="8"/>
  <c r="D55" i="8"/>
  <c r="C55" i="8"/>
  <c r="B55" i="8"/>
  <c r="A55" i="8"/>
  <c r="F54" i="8"/>
  <c r="E54" i="8"/>
  <c r="D54" i="8"/>
  <c r="C54" i="8"/>
  <c r="B54" i="8"/>
  <c r="A54" i="8"/>
  <c r="F53" i="8"/>
  <c r="E53" i="8"/>
  <c r="D53" i="8"/>
  <c r="C53" i="8"/>
  <c r="B53" i="8"/>
  <c r="A53" i="8"/>
  <c r="F52" i="8"/>
  <c r="E52" i="8"/>
  <c r="D52" i="8"/>
  <c r="C52" i="8"/>
  <c r="B52" i="8"/>
  <c r="A52" i="8"/>
  <c r="F51" i="8"/>
  <c r="E51" i="8"/>
  <c r="D51" i="8"/>
  <c r="C51" i="8"/>
  <c r="G63" i="8" s="1"/>
  <c r="B51" i="8"/>
  <c r="A51" i="8"/>
  <c r="F50" i="8"/>
  <c r="E50" i="8"/>
  <c r="D50" i="8"/>
  <c r="C50" i="8"/>
  <c r="B50" i="8"/>
  <c r="A50" i="8"/>
  <c r="F49" i="8"/>
  <c r="E49" i="8"/>
  <c r="D49" i="8"/>
  <c r="C49" i="8"/>
  <c r="G62" i="8" s="1"/>
  <c r="B49" i="8"/>
  <c r="A49" i="8"/>
  <c r="F48" i="8"/>
  <c r="E48" i="8"/>
  <c r="D48" i="8"/>
  <c r="C48" i="8"/>
  <c r="B48" i="8"/>
  <c r="A48" i="8"/>
  <c r="F47" i="8"/>
  <c r="E47" i="8"/>
  <c r="D47" i="8"/>
  <c r="C47" i="8"/>
  <c r="B47" i="8"/>
  <c r="A47" i="8"/>
  <c r="F46" i="8"/>
  <c r="E46" i="8"/>
  <c r="D46" i="8"/>
  <c r="C46" i="8"/>
  <c r="B46" i="8"/>
  <c r="A46" i="8"/>
  <c r="F45" i="8"/>
  <c r="E45" i="8"/>
  <c r="D45" i="8"/>
  <c r="C45" i="8"/>
  <c r="B45" i="8"/>
  <c r="A45" i="8"/>
  <c r="F44" i="8"/>
  <c r="E44" i="8"/>
  <c r="D44" i="8"/>
  <c r="C44" i="8"/>
  <c r="B44" i="8"/>
  <c r="A44" i="8"/>
  <c r="F43" i="8"/>
  <c r="E43" i="8"/>
  <c r="D43" i="8"/>
  <c r="C43" i="8"/>
  <c r="G55" i="8" s="1"/>
  <c r="B43" i="8"/>
  <c r="A43" i="8"/>
  <c r="F42" i="8"/>
  <c r="E42" i="8"/>
  <c r="D42" i="8"/>
  <c r="C42" i="8"/>
  <c r="B42" i="8"/>
  <c r="A42" i="8"/>
  <c r="F41" i="8"/>
  <c r="E41" i="8"/>
  <c r="D41" i="8"/>
  <c r="C41" i="8"/>
  <c r="G54" i="8" s="1"/>
  <c r="B41" i="8"/>
  <c r="A41" i="8"/>
  <c r="F40" i="8"/>
  <c r="E40" i="8"/>
  <c r="D40" i="8"/>
  <c r="C40" i="8"/>
  <c r="B40" i="8"/>
  <c r="A40" i="8"/>
  <c r="F39" i="8"/>
  <c r="E39" i="8"/>
  <c r="D39" i="8"/>
  <c r="C39" i="8"/>
  <c r="B39" i="8"/>
  <c r="A39" i="8"/>
  <c r="F38" i="8"/>
  <c r="E38" i="8"/>
  <c r="D38" i="8"/>
  <c r="C38" i="8"/>
  <c r="B38" i="8"/>
  <c r="A38" i="8"/>
  <c r="F37" i="8"/>
  <c r="E37" i="8"/>
  <c r="D37" i="8"/>
  <c r="C37" i="8"/>
  <c r="B37" i="8"/>
  <c r="A37" i="8"/>
  <c r="F36" i="8"/>
  <c r="E36" i="8"/>
  <c r="D36" i="8"/>
  <c r="C36" i="8"/>
  <c r="B36" i="8"/>
  <c r="A36" i="8"/>
  <c r="F35" i="8"/>
  <c r="E35" i="8"/>
  <c r="D35" i="8"/>
  <c r="C35" i="8"/>
  <c r="G47" i="8" s="1"/>
  <c r="B35" i="8"/>
  <c r="A35" i="8"/>
  <c r="F34" i="8"/>
  <c r="E34" i="8"/>
  <c r="D34" i="8"/>
  <c r="C34" i="8"/>
  <c r="B34" i="8"/>
  <c r="A34" i="8"/>
  <c r="F33" i="8"/>
  <c r="E33" i="8"/>
  <c r="D33" i="8"/>
  <c r="C33" i="8"/>
  <c r="G46" i="8" s="1"/>
  <c r="B33" i="8"/>
  <c r="A33" i="8"/>
  <c r="F32" i="8"/>
  <c r="E32" i="8"/>
  <c r="D32" i="8"/>
  <c r="C32" i="8"/>
  <c r="B32" i="8"/>
  <c r="A32" i="8"/>
  <c r="F31" i="8"/>
  <c r="E31" i="8"/>
  <c r="D31" i="8"/>
  <c r="C31" i="8"/>
  <c r="B31" i="8"/>
  <c r="A31" i="8"/>
  <c r="F30" i="8"/>
  <c r="E30" i="8"/>
  <c r="D30" i="8"/>
  <c r="C30" i="8"/>
  <c r="B30" i="8"/>
  <c r="A30" i="8"/>
  <c r="F29" i="8"/>
  <c r="E29" i="8"/>
  <c r="D29" i="8"/>
  <c r="C29" i="8"/>
  <c r="B29" i="8"/>
  <c r="A29" i="8"/>
  <c r="F28" i="8"/>
  <c r="E28" i="8"/>
  <c r="D28" i="8"/>
  <c r="C28" i="8"/>
  <c r="B28" i="8"/>
  <c r="A28" i="8"/>
  <c r="F27" i="8"/>
  <c r="E27" i="8"/>
  <c r="D27" i="8"/>
  <c r="C27" i="8"/>
  <c r="G39" i="8" s="1"/>
  <c r="B27" i="8"/>
  <c r="A27" i="8"/>
  <c r="F26" i="8"/>
  <c r="E26" i="8"/>
  <c r="D26" i="8"/>
  <c r="C26" i="8"/>
  <c r="B26" i="8"/>
  <c r="A26" i="8"/>
  <c r="F25" i="8"/>
  <c r="E25" i="8"/>
  <c r="D25" i="8"/>
  <c r="C25" i="8"/>
  <c r="G38" i="8" s="1"/>
  <c r="B25" i="8"/>
  <c r="A25" i="8"/>
  <c r="F24" i="8"/>
  <c r="E24" i="8"/>
  <c r="D24" i="8"/>
  <c r="C24" i="8"/>
  <c r="B24" i="8"/>
  <c r="A24" i="8"/>
  <c r="F23" i="8"/>
  <c r="E23" i="8"/>
  <c r="D23" i="8"/>
  <c r="H36" i="8" s="1"/>
  <c r="C23" i="8"/>
  <c r="G36" i="8" s="1"/>
  <c r="B23" i="8"/>
  <c r="A23" i="8"/>
  <c r="F22" i="8"/>
  <c r="E22" i="8"/>
  <c r="D22" i="8"/>
  <c r="C22" i="8"/>
  <c r="B22" i="8"/>
  <c r="A22" i="8"/>
  <c r="F21" i="8"/>
  <c r="E21" i="8"/>
  <c r="D21" i="8"/>
  <c r="C21" i="8"/>
  <c r="G34" i="8" s="1"/>
  <c r="B21" i="8"/>
  <c r="A21" i="8"/>
  <c r="F20" i="8"/>
  <c r="E20" i="8"/>
  <c r="D20" i="8"/>
  <c r="C20" i="8"/>
  <c r="B20" i="8"/>
  <c r="A20" i="8"/>
  <c r="F19" i="8"/>
  <c r="E19" i="8"/>
  <c r="D19" i="8"/>
  <c r="H32" i="8" s="1"/>
  <c r="C19" i="8"/>
  <c r="B19" i="8"/>
  <c r="A19" i="8"/>
  <c r="F18" i="8"/>
  <c r="E18" i="8"/>
  <c r="D18" i="8"/>
  <c r="C18" i="8"/>
  <c r="B18" i="8"/>
  <c r="A18" i="8"/>
  <c r="F17" i="8"/>
  <c r="E17" i="8"/>
  <c r="D17" i="8"/>
  <c r="H30" i="8" s="1"/>
  <c r="C17" i="8"/>
  <c r="B17" i="8"/>
  <c r="A17" i="8"/>
  <c r="F16" i="8"/>
  <c r="E16" i="8"/>
  <c r="D16" i="8"/>
  <c r="C16" i="8"/>
  <c r="B16" i="8"/>
  <c r="A16" i="8"/>
  <c r="F15" i="8"/>
  <c r="E15" i="8"/>
  <c r="D15" i="8"/>
  <c r="H28" i="8" s="1"/>
  <c r="C15" i="8"/>
  <c r="B15" i="8"/>
  <c r="A15" i="8"/>
  <c r="F14" i="8"/>
  <c r="E14" i="8"/>
  <c r="D14" i="8"/>
  <c r="C14" i="8"/>
  <c r="B14" i="8"/>
  <c r="A14" i="8"/>
  <c r="F13" i="8"/>
  <c r="E13" i="8"/>
  <c r="D13" i="8"/>
  <c r="H26" i="8" s="1"/>
  <c r="C13" i="8"/>
  <c r="B13" i="8"/>
  <c r="A13" i="8"/>
  <c r="F12" i="8"/>
  <c r="E12" i="8"/>
  <c r="D12" i="8"/>
  <c r="C12" i="8"/>
  <c r="B12" i="8"/>
  <c r="A12" i="8"/>
  <c r="F11" i="8"/>
  <c r="E11" i="8"/>
  <c r="D11" i="8"/>
  <c r="H24" i="8" s="1"/>
  <c r="C11" i="8"/>
  <c r="B11" i="8"/>
  <c r="A11" i="8"/>
  <c r="F10" i="8"/>
  <c r="E10" i="8"/>
  <c r="D10" i="8"/>
  <c r="C10" i="8"/>
  <c r="B10" i="8"/>
  <c r="A10" i="8"/>
  <c r="F9" i="8"/>
  <c r="E9" i="8"/>
  <c r="D9" i="8"/>
  <c r="H22" i="8" s="1"/>
  <c r="C9" i="8"/>
  <c r="B9" i="8"/>
  <c r="A9" i="8"/>
  <c r="F8" i="8"/>
  <c r="E8" i="8"/>
  <c r="D8" i="8"/>
  <c r="C8" i="8"/>
  <c r="B8" i="8"/>
  <c r="A8" i="8"/>
  <c r="F7" i="8"/>
  <c r="E7" i="8"/>
  <c r="D7" i="8"/>
  <c r="H20" i="8" s="1"/>
  <c r="C7" i="8"/>
  <c r="G20" i="8" s="1"/>
  <c r="B7" i="8"/>
  <c r="A7" i="8"/>
  <c r="E3" i="8"/>
  <c r="D3" i="8"/>
  <c r="C3" i="8"/>
  <c r="B3" i="8"/>
  <c r="A3" i="8"/>
  <c r="F107" i="7"/>
  <c r="E107" i="7"/>
  <c r="D107" i="7"/>
  <c r="C107" i="7"/>
  <c r="G107" i="7" s="1"/>
  <c r="B107" i="7"/>
  <c r="A107" i="7"/>
  <c r="F106" i="7"/>
  <c r="E106" i="7"/>
  <c r="D106" i="7"/>
  <c r="C106" i="7"/>
  <c r="B106" i="7"/>
  <c r="A106" i="7"/>
  <c r="F105" i="7"/>
  <c r="E105" i="7"/>
  <c r="D105" i="7"/>
  <c r="C105" i="7"/>
  <c r="G105" i="7" s="1"/>
  <c r="B105" i="7"/>
  <c r="A105" i="7"/>
  <c r="F104" i="7"/>
  <c r="E104" i="7"/>
  <c r="D104" i="7"/>
  <c r="C104" i="7"/>
  <c r="B104" i="7"/>
  <c r="A104" i="7"/>
  <c r="F103" i="7"/>
  <c r="E103" i="7"/>
  <c r="D103" i="7"/>
  <c r="C103" i="7"/>
  <c r="G103" i="7" s="1"/>
  <c r="B103" i="7"/>
  <c r="A103" i="7"/>
  <c r="F102" i="7"/>
  <c r="E102" i="7"/>
  <c r="D102" i="7"/>
  <c r="C102" i="7"/>
  <c r="B102" i="7"/>
  <c r="A102" i="7"/>
  <c r="F101" i="7"/>
  <c r="E101" i="7"/>
  <c r="D101" i="7"/>
  <c r="C101" i="7"/>
  <c r="G101" i="7" s="1"/>
  <c r="B101" i="7"/>
  <c r="A101" i="7"/>
  <c r="F100" i="7"/>
  <c r="E100" i="7"/>
  <c r="D100" i="7"/>
  <c r="C100" i="7"/>
  <c r="B100" i="7"/>
  <c r="A100" i="7"/>
  <c r="F99" i="7"/>
  <c r="E99" i="7"/>
  <c r="D99" i="7"/>
  <c r="C99" i="7"/>
  <c r="G99" i="7" s="1"/>
  <c r="B99" i="7"/>
  <c r="A99" i="7"/>
  <c r="F98" i="7"/>
  <c r="E98" i="7"/>
  <c r="D98" i="7"/>
  <c r="C98" i="7"/>
  <c r="B98" i="7"/>
  <c r="A98" i="7"/>
  <c r="F97" i="7"/>
  <c r="E97" i="7"/>
  <c r="D97" i="7"/>
  <c r="C97" i="7"/>
  <c r="G97" i="7" s="1"/>
  <c r="B97" i="7"/>
  <c r="A97" i="7"/>
  <c r="F96" i="7"/>
  <c r="E96" i="7"/>
  <c r="D96" i="7"/>
  <c r="C96" i="7"/>
  <c r="B96" i="7"/>
  <c r="A96" i="7"/>
  <c r="F95" i="7"/>
  <c r="E95" i="7"/>
  <c r="D95" i="7"/>
  <c r="C95" i="7"/>
  <c r="G95" i="7" s="1"/>
  <c r="B95" i="7"/>
  <c r="A95" i="7"/>
  <c r="F94" i="7"/>
  <c r="E94" i="7"/>
  <c r="D94" i="7"/>
  <c r="C94" i="7"/>
  <c r="B94" i="7"/>
  <c r="A94" i="7"/>
  <c r="F93" i="7"/>
  <c r="E93" i="7"/>
  <c r="D93" i="7"/>
  <c r="C93" i="7"/>
  <c r="G93" i="7" s="1"/>
  <c r="B93" i="7"/>
  <c r="A93" i="7"/>
  <c r="F92" i="7"/>
  <c r="E92" i="7"/>
  <c r="D92" i="7"/>
  <c r="C92" i="7"/>
  <c r="B92" i="7"/>
  <c r="A92" i="7"/>
  <c r="F91" i="7"/>
  <c r="E91" i="7"/>
  <c r="D91" i="7"/>
  <c r="C91" i="7"/>
  <c r="G91" i="7" s="1"/>
  <c r="B91" i="7"/>
  <c r="A91" i="7"/>
  <c r="F90" i="7"/>
  <c r="E90" i="7"/>
  <c r="D90" i="7"/>
  <c r="C90" i="7"/>
  <c r="B90" i="7"/>
  <c r="A90" i="7"/>
  <c r="F89" i="7"/>
  <c r="E89" i="7"/>
  <c r="D89" i="7"/>
  <c r="C89" i="7"/>
  <c r="G89" i="7" s="1"/>
  <c r="B89" i="7"/>
  <c r="A89" i="7"/>
  <c r="F88" i="7"/>
  <c r="E88" i="7"/>
  <c r="D88" i="7"/>
  <c r="C88" i="7"/>
  <c r="B88" i="7"/>
  <c r="A88" i="7"/>
  <c r="F87" i="7"/>
  <c r="E87" i="7"/>
  <c r="D87" i="7"/>
  <c r="C87" i="7"/>
  <c r="G87" i="7" s="1"/>
  <c r="B87" i="7"/>
  <c r="A87" i="7"/>
  <c r="F86" i="7"/>
  <c r="E86" i="7"/>
  <c r="D86" i="7"/>
  <c r="C86" i="7"/>
  <c r="B86" i="7"/>
  <c r="A86" i="7"/>
  <c r="F85" i="7"/>
  <c r="E85" i="7"/>
  <c r="D85" i="7"/>
  <c r="C85" i="7"/>
  <c r="G85" i="7" s="1"/>
  <c r="B85" i="7"/>
  <c r="A85" i="7"/>
  <c r="F84" i="7"/>
  <c r="E84" i="7"/>
  <c r="D84" i="7"/>
  <c r="C84" i="7"/>
  <c r="B84" i="7"/>
  <c r="A84" i="7"/>
  <c r="F83" i="7"/>
  <c r="E83" i="7"/>
  <c r="D83" i="7"/>
  <c r="C83" i="7"/>
  <c r="G83" i="7" s="1"/>
  <c r="B83" i="7"/>
  <c r="A83" i="7"/>
  <c r="F82" i="7"/>
  <c r="E82" i="7"/>
  <c r="D82" i="7"/>
  <c r="C82" i="7"/>
  <c r="B82" i="7"/>
  <c r="A82" i="7"/>
  <c r="F81" i="7"/>
  <c r="E81" i="7"/>
  <c r="D81" i="7"/>
  <c r="C81" i="7"/>
  <c r="G81" i="7" s="1"/>
  <c r="B81" i="7"/>
  <c r="A81" i="7"/>
  <c r="F80" i="7"/>
  <c r="E80" i="7"/>
  <c r="D80" i="7"/>
  <c r="C80" i="7"/>
  <c r="B80" i="7"/>
  <c r="A80" i="7"/>
  <c r="F79" i="7"/>
  <c r="E79" i="7"/>
  <c r="D79" i="7"/>
  <c r="C79" i="7"/>
  <c r="G79" i="7" s="1"/>
  <c r="B79" i="7"/>
  <c r="A79" i="7"/>
  <c r="F78" i="7"/>
  <c r="E78" i="7"/>
  <c r="D78" i="7"/>
  <c r="C78" i="7"/>
  <c r="B78" i="7"/>
  <c r="A78" i="7"/>
  <c r="F77" i="7"/>
  <c r="E77" i="7"/>
  <c r="D77" i="7"/>
  <c r="C77" i="7"/>
  <c r="G77" i="7" s="1"/>
  <c r="B77" i="7"/>
  <c r="A77" i="7"/>
  <c r="F76" i="7"/>
  <c r="E76" i="7"/>
  <c r="D76" i="7"/>
  <c r="C76" i="7"/>
  <c r="B76" i="7"/>
  <c r="A76" i="7"/>
  <c r="F75" i="7"/>
  <c r="E75" i="7"/>
  <c r="D75" i="7"/>
  <c r="C75" i="7"/>
  <c r="G75" i="7" s="1"/>
  <c r="B75" i="7"/>
  <c r="A75" i="7"/>
  <c r="F74" i="7"/>
  <c r="E74" i="7"/>
  <c r="D74" i="7"/>
  <c r="C74" i="7"/>
  <c r="B74" i="7"/>
  <c r="A74" i="7"/>
  <c r="F73" i="7"/>
  <c r="E73" i="7"/>
  <c r="D73" i="7"/>
  <c r="C73" i="7"/>
  <c r="G73" i="7" s="1"/>
  <c r="B73" i="7"/>
  <c r="A73" i="7"/>
  <c r="F72" i="7"/>
  <c r="E72" i="7"/>
  <c r="D72" i="7"/>
  <c r="C72" i="7"/>
  <c r="B72" i="7"/>
  <c r="A72" i="7"/>
  <c r="F71" i="7"/>
  <c r="E71" i="7"/>
  <c r="D71" i="7"/>
  <c r="C71" i="7"/>
  <c r="G71" i="7" s="1"/>
  <c r="B71" i="7"/>
  <c r="A71" i="7"/>
  <c r="F70" i="7"/>
  <c r="E70" i="7"/>
  <c r="D70" i="7"/>
  <c r="C70" i="7"/>
  <c r="B70" i="7"/>
  <c r="A70" i="7"/>
  <c r="F69" i="7"/>
  <c r="E69" i="7"/>
  <c r="D69" i="7"/>
  <c r="C69" i="7"/>
  <c r="G69" i="7" s="1"/>
  <c r="B69" i="7"/>
  <c r="A69" i="7"/>
  <c r="F68" i="7"/>
  <c r="E68" i="7"/>
  <c r="D68" i="7"/>
  <c r="C68" i="7"/>
  <c r="B68" i="7"/>
  <c r="A68" i="7"/>
  <c r="F67" i="7"/>
  <c r="E67" i="7"/>
  <c r="D67" i="7"/>
  <c r="C67" i="7"/>
  <c r="G67" i="7" s="1"/>
  <c r="B67" i="7"/>
  <c r="A67" i="7"/>
  <c r="F66" i="7"/>
  <c r="E66" i="7"/>
  <c r="D66" i="7"/>
  <c r="C66" i="7"/>
  <c r="B66" i="7"/>
  <c r="A66" i="7"/>
  <c r="F65" i="7"/>
  <c r="E65" i="7"/>
  <c r="D65" i="7"/>
  <c r="C65" i="7"/>
  <c r="G65" i="7" s="1"/>
  <c r="B65" i="7"/>
  <c r="A65" i="7"/>
  <c r="F64" i="7"/>
  <c r="E64" i="7"/>
  <c r="D64" i="7"/>
  <c r="C64" i="7"/>
  <c r="B64" i="7"/>
  <c r="A64" i="7"/>
  <c r="F63" i="7"/>
  <c r="E63" i="7"/>
  <c r="D63" i="7"/>
  <c r="C63" i="7"/>
  <c r="G63" i="7" s="1"/>
  <c r="B63" i="7"/>
  <c r="A63" i="7"/>
  <c r="F62" i="7"/>
  <c r="E62" i="7"/>
  <c r="D62" i="7"/>
  <c r="C62" i="7"/>
  <c r="B62" i="7"/>
  <c r="A62" i="7"/>
  <c r="F61" i="7"/>
  <c r="E61" i="7"/>
  <c r="D61" i="7"/>
  <c r="C61" i="7"/>
  <c r="G61" i="7" s="1"/>
  <c r="B61" i="7"/>
  <c r="A61" i="7"/>
  <c r="F60" i="7"/>
  <c r="E60" i="7"/>
  <c r="D60" i="7"/>
  <c r="C60" i="7"/>
  <c r="B60" i="7"/>
  <c r="A60" i="7"/>
  <c r="F59" i="7"/>
  <c r="E59" i="7"/>
  <c r="D59" i="7"/>
  <c r="C59" i="7"/>
  <c r="G59" i="7" s="1"/>
  <c r="B59" i="7"/>
  <c r="A59" i="7"/>
  <c r="F58" i="7"/>
  <c r="E58" i="7"/>
  <c r="D58" i="7"/>
  <c r="C58" i="7"/>
  <c r="B58" i="7"/>
  <c r="A58" i="7"/>
  <c r="F57" i="7"/>
  <c r="E57" i="7"/>
  <c r="D57" i="7"/>
  <c r="C57" i="7"/>
  <c r="G57" i="7" s="1"/>
  <c r="B57" i="7"/>
  <c r="A57" i="7"/>
  <c r="F56" i="7"/>
  <c r="E56" i="7"/>
  <c r="D56" i="7"/>
  <c r="C56" i="7"/>
  <c r="B56" i="7"/>
  <c r="A56" i="7"/>
  <c r="F55" i="7"/>
  <c r="E55" i="7"/>
  <c r="D55" i="7"/>
  <c r="C55" i="7"/>
  <c r="G55" i="7" s="1"/>
  <c r="B55" i="7"/>
  <c r="A55" i="7"/>
  <c r="F54" i="7"/>
  <c r="E54" i="7"/>
  <c r="D54" i="7"/>
  <c r="C54" i="7"/>
  <c r="B54" i="7"/>
  <c r="A54" i="7"/>
  <c r="F53" i="7"/>
  <c r="E53" i="7"/>
  <c r="D53" i="7"/>
  <c r="C53" i="7"/>
  <c r="G53" i="7" s="1"/>
  <c r="B53" i="7"/>
  <c r="A53" i="7"/>
  <c r="F52" i="7"/>
  <c r="E52" i="7"/>
  <c r="D52" i="7"/>
  <c r="C52" i="7"/>
  <c r="B52" i="7"/>
  <c r="A52" i="7"/>
  <c r="F51" i="7"/>
  <c r="E51" i="7"/>
  <c r="D51" i="7"/>
  <c r="C51" i="7"/>
  <c r="G51" i="7" s="1"/>
  <c r="B51" i="7"/>
  <c r="A51" i="7"/>
  <c r="F50" i="7"/>
  <c r="E50" i="7"/>
  <c r="D50" i="7"/>
  <c r="C50" i="7"/>
  <c r="B50" i="7"/>
  <c r="A50" i="7"/>
  <c r="F49" i="7"/>
  <c r="E49" i="7"/>
  <c r="D49" i="7"/>
  <c r="C49" i="7"/>
  <c r="G49" i="7" s="1"/>
  <c r="B49" i="7"/>
  <c r="A49" i="7"/>
  <c r="F48" i="7"/>
  <c r="E48" i="7"/>
  <c r="D48" i="7"/>
  <c r="C48" i="7"/>
  <c r="B48" i="7"/>
  <c r="A48" i="7"/>
  <c r="F47" i="7"/>
  <c r="E47" i="7"/>
  <c r="D47" i="7"/>
  <c r="C47" i="7"/>
  <c r="G47" i="7" s="1"/>
  <c r="B47" i="7"/>
  <c r="A47" i="7"/>
  <c r="F46" i="7"/>
  <c r="E46" i="7"/>
  <c r="D46" i="7"/>
  <c r="C46" i="7"/>
  <c r="B46" i="7"/>
  <c r="A46" i="7"/>
  <c r="F45" i="7"/>
  <c r="E45" i="7"/>
  <c r="D45" i="7"/>
  <c r="C45" i="7"/>
  <c r="G45" i="7" s="1"/>
  <c r="B45" i="7"/>
  <c r="A45" i="7"/>
  <c r="F44" i="7"/>
  <c r="E44" i="7"/>
  <c r="D44" i="7"/>
  <c r="C44" i="7"/>
  <c r="B44" i="7"/>
  <c r="A44" i="7"/>
  <c r="F43" i="7"/>
  <c r="E43" i="7"/>
  <c r="D43" i="7"/>
  <c r="C43" i="7"/>
  <c r="G43" i="7" s="1"/>
  <c r="B43" i="7"/>
  <c r="A43" i="7"/>
  <c r="F42" i="7"/>
  <c r="E42" i="7"/>
  <c r="D42" i="7"/>
  <c r="C42" i="7"/>
  <c r="B42" i="7"/>
  <c r="A42" i="7"/>
  <c r="F41" i="7"/>
  <c r="E41" i="7"/>
  <c r="D41" i="7"/>
  <c r="C41" i="7"/>
  <c r="G41" i="7" s="1"/>
  <c r="B41" i="7"/>
  <c r="A41" i="7"/>
  <c r="F40" i="7"/>
  <c r="E40" i="7"/>
  <c r="D40" i="7"/>
  <c r="C40" i="7"/>
  <c r="B40" i="7"/>
  <c r="A40" i="7"/>
  <c r="F39" i="7"/>
  <c r="E39" i="7"/>
  <c r="D39" i="7"/>
  <c r="C39" i="7"/>
  <c r="G39" i="7" s="1"/>
  <c r="B39" i="7"/>
  <c r="A39" i="7"/>
  <c r="F38" i="7"/>
  <c r="E38" i="7"/>
  <c r="D38" i="7"/>
  <c r="C38" i="7"/>
  <c r="B38" i="7"/>
  <c r="A38" i="7"/>
  <c r="F37" i="7"/>
  <c r="E37" i="7"/>
  <c r="D37" i="7"/>
  <c r="C37" i="7"/>
  <c r="G37" i="7" s="1"/>
  <c r="B37" i="7"/>
  <c r="A37" i="7"/>
  <c r="F36" i="7"/>
  <c r="E36" i="7"/>
  <c r="D36" i="7"/>
  <c r="C36" i="7"/>
  <c r="B36" i="7"/>
  <c r="A36" i="7"/>
  <c r="F35" i="7"/>
  <c r="E35" i="7"/>
  <c r="D35" i="7"/>
  <c r="C35" i="7"/>
  <c r="G35" i="7" s="1"/>
  <c r="B35" i="7"/>
  <c r="A35" i="7"/>
  <c r="F34" i="7"/>
  <c r="E34" i="7"/>
  <c r="D34" i="7"/>
  <c r="C34" i="7"/>
  <c r="B34" i="7"/>
  <c r="A34" i="7"/>
  <c r="F33" i="7"/>
  <c r="E33" i="7"/>
  <c r="D33" i="7"/>
  <c r="C33" i="7"/>
  <c r="G33" i="7" s="1"/>
  <c r="B33" i="7"/>
  <c r="A33" i="7"/>
  <c r="F32" i="7"/>
  <c r="E32" i="7"/>
  <c r="D32" i="7"/>
  <c r="C32" i="7"/>
  <c r="B32" i="7"/>
  <c r="A32" i="7"/>
  <c r="F31" i="7"/>
  <c r="E31" i="7"/>
  <c r="D31" i="7"/>
  <c r="C31" i="7"/>
  <c r="G31" i="7" s="1"/>
  <c r="B31" i="7"/>
  <c r="A31" i="7"/>
  <c r="F30" i="7"/>
  <c r="E30" i="7"/>
  <c r="D30" i="7"/>
  <c r="C30" i="7"/>
  <c r="B30" i="7"/>
  <c r="A30" i="7"/>
  <c r="F29" i="7"/>
  <c r="E29" i="7"/>
  <c r="D29" i="7"/>
  <c r="C29" i="7"/>
  <c r="G29" i="7" s="1"/>
  <c r="B29" i="7"/>
  <c r="A29" i="7"/>
  <c r="F28" i="7"/>
  <c r="E28" i="7"/>
  <c r="D28" i="7"/>
  <c r="C28" i="7"/>
  <c r="B28" i="7"/>
  <c r="A28" i="7"/>
  <c r="F27" i="7"/>
  <c r="E27" i="7"/>
  <c r="D27" i="7"/>
  <c r="C27" i="7"/>
  <c r="G27" i="7" s="1"/>
  <c r="B27" i="7"/>
  <c r="A27" i="7"/>
  <c r="F26" i="7"/>
  <c r="E26" i="7"/>
  <c r="D26" i="7"/>
  <c r="C26" i="7"/>
  <c r="B26" i="7"/>
  <c r="A26" i="7"/>
  <c r="F25" i="7"/>
  <c r="E25" i="7"/>
  <c r="D25" i="7"/>
  <c r="C25" i="7"/>
  <c r="G25" i="7" s="1"/>
  <c r="B25" i="7"/>
  <c r="A25" i="7"/>
  <c r="F24" i="7"/>
  <c r="E24" i="7"/>
  <c r="D24" i="7"/>
  <c r="C24" i="7"/>
  <c r="B24" i="7"/>
  <c r="A24" i="7"/>
  <c r="F23" i="7"/>
  <c r="E23" i="7"/>
  <c r="D23" i="7"/>
  <c r="C23" i="7"/>
  <c r="G23" i="7" s="1"/>
  <c r="B23" i="7"/>
  <c r="A23" i="7"/>
  <c r="F22" i="7"/>
  <c r="E22" i="7"/>
  <c r="D22" i="7"/>
  <c r="C22" i="7"/>
  <c r="B22" i="7"/>
  <c r="A22" i="7"/>
  <c r="F21" i="7"/>
  <c r="E21" i="7"/>
  <c r="D21" i="7"/>
  <c r="C21" i="7"/>
  <c r="G21" i="7" s="1"/>
  <c r="B21" i="7"/>
  <c r="A21" i="7"/>
  <c r="F20" i="7"/>
  <c r="E20" i="7"/>
  <c r="D20" i="7"/>
  <c r="C20" i="7"/>
  <c r="B20" i="7"/>
  <c r="A20" i="7"/>
  <c r="F19" i="7"/>
  <c r="E19" i="7"/>
  <c r="D19" i="7"/>
  <c r="C19" i="7"/>
  <c r="G19" i="7" s="1"/>
  <c r="B19" i="7"/>
  <c r="A19" i="7"/>
  <c r="F18" i="7"/>
  <c r="E18" i="7"/>
  <c r="D18" i="7"/>
  <c r="C18" i="7"/>
  <c r="B18" i="7"/>
  <c r="A18" i="7"/>
  <c r="F17" i="7"/>
  <c r="E17" i="7"/>
  <c r="D17" i="7"/>
  <c r="C17" i="7"/>
  <c r="G17" i="7" s="1"/>
  <c r="B17" i="7"/>
  <c r="A17" i="7"/>
  <c r="F16" i="7"/>
  <c r="E16" i="7"/>
  <c r="D16" i="7"/>
  <c r="C16" i="7"/>
  <c r="B16" i="7"/>
  <c r="A16" i="7"/>
  <c r="F15" i="7"/>
  <c r="E15" i="7"/>
  <c r="D15" i="7"/>
  <c r="C15" i="7"/>
  <c r="G15" i="7" s="1"/>
  <c r="B15" i="7"/>
  <c r="A15" i="7"/>
  <c r="F14" i="7"/>
  <c r="E14" i="7"/>
  <c r="D14" i="7"/>
  <c r="C14" i="7"/>
  <c r="B14" i="7"/>
  <c r="A14" i="7"/>
  <c r="F13" i="7"/>
  <c r="E13" i="7"/>
  <c r="D13" i="7"/>
  <c r="C13" i="7"/>
  <c r="G13" i="7" s="1"/>
  <c r="B13" i="7"/>
  <c r="A13" i="7"/>
  <c r="F12" i="7"/>
  <c r="E12" i="7"/>
  <c r="D12" i="7"/>
  <c r="C12" i="7"/>
  <c r="B12" i="7"/>
  <c r="A12" i="7"/>
  <c r="F11" i="7"/>
  <c r="E11" i="7"/>
  <c r="D11" i="7"/>
  <c r="C11" i="7"/>
  <c r="G11" i="7" s="1"/>
  <c r="B11" i="7"/>
  <c r="A11" i="7"/>
  <c r="F10" i="7"/>
  <c r="E10" i="7"/>
  <c r="D10" i="7"/>
  <c r="C10" i="7"/>
  <c r="B10" i="7"/>
  <c r="A10" i="7"/>
  <c r="F9" i="7"/>
  <c r="E9" i="7"/>
  <c r="D9" i="7"/>
  <c r="C9" i="7"/>
  <c r="G9" i="7" s="1"/>
  <c r="B9" i="7"/>
  <c r="A9" i="7"/>
  <c r="F8" i="7"/>
  <c r="E8" i="7"/>
  <c r="D8" i="7"/>
  <c r="C8" i="7"/>
  <c r="B8" i="7"/>
  <c r="A8" i="7"/>
  <c r="F7" i="7"/>
  <c r="E7" i="7"/>
  <c r="D7" i="7"/>
  <c r="C7" i="7"/>
  <c r="G7" i="7" s="1"/>
  <c r="B7" i="7"/>
  <c r="A7" i="7"/>
  <c r="E3" i="7"/>
  <c r="D3" i="7"/>
  <c r="C3" i="7"/>
  <c r="B3" i="7"/>
  <c r="A3" i="7"/>
  <c r="F107" i="6"/>
  <c r="E107" i="6"/>
  <c r="D107" i="6"/>
  <c r="C107" i="6"/>
  <c r="G107" i="6" s="1"/>
  <c r="B107" i="6"/>
  <c r="A107" i="6"/>
  <c r="F106" i="6"/>
  <c r="E106" i="6"/>
  <c r="D106" i="6"/>
  <c r="C106" i="6"/>
  <c r="G106" i="6" s="1"/>
  <c r="B106" i="6"/>
  <c r="A106" i="6"/>
  <c r="F105" i="6"/>
  <c r="E105" i="6"/>
  <c r="D105" i="6"/>
  <c r="C105" i="6"/>
  <c r="G105" i="6" s="1"/>
  <c r="B105" i="6"/>
  <c r="A105" i="6"/>
  <c r="F104" i="6"/>
  <c r="E104" i="6"/>
  <c r="D104" i="6"/>
  <c r="C104" i="6"/>
  <c r="G104" i="6" s="1"/>
  <c r="B104" i="6"/>
  <c r="A104" i="6"/>
  <c r="F103" i="6"/>
  <c r="E103" i="6"/>
  <c r="D103" i="6"/>
  <c r="C103" i="6"/>
  <c r="G103" i="6" s="1"/>
  <c r="B103" i="6"/>
  <c r="A103" i="6"/>
  <c r="F102" i="6"/>
  <c r="E102" i="6"/>
  <c r="D102" i="6"/>
  <c r="C102" i="6"/>
  <c r="G102" i="6" s="1"/>
  <c r="H106" i="6" s="1"/>
  <c r="B102" i="6"/>
  <c r="A102" i="6"/>
  <c r="F101" i="6"/>
  <c r="E101" i="6"/>
  <c r="D101" i="6"/>
  <c r="C101" i="6"/>
  <c r="G101" i="6" s="1"/>
  <c r="B101" i="6"/>
  <c r="A101" i="6"/>
  <c r="F100" i="6"/>
  <c r="E100" i="6"/>
  <c r="D100" i="6"/>
  <c r="C100" i="6"/>
  <c r="G100" i="6" s="1"/>
  <c r="H104" i="6" s="1"/>
  <c r="B100" i="6"/>
  <c r="A100" i="6"/>
  <c r="F99" i="6"/>
  <c r="E99" i="6"/>
  <c r="D99" i="6"/>
  <c r="C99" i="6"/>
  <c r="G99" i="6" s="1"/>
  <c r="B99" i="6"/>
  <c r="A99" i="6"/>
  <c r="F98" i="6"/>
  <c r="E98" i="6"/>
  <c r="D98" i="6"/>
  <c r="C98" i="6"/>
  <c r="G98" i="6" s="1"/>
  <c r="H102" i="6" s="1"/>
  <c r="B98" i="6"/>
  <c r="A98" i="6"/>
  <c r="F97" i="6"/>
  <c r="E97" i="6"/>
  <c r="D97" i="6"/>
  <c r="C97" i="6"/>
  <c r="G97" i="6" s="1"/>
  <c r="B97" i="6"/>
  <c r="A97" i="6"/>
  <c r="F96" i="6"/>
  <c r="E96" i="6"/>
  <c r="D96" i="6"/>
  <c r="C96" i="6"/>
  <c r="G96" i="6" s="1"/>
  <c r="H100" i="6" s="1"/>
  <c r="B96" i="6"/>
  <c r="A96" i="6"/>
  <c r="F95" i="6"/>
  <c r="E95" i="6"/>
  <c r="D95" i="6"/>
  <c r="C95" i="6"/>
  <c r="G95" i="6" s="1"/>
  <c r="B95" i="6"/>
  <c r="A95" i="6"/>
  <c r="F94" i="6"/>
  <c r="E94" i="6"/>
  <c r="D94" i="6"/>
  <c r="C94" i="6"/>
  <c r="G94" i="6" s="1"/>
  <c r="H98" i="6" s="1"/>
  <c r="B94" i="6"/>
  <c r="A94" i="6"/>
  <c r="F93" i="6"/>
  <c r="E93" i="6"/>
  <c r="D93" i="6"/>
  <c r="C93" i="6"/>
  <c r="G93" i="6" s="1"/>
  <c r="B93" i="6"/>
  <c r="A93" i="6"/>
  <c r="F92" i="6"/>
  <c r="E92" i="6"/>
  <c r="D92" i="6"/>
  <c r="C92" i="6"/>
  <c r="G92" i="6" s="1"/>
  <c r="H96" i="6" s="1"/>
  <c r="B92" i="6"/>
  <c r="A92" i="6"/>
  <c r="F91" i="6"/>
  <c r="E91" i="6"/>
  <c r="D91" i="6"/>
  <c r="C91" i="6"/>
  <c r="G91" i="6" s="1"/>
  <c r="B91" i="6"/>
  <c r="A91" i="6"/>
  <c r="F90" i="6"/>
  <c r="E90" i="6"/>
  <c r="D90" i="6"/>
  <c r="C90" i="6"/>
  <c r="G90" i="6" s="1"/>
  <c r="H94" i="6" s="1"/>
  <c r="B90" i="6"/>
  <c r="A90" i="6"/>
  <c r="F89" i="6"/>
  <c r="E89" i="6"/>
  <c r="D89" i="6"/>
  <c r="C89" i="6"/>
  <c r="G89" i="6" s="1"/>
  <c r="B89" i="6"/>
  <c r="A89" i="6"/>
  <c r="F88" i="6"/>
  <c r="E88" i="6"/>
  <c r="D88" i="6"/>
  <c r="C88" i="6"/>
  <c r="G88" i="6" s="1"/>
  <c r="H92" i="6" s="1"/>
  <c r="B88" i="6"/>
  <c r="A88" i="6"/>
  <c r="F87" i="6"/>
  <c r="E87" i="6"/>
  <c r="D87" i="6"/>
  <c r="C87" i="6"/>
  <c r="G87" i="6" s="1"/>
  <c r="B87" i="6"/>
  <c r="A87" i="6"/>
  <c r="F86" i="6"/>
  <c r="E86" i="6"/>
  <c r="D86" i="6"/>
  <c r="C86" i="6"/>
  <c r="G86" i="6" s="1"/>
  <c r="H90" i="6" s="1"/>
  <c r="B86" i="6"/>
  <c r="A86" i="6"/>
  <c r="F85" i="6"/>
  <c r="E85" i="6"/>
  <c r="D85" i="6"/>
  <c r="C85" i="6"/>
  <c r="G85" i="6" s="1"/>
  <c r="B85" i="6"/>
  <c r="A85" i="6"/>
  <c r="F84" i="6"/>
  <c r="E84" i="6"/>
  <c r="D84" i="6"/>
  <c r="C84" i="6"/>
  <c r="G84" i="6" s="1"/>
  <c r="H88" i="6" s="1"/>
  <c r="B84" i="6"/>
  <c r="A84" i="6"/>
  <c r="F83" i="6"/>
  <c r="E83" i="6"/>
  <c r="D83" i="6"/>
  <c r="C83" i="6"/>
  <c r="G83" i="6" s="1"/>
  <c r="B83" i="6"/>
  <c r="A83" i="6"/>
  <c r="F82" i="6"/>
  <c r="E82" i="6"/>
  <c r="D82" i="6"/>
  <c r="C82" i="6"/>
  <c r="G82" i="6" s="1"/>
  <c r="H86" i="6" s="1"/>
  <c r="B82" i="6"/>
  <c r="A82" i="6"/>
  <c r="F81" i="6"/>
  <c r="E81" i="6"/>
  <c r="D81" i="6"/>
  <c r="C81" i="6"/>
  <c r="G81" i="6" s="1"/>
  <c r="B81" i="6"/>
  <c r="A81" i="6"/>
  <c r="F80" i="6"/>
  <c r="E80" i="6"/>
  <c r="D80" i="6"/>
  <c r="C80" i="6"/>
  <c r="G80" i="6" s="1"/>
  <c r="H84" i="6" s="1"/>
  <c r="B80" i="6"/>
  <c r="A80" i="6"/>
  <c r="F79" i="6"/>
  <c r="E79" i="6"/>
  <c r="D79" i="6"/>
  <c r="C79" i="6"/>
  <c r="G79" i="6" s="1"/>
  <c r="B79" i="6"/>
  <c r="A79" i="6"/>
  <c r="F78" i="6"/>
  <c r="E78" i="6"/>
  <c r="D78" i="6"/>
  <c r="C78" i="6"/>
  <c r="G78" i="6" s="1"/>
  <c r="H82" i="6" s="1"/>
  <c r="B78" i="6"/>
  <c r="A78" i="6"/>
  <c r="F77" i="6"/>
  <c r="E77" i="6"/>
  <c r="D77" i="6"/>
  <c r="C77" i="6"/>
  <c r="G77" i="6" s="1"/>
  <c r="B77" i="6"/>
  <c r="A77" i="6"/>
  <c r="F76" i="6"/>
  <c r="E76" i="6"/>
  <c r="D76" i="6"/>
  <c r="C76" i="6"/>
  <c r="G76" i="6" s="1"/>
  <c r="H80" i="6" s="1"/>
  <c r="B76" i="6"/>
  <c r="A76" i="6"/>
  <c r="F75" i="6"/>
  <c r="E75" i="6"/>
  <c r="D75" i="6"/>
  <c r="C75" i="6"/>
  <c r="G75" i="6" s="1"/>
  <c r="B75" i="6"/>
  <c r="A75" i="6"/>
  <c r="F74" i="6"/>
  <c r="E74" i="6"/>
  <c r="D74" i="6"/>
  <c r="C74" i="6"/>
  <c r="G74" i="6" s="1"/>
  <c r="I107" i="6" s="1"/>
  <c r="B74" i="6"/>
  <c r="A74" i="6"/>
  <c r="F73" i="6"/>
  <c r="E73" i="6"/>
  <c r="D73" i="6"/>
  <c r="C73" i="6"/>
  <c r="G73" i="6" s="1"/>
  <c r="B73" i="6"/>
  <c r="A73" i="6"/>
  <c r="F72" i="6"/>
  <c r="E72" i="6"/>
  <c r="D72" i="6"/>
  <c r="C72" i="6"/>
  <c r="G72" i="6" s="1"/>
  <c r="I105" i="6" s="1"/>
  <c r="B72" i="6"/>
  <c r="A72" i="6"/>
  <c r="F71" i="6"/>
  <c r="E71" i="6"/>
  <c r="D71" i="6"/>
  <c r="C71" i="6"/>
  <c r="G71" i="6" s="1"/>
  <c r="B71" i="6"/>
  <c r="A71" i="6"/>
  <c r="F70" i="6"/>
  <c r="E70" i="6"/>
  <c r="D70" i="6"/>
  <c r="C70" i="6"/>
  <c r="G70" i="6" s="1"/>
  <c r="I103" i="6" s="1"/>
  <c r="B70" i="6"/>
  <c r="A70" i="6"/>
  <c r="F69" i="6"/>
  <c r="E69" i="6"/>
  <c r="D69" i="6"/>
  <c r="C69" i="6"/>
  <c r="G69" i="6" s="1"/>
  <c r="B69" i="6"/>
  <c r="A69" i="6"/>
  <c r="F68" i="6"/>
  <c r="E68" i="6"/>
  <c r="D68" i="6"/>
  <c r="C68" i="6"/>
  <c r="G68" i="6" s="1"/>
  <c r="I101" i="6" s="1"/>
  <c r="B68" i="6"/>
  <c r="A68" i="6"/>
  <c r="F67" i="6"/>
  <c r="E67" i="6"/>
  <c r="D67" i="6"/>
  <c r="C67" i="6"/>
  <c r="G67" i="6" s="1"/>
  <c r="B67" i="6"/>
  <c r="A67" i="6"/>
  <c r="F66" i="6"/>
  <c r="E66" i="6"/>
  <c r="D66" i="6"/>
  <c r="C66" i="6"/>
  <c r="G66" i="6" s="1"/>
  <c r="I99" i="6" s="1"/>
  <c r="B66" i="6"/>
  <c r="A66" i="6"/>
  <c r="F65" i="6"/>
  <c r="E65" i="6"/>
  <c r="D65" i="6"/>
  <c r="C65" i="6"/>
  <c r="G65" i="6" s="1"/>
  <c r="B65" i="6"/>
  <c r="A65" i="6"/>
  <c r="F64" i="6"/>
  <c r="E64" i="6"/>
  <c r="D64" i="6"/>
  <c r="C64" i="6"/>
  <c r="G64" i="6" s="1"/>
  <c r="I97" i="6" s="1"/>
  <c r="B64" i="6"/>
  <c r="A64" i="6"/>
  <c r="F63" i="6"/>
  <c r="E63" i="6"/>
  <c r="D63" i="6"/>
  <c r="C63" i="6"/>
  <c r="G63" i="6" s="1"/>
  <c r="B63" i="6"/>
  <c r="A63" i="6"/>
  <c r="F62" i="6"/>
  <c r="E62" i="6"/>
  <c r="D62" i="6"/>
  <c r="C62" i="6"/>
  <c r="G62" i="6" s="1"/>
  <c r="I95" i="6" s="1"/>
  <c r="B62" i="6"/>
  <c r="A62" i="6"/>
  <c r="F61" i="6"/>
  <c r="E61" i="6"/>
  <c r="D61" i="6"/>
  <c r="C61" i="6"/>
  <c r="G61" i="6" s="1"/>
  <c r="B61" i="6"/>
  <c r="A61" i="6"/>
  <c r="F60" i="6"/>
  <c r="E60" i="6"/>
  <c r="D60" i="6"/>
  <c r="C60" i="6"/>
  <c r="G60" i="6" s="1"/>
  <c r="I93" i="6" s="1"/>
  <c r="B60" i="6"/>
  <c r="A60" i="6"/>
  <c r="F59" i="6"/>
  <c r="E59" i="6"/>
  <c r="D59" i="6"/>
  <c r="C59" i="6"/>
  <c r="G59" i="6" s="1"/>
  <c r="B59" i="6"/>
  <c r="A59" i="6"/>
  <c r="F58" i="6"/>
  <c r="E58" i="6"/>
  <c r="D58" i="6"/>
  <c r="C58" i="6"/>
  <c r="G58" i="6" s="1"/>
  <c r="I91" i="6" s="1"/>
  <c r="B58" i="6"/>
  <c r="A58" i="6"/>
  <c r="F57" i="6"/>
  <c r="E57" i="6"/>
  <c r="D57" i="6"/>
  <c r="C57" i="6"/>
  <c r="G57" i="6" s="1"/>
  <c r="B57" i="6"/>
  <c r="A57" i="6"/>
  <c r="F56" i="6"/>
  <c r="E56" i="6"/>
  <c r="D56" i="6"/>
  <c r="C56" i="6"/>
  <c r="G56" i="6" s="1"/>
  <c r="I89" i="6" s="1"/>
  <c r="B56" i="6"/>
  <c r="A56" i="6"/>
  <c r="F55" i="6"/>
  <c r="E55" i="6"/>
  <c r="D55" i="6"/>
  <c r="C55" i="6"/>
  <c r="G55" i="6" s="1"/>
  <c r="B55" i="6"/>
  <c r="A55" i="6"/>
  <c r="F54" i="6"/>
  <c r="E54" i="6"/>
  <c r="D54" i="6"/>
  <c r="C54" i="6"/>
  <c r="G54" i="6" s="1"/>
  <c r="I87" i="6" s="1"/>
  <c r="B54" i="6"/>
  <c r="A54" i="6"/>
  <c r="F53" i="6"/>
  <c r="E53" i="6"/>
  <c r="D53" i="6"/>
  <c r="C53" i="6"/>
  <c r="G53" i="6" s="1"/>
  <c r="B53" i="6"/>
  <c r="A53" i="6"/>
  <c r="F52" i="6"/>
  <c r="E52" i="6"/>
  <c r="D52" i="6"/>
  <c r="C52" i="6"/>
  <c r="G52" i="6" s="1"/>
  <c r="I85" i="6" s="1"/>
  <c r="B52" i="6"/>
  <c r="A52" i="6"/>
  <c r="F51" i="6"/>
  <c r="E51" i="6"/>
  <c r="D51" i="6"/>
  <c r="C51" i="6"/>
  <c r="G51" i="6" s="1"/>
  <c r="B51" i="6"/>
  <c r="A51" i="6"/>
  <c r="F50" i="6"/>
  <c r="E50" i="6"/>
  <c r="D50" i="6"/>
  <c r="C50" i="6"/>
  <c r="G50" i="6" s="1"/>
  <c r="I83" i="6" s="1"/>
  <c r="B50" i="6"/>
  <c r="A50" i="6"/>
  <c r="F49" i="6"/>
  <c r="E49" i="6"/>
  <c r="D49" i="6"/>
  <c r="C49" i="6"/>
  <c r="G49" i="6" s="1"/>
  <c r="B49" i="6"/>
  <c r="A49" i="6"/>
  <c r="F48" i="6"/>
  <c r="E48" i="6"/>
  <c r="D48" i="6"/>
  <c r="C48" i="6"/>
  <c r="G48" i="6" s="1"/>
  <c r="I81" i="6" s="1"/>
  <c r="B48" i="6"/>
  <c r="A48" i="6"/>
  <c r="F47" i="6"/>
  <c r="E47" i="6"/>
  <c r="D47" i="6"/>
  <c r="C47" i="6"/>
  <c r="G47" i="6" s="1"/>
  <c r="B47" i="6"/>
  <c r="A47" i="6"/>
  <c r="F46" i="6"/>
  <c r="E46" i="6"/>
  <c r="D46" i="6"/>
  <c r="C46" i="6"/>
  <c r="G46" i="6" s="1"/>
  <c r="I79" i="6" s="1"/>
  <c r="B46" i="6"/>
  <c r="A46" i="6"/>
  <c r="F45" i="6"/>
  <c r="E45" i="6"/>
  <c r="D45" i="6"/>
  <c r="C45" i="6"/>
  <c r="G45" i="6" s="1"/>
  <c r="B45" i="6"/>
  <c r="A45" i="6"/>
  <c r="F44" i="6"/>
  <c r="E44" i="6"/>
  <c r="D44" i="6"/>
  <c r="C44" i="6"/>
  <c r="G44" i="6" s="1"/>
  <c r="I77" i="6" s="1"/>
  <c r="B44" i="6"/>
  <c r="A44" i="6"/>
  <c r="F43" i="6"/>
  <c r="E43" i="6"/>
  <c r="D43" i="6"/>
  <c r="C43" i="6"/>
  <c r="G43" i="6" s="1"/>
  <c r="B43" i="6"/>
  <c r="A43" i="6"/>
  <c r="F42" i="6"/>
  <c r="E42" i="6"/>
  <c r="D42" i="6"/>
  <c r="C42" i="6"/>
  <c r="G42" i="6" s="1"/>
  <c r="I75" i="6" s="1"/>
  <c r="B42" i="6"/>
  <c r="A42" i="6"/>
  <c r="F41" i="6"/>
  <c r="E41" i="6"/>
  <c r="D41" i="6"/>
  <c r="C41" i="6"/>
  <c r="G41" i="6" s="1"/>
  <c r="B41" i="6"/>
  <c r="A41" i="6"/>
  <c r="F40" i="6"/>
  <c r="E40" i="6"/>
  <c r="D40" i="6"/>
  <c r="C40" i="6"/>
  <c r="G40" i="6" s="1"/>
  <c r="I73" i="6" s="1"/>
  <c r="B40" i="6"/>
  <c r="A40" i="6"/>
  <c r="F39" i="6"/>
  <c r="E39" i="6"/>
  <c r="D39" i="6"/>
  <c r="C39" i="6"/>
  <c r="G39" i="6" s="1"/>
  <c r="B39" i="6"/>
  <c r="A39" i="6"/>
  <c r="F38" i="6"/>
  <c r="E38" i="6"/>
  <c r="D38" i="6"/>
  <c r="C38" i="6"/>
  <c r="B38" i="6"/>
  <c r="A38" i="6"/>
  <c r="F37" i="6"/>
  <c r="E37" i="6"/>
  <c r="D37" i="6"/>
  <c r="C37" i="6"/>
  <c r="B37" i="6"/>
  <c r="A37" i="6"/>
  <c r="F36" i="6"/>
  <c r="E36" i="6"/>
  <c r="D36" i="6"/>
  <c r="C36" i="6"/>
  <c r="G36" i="6" s="1"/>
  <c r="B36" i="6"/>
  <c r="A36" i="6"/>
  <c r="F35" i="6"/>
  <c r="E35" i="6"/>
  <c r="D35" i="6"/>
  <c r="C35" i="6"/>
  <c r="G35" i="6" s="1"/>
  <c r="B35" i="6"/>
  <c r="A35" i="6"/>
  <c r="F34" i="6"/>
  <c r="E34" i="6"/>
  <c r="D34" i="6"/>
  <c r="C34" i="6"/>
  <c r="B34" i="6"/>
  <c r="A34" i="6"/>
  <c r="F33" i="6"/>
  <c r="E33" i="6"/>
  <c r="D33" i="6"/>
  <c r="C33" i="6"/>
  <c r="B33" i="6"/>
  <c r="A33" i="6"/>
  <c r="F32" i="6"/>
  <c r="E32" i="6"/>
  <c r="D32" i="6"/>
  <c r="C32" i="6"/>
  <c r="G32" i="6" s="1"/>
  <c r="B32" i="6"/>
  <c r="A32" i="6"/>
  <c r="F31" i="6"/>
  <c r="E31" i="6"/>
  <c r="D31" i="6"/>
  <c r="C31" i="6"/>
  <c r="G31" i="6" s="1"/>
  <c r="B31" i="6"/>
  <c r="A31" i="6"/>
  <c r="F30" i="6"/>
  <c r="E30" i="6"/>
  <c r="D30" i="6"/>
  <c r="C30" i="6"/>
  <c r="B30" i="6"/>
  <c r="A30" i="6"/>
  <c r="F29" i="6"/>
  <c r="E29" i="6"/>
  <c r="D29" i="6"/>
  <c r="C29" i="6"/>
  <c r="B29" i="6"/>
  <c r="A29" i="6"/>
  <c r="F28" i="6"/>
  <c r="E28" i="6"/>
  <c r="D28" i="6"/>
  <c r="C28" i="6"/>
  <c r="G28" i="6" s="1"/>
  <c r="B28" i="6"/>
  <c r="A28" i="6"/>
  <c r="F27" i="6"/>
  <c r="E27" i="6"/>
  <c r="D27" i="6"/>
  <c r="C27" i="6"/>
  <c r="G27" i="6" s="1"/>
  <c r="B27" i="6"/>
  <c r="A27" i="6"/>
  <c r="F26" i="6"/>
  <c r="E26" i="6"/>
  <c r="D26" i="6"/>
  <c r="C26" i="6"/>
  <c r="B26" i="6"/>
  <c r="A26" i="6"/>
  <c r="F25" i="6"/>
  <c r="E25" i="6"/>
  <c r="D25" i="6"/>
  <c r="C25" i="6"/>
  <c r="B25" i="6"/>
  <c r="A25" i="6"/>
  <c r="F24" i="6"/>
  <c r="E24" i="6"/>
  <c r="D24" i="6"/>
  <c r="C24" i="6"/>
  <c r="G24" i="6" s="1"/>
  <c r="B24" i="6"/>
  <c r="A24" i="6"/>
  <c r="F23" i="6"/>
  <c r="E23" i="6"/>
  <c r="D23" i="6"/>
  <c r="C23" i="6"/>
  <c r="G23" i="6" s="1"/>
  <c r="B23" i="6"/>
  <c r="A23" i="6"/>
  <c r="F22" i="6"/>
  <c r="E22" i="6"/>
  <c r="D22" i="6"/>
  <c r="C22" i="6"/>
  <c r="B22" i="6"/>
  <c r="A22" i="6"/>
  <c r="F21" i="6"/>
  <c r="E21" i="6"/>
  <c r="D21" i="6"/>
  <c r="C21" i="6"/>
  <c r="B21" i="6"/>
  <c r="A21" i="6"/>
  <c r="F20" i="6"/>
  <c r="E20" i="6"/>
  <c r="D20" i="6"/>
  <c r="C20" i="6"/>
  <c r="G20" i="6" s="1"/>
  <c r="B20" i="6"/>
  <c r="A20" i="6"/>
  <c r="F19" i="6"/>
  <c r="E19" i="6"/>
  <c r="D19" i="6"/>
  <c r="C19" i="6"/>
  <c r="G19" i="6" s="1"/>
  <c r="B19" i="6"/>
  <c r="A19" i="6"/>
  <c r="F18" i="6"/>
  <c r="E18" i="6"/>
  <c r="D18" i="6"/>
  <c r="C18" i="6"/>
  <c r="B18" i="6"/>
  <c r="A18" i="6"/>
  <c r="F17" i="6"/>
  <c r="E17" i="6"/>
  <c r="D17" i="6"/>
  <c r="C17" i="6"/>
  <c r="B17" i="6"/>
  <c r="A17" i="6"/>
  <c r="F16" i="6"/>
  <c r="E16" i="6"/>
  <c r="D16" i="6"/>
  <c r="C16" i="6"/>
  <c r="G16" i="6" s="1"/>
  <c r="B16" i="6"/>
  <c r="A16" i="6"/>
  <c r="F15" i="6"/>
  <c r="E15" i="6"/>
  <c r="D15" i="6"/>
  <c r="C15" i="6"/>
  <c r="G15" i="6" s="1"/>
  <c r="B15" i="6"/>
  <c r="A15" i="6"/>
  <c r="F14" i="6"/>
  <c r="E14" i="6"/>
  <c r="D14" i="6"/>
  <c r="C14" i="6"/>
  <c r="B14" i="6"/>
  <c r="A14" i="6"/>
  <c r="F13" i="6"/>
  <c r="E13" i="6"/>
  <c r="D13" i="6"/>
  <c r="C13" i="6"/>
  <c r="B13" i="6"/>
  <c r="A13" i="6"/>
  <c r="F12" i="6"/>
  <c r="E12" i="6"/>
  <c r="D12" i="6"/>
  <c r="C12" i="6"/>
  <c r="G12" i="6" s="1"/>
  <c r="B12" i="6"/>
  <c r="A12" i="6"/>
  <c r="F11" i="6"/>
  <c r="E11" i="6"/>
  <c r="D11" i="6"/>
  <c r="C11" i="6"/>
  <c r="G11" i="6" s="1"/>
  <c r="B11" i="6"/>
  <c r="A11" i="6"/>
  <c r="F10" i="6"/>
  <c r="E10" i="6"/>
  <c r="D10" i="6"/>
  <c r="C10" i="6"/>
  <c r="G10" i="6" s="1"/>
  <c r="B10" i="6"/>
  <c r="A10" i="6"/>
  <c r="F9" i="6"/>
  <c r="E9" i="6"/>
  <c r="D9" i="6"/>
  <c r="C9" i="6"/>
  <c r="G9" i="6" s="1"/>
  <c r="B9" i="6"/>
  <c r="A9" i="6"/>
  <c r="F8" i="6"/>
  <c r="E8" i="6"/>
  <c r="D8" i="6"/>
  <c r="C8" i="6"/>
  <c r="G8" i="6" s="1"/>
  <c r="B8" i="6"/>
  <c r="A8" i="6"/>
  <c r="F7" i="6"/>
  <c r="E7" i="6"/>
  <c r="D7" i="6"/>
  <c r="C7" i="6"/>
  <c r="B7" i="6"/>
  <c r="A7" i="6"/>
  <c r="E3" i="6"/>
  <c r="D3" i="6"/>
  <c r="C3" i="6"/>
  <c r="B3" i="6"/>
  <c r="A3" i="6"/>
  <c r="F107" i="5"/>
  <c r="E107" i="5"/>
  <c r="D107" i="5"/>
  <c r="C107" i="5"/>
  <c r="B107" i="5"/>
  <c r="A107" i="5"/>
  <c r="F106" i="5"/>
  <c r="E106" i="5"/>
  <c r="D106" i="5"/>
  <c r="C106" i="5"/>
  <c r="B106" i="5"/>
  <c r="A106" i="5"/>
  <c r="F105" i="5"/>
  <c r="E105" i="5"/>
  <c r="D105" i="5"/>
  <c r="C105" i="5"/>
  <c r="B105" i="5"/>
  <c r="A105" i="5"/>
  <c r="F104" i="5"/>
  <c r="E104" i="5"/>
  <c r="D104" i="5"/>
  <c r="C104" i="5"/>
  <c r="B104" i="5"/>
  <c r="A104" i="5"/>
  <c r="F103" i="5"/>
  <c r="E103" i="5"/>
  <c r="D103" i="5"/>
  <c r="C103" i="5"/>
  <c r="B103" i="5"/>
  <c r="A103" i="5"/>
  <c r="F102" i="5"/>
  <c r="E102" i="5"/>
  <c r="D102" i="5"/>
  <c r="C102" i="5"/>
  <c r="B102" i="5"/>
  <c r="A102" i="5"/>
  <c r="F101" i="5"/>
  <c r="E101" i="5"/>
  <c r="D101" i="5"/>
  <c r="C101" i="5"/>
  <c r="B101" i="5"/>
  <c r="A101" i="5"/>
  <c r="F100" i="5"/>
  <c r="E100" i="5"/>
  <c r="D100" i="5"/>
  <c r="C100" i="5"/>
  <c r="B100" i="5"/>
  <c r="A100" i="5"/>
  <c r="F99" i="5"/>
  <c r="E99" i="5"/>
  <c r="D99" i="5"/>
  <c r="C99" i="5"/>
  <c r="B99" i="5"/>
  <c r="A99" i="5"/>
  <c r="F98" i="5"/>
  <c r="E98" i="5"/>
  <c r="D98" i="5"/>
  <c r="C98" i="5"/>
  <c r="B98" i="5"/>
  <c r="A98" i="5"/>
  <c r="F97" i="5"/>
  <c r="E97" i="5"/>
  <c r="D97" i="5"/>
  <c r="C97" i="5"/>
  <c r="B97" i="5"/>
  <c r="A97" i="5"/>
  <c r="F96" i="5"/>
  <c r="E96" i="5"/>
  <c r="D96" i="5"/>
  <c r="C96" i="5"/>
  <c r="B96" i="5"/>
  <c r="A96" i="5"/>
  <c r="F95" i="5"/>
  <c r="E95" i="5"/>
  <c r="D95" i="5"/>
  <c r="C95" i="5"/>
  <c r="B95" i="5"/>
  <c r="A95" i="5"/>
  <c r="F94" i="5"/>
  <c r="E94" i="5"/>
  <c r="D94" i="5"/>
  <c r="C94" i="5"/>
  <c r="B94" i="5"/>
  <c r="A94" i="5"/>
  <c r="F93" i="5"/>
  <c r="E93" i="5"/>
  <c r="D93" i="5"/>
  <c r="C93" i="5"/>
  <c r="B93" i="5"/>
  <c r="A93" i="5"/>
  <c r="F92" i="5"/>
  <c r="E92" i="5"/>
  <c r="D92" i="5"/>
  <c r="C92" i="5"/>
  <c r="B92" i="5"/>
  <c r="A92" i="5"/>
  <c r="F91" i="5"/>
  <c r="E91" i="5"/>
  <c r="D91" i="5"/>
  <c r="C91" i="5"/>
  <c r="B91" i="5"/>
  <c r="A91" i="5"/>
  <c r="F90" i="5"/>
  <c r="E90" i="5"/>
  <c r="D90" i="5"/>
  <c r="C90" i="5"/>
  <c r="B90" i="5"/>
  <c r="A90" i="5"/>
  <c r="F89" i="5"/>
  <c r="E89" i="5"/>
  <c r="D89" i="5"/>
  <c r="C89" i="5"/>
  <c r="B89" i="5"/>
  <c r="A89" i="5"/>
  <c r="F88" i="5"/>
  <c r="E88" i="5"/>
  <c r="D88" i="5"/>
  <c r="C88" i="5"/>
  <c r="B88" i="5"/>
  <c r="A88" i="5"/>
  <c r="F87" i="5"/>
  <c r="E87" i="5"/>
  <c r="D87" i="5"/>
  <c r="C87" i="5"/>
  <c r="B87" i="5"/>
  <c r="A87" i="5"/>
  <c r="F86" i="5"/>
  <c r="E86" i="5"/>
  <c r="D86" i="5"/>
  <c r="C86" i="5"/>
  <c r="B86" i="5"/>
  <c r="A86" i="5"/>
  <c r="F85" i="5"/>
  <c r="E85" i="5"/>
  <c r="D85" i="5"/>
  <c r="C85" i="5"/>
  <c r="B85" i="5"/>
  <c r="A85" i="5"/>
  <c r="F84" i="5"/>
  <c r="E84" i="5"/>
  <c r="D84" i="5"/>
  <c r="C84" i="5"/>
  <c r="B84" i="5"/>
  <c r="A84" i="5"/>
  <c r="F83" i="5"/>
  <c r="E83" i="5"/>
  <c r="D83" i="5"/>
  <c r="C83" i="5"/>
  <c r="B83" i="5"/>
  <c r="A83" i="5"/>
  <c r="F82" i="5"/>
  <c r="E82" i="5"/>
  <c r="D82" i="5"/>
  <c r="C82" i="5"/>
  <c r="B82" i="5"/>
  <c r="A82" i="5"/>
  <c r="F81" i="5"/>
  <c r="E81" i="5"/>
  <c r="D81" i="5"/>
  <c r="C81" i="5"/>
  <c r="B81" i="5"/>
  <c r="A81" i="5"/>
  <c r="F80" i="5"/>
  <c r="E80" i="5"/>
  <c r="D80" i="5"/>
  <c r="C80" i="5"/>
  <c r="B80" i="5"/>
  <c r="A80" i="5"/>
  <c r="F79" i="5"/>
  <c r="E79" i="5"/>
  <c r="D79" i="5"/>
  <c r="C79" i="5"/>
  <c r="B79" i="5"/>
  <c r="A79" i="5"/>
  <c r="F78" i="5"/>
  <c r="E78" i="5"/>
  <c r="D78" i="5"/>
  <c r="C78" i="5"/>
  <c r="B78" i="5"/>
  <c r="A78" i="5"/>
  <c r="F77" i="5"/>
  <c r="E77" i="5"/>
  <c r="D77" i="5"/>
  <c r="C77" i="5"/>
  <c r="B77" i="5"/>
  <c r="A77" i="5"/>
  <c r="F76" i="5"/>
  <c r="E76" i="5"/>
  <c r="D76" i="5"/>
  <c r="C76" i="5"/>
  <c r="B76" i="5"/>
  <c r="A76" i="5"/>
  <c r="F75" i="5"/>
  <c r="E75" i="5"/>
  <c r="D75" i="5"/>
  <c r="C75" i="5"/>
  <c r="B75" i="5"/>
  <c r="A75" i="5"/>
  <c r="F74" i="5"/>
  <c r="E74" i="5"/>
  <c r="D74" i="5"/>
  <c r="C74" i="5"/>
  <c r="B74" i="5"/>
  <c r="A74" i="5"/>
  <c r="F73" i="5"/>
  <c r="E73" i="5"/>
  <c r="D73" i="5"/>
  <c r="C73" i="5"/>
  <c r="B73" i="5"/>
  <c r="A73" i="5"/>
  <c r="F72" i="5"/>
  <c r="E72" i="5"/>
  <c r="D72" i="5"/>
  <c r="C72" i="5"/>
  <c r="B72" i="5"/>
  <c r="A72" i="5"/>
  <c r="F71" i="5"/>
  <c r="E71" i="5"/>
  <c r="D71" i="5"/>
  <c r="C71" i="5"/>
  <c r="B71" i="5"/>
  <c r="A71" i="5"/>
  <c r="F70" i="5"/>
  <c r="E70" i="5"/>
  <c r="D70" i="5"/>
  <c r="C70" i="5"/>
  <c r="B70" i="5"/>
  <c r="A70" i="5"/>
  <c r="F69" i="5"/>
  <c r="E69" i="5"/>
  <c r="D69" i="5"/>
  <c r="C69" i="5"/>
  <c r="B69" i="5"/>
  <c r="A69" i="5"/>
  <c r="F68" i="5"/>
  <c r="E68" i="5"/>
  <c r="D68" i="5"/>
  <c r="C68" i="5"/>
  <c r="B68" i="5"/>
  <c r="A68" i="5"/>
  <c r="F67" i="5"/>
  <c r="E67" i="5"/>
  <c r="D67" i="5"/>
  <c r="C67" i="5"/>
  <c r="B67" i="5"/>
  <c r="A67" i="5"/>
  <c r="F66" i="5"/>
  <c r="E66" i="5"/>
  <c r="D66" i="5"/>
  <c r="C66" i="5"/>
  <c r="B66" i="5"/>
  <c r="A66" i="5"/>
  <c r="F65" i="5"/>
  <c r="E65" i="5"/>
  <c r="D65" i="5"/>
  <c r="C65" i="5"/>
  <c r="B65" i="5"/>
  <c r="A65" i="5"/>
  <c r="F64" i="5"/>
  <c r="E64" i="5"/>
  <c r="D64" i="5"/>
  <c r="C64" i="5"/>
  <c r="B64" i="5"/>
  <c r="A64" i="5"/>
  <c r="F63" i="5"/>
  <c r="E63" i="5"/>
  <c r="D63" i="5"/>
  <c r="C63" i="5"/>
  <c r="B63" i="5"/>
  <c r="A63" i="5"/>
  <c r="F62" i="5"/>
  <c r="E62" i="5"/>
  <c r="D62" i="5"/>
  <c r="C62" i="5"/>
  <c r="B62" i="5"/>
  <c r="A62" i="5"/>
  <c r="F61" i="5"/>
  <c r="E61" i="5"/>
  <c r="D61" i="5"/>
  <c r="C61" i="5"/>
  <c r="B61" i="5"/>
  <c r="A61" i="5"/>
  <c r="F60" i="5"/>
  <c r="E60" i="5"/>
  <c r="D60" i="5"/>
  <c r="C60" i="5"/>
  <c r="B60" i="5"/>
  <c r="A60" i="5"/>
  <c r="F59" i="5"/>
  <c r="E59" i="5"/>
  <c r="D59" i="5"/>
  <c r="C59" i="5"/>
  <c r="B59" i="5"/>
  <c r="A59" i="5"/>
  <c r="F58" i="5"/>
  <c r="E58" i="5"/>
  <c r="D58" i="5"/>
  <c r="C58" i="5"/>
  <c r="B58" i="5"/>
  <c r="A58" i="5"/>
  <c r="F57" i="5"/>
  <c r="E57" i="5"/>
  <c r="D57" i="5"/>
  <c r="C57" i="5"/>
  <c r="B57" i="5"/>
  <c r="A57" i="5"/>
  <c r="F56" i="5"/>
  <c r="E56" i="5"/>
  <c r="D56" i="5"/>
  <c r="C56" i="5"/>
  <c r="B56" i="5"/>
  <c r="A56" i="5"/>
  <c r="F55" i="5"/>
  <c r="E55" i="5"/>
  <c r="D55" i="5"/>
  <c r="C55" i="5"/>
  <c r="B55" i="5"/>
  <c r="A55" i="5"/>
  <c r="F54" i="5"/>
  <c r="E54" i="5"/>
  <c r="D54" i="5"/>
  <c r="C54" i="5"/>
  <c r="B54" i="5"/>
  <c r="A54" i="5"/>
  <c r="F53" i="5"/>
  <c r="E53" i="5"/>
  <c r="D53" i="5"/>
  <c r="C53" i="5"/>
  <c r="B53" i="5"/>
  <c r="A53" i="5"/>
  <c r="F52" i="5"/>
  <c r="E52" i="5"/>
  <c r="D52" i="5"/>
  <c r="C52" i="5"/>
  <c r="B52" i="5"/>
  <c r="A52" i="5"/>
  <c r="F51" i="5"/>
  <c r="E51" i="5"/>
  <c r="D51" i="5"/>
  <c r="C51" i="5"/>
  <c r="B51" i="5"/>
  <c r="A51" i="5"/>
  <c r="F50" i="5"/>
  <c r="E50" i="5"/>
  <c r="D50" i="5"/>
  <c r="C50" i="5"/>
  <c r="B50" i="5"/>
  <c r="A50" i="5"/>
  <c r="F49" i="5"/>
  <c r="E49" i="5"/>
  <c r="D49" i="5"/>
  <c r="C49" i="5"/>
  <c r="B49" i="5"/>
  <c r="A49" i="5"/>
  <c r="F48" i="5"/>
  <c r="E48" i="5"/>
  <c r="D48" i="5"/>
  <c r="C48" i="5"/>
  <c r="B48" i="5"/>
  <c r="A48" i="5"/>
  <c r="F47" i="5"/>
  <c r="E47" i="5"/>
  <c r="D47" i="5"/>
  <c r="C47" i="5"/>
  <c r="B47" i="5"/>
  <c r="A47" i="5"/>
  <c r="F46" i="5"/>
  <c r="E46" i="5"/>
  <c r="D46" i="5"/>
  <c r="C46" i="5"/>
  <c r="B46" i="5"/>
  <c r="A46" i="5"/>
  <c r="F45" i="5"/>
  <c r="E45" i="5"/>
  <c r="D45" i="5"/>
  <c r="C45" i="5"/>
  <c r="B45" i="5"/>
  <c r="A45" i="5"/>
  <c r="F44" i="5"/>
  <c r="E44" i="5"/>
  <c r="D44" i="5"/>
  <c r="C44" i="5"/>
  <c r="B44" i="5"/>
  <c r="A44" i="5"/>
  <c r="F43" i="5"/>
  <c r="E43" i="5"/>
  <c r="D43" i="5"/>
  <c r="C43" i="5"/>
  <c r="B43" i="5"/>
  <c r="A43" i="5"/>
  <c r="F42" i="5"/>
  <c r="E42" i="5"/>
  <c r="D42" i="5"/>
  <c r="C42" i="5"/>
  <c r="B42" i="5"/>
  <c r="A42" i="5"/>
  <c r="F41" i="5"/>
  <c r="E41" i="5"/>
  <c r="D41" i="5"/>
  <c r="C41" i="5"/>
  <c r="B41" i="5"/>
  <c r="A41" i="5"/>
  <c r="F40" i="5"/>
  <c r="E40" i="5"/>
  <c r="D40" i="5"/>
  <c r="C40" i="5"/>
  <c r="B40" i="5"/>
  <c r="A40" i="5"/>
  <c r="F39" i="5"/>
  <c r="E39" i="5"/>
  <c r="D39" i="5"/>
  <c r="C39" i="5"/>
  <c r="B39" i="5"/>
  <c r="A39" i="5"/>
  <c r="F38" i="5"/>
  <c r="E38" i="5"/>
  <c r="D38" i="5"/>
  <c r="C38" i="5"/>
  <c r="B38" i="5"/>
  <c r="A38" i="5"/>
  <c r="F37" i="5"/>
  <c r="E37" i="5"/>
  <c r="D37" i="5"/>
  <c r="C37" i="5"/>
  <c r="B37" i="5"/>
  <c r="A37" i="5"/>
  <c r="F36" i="5"/>
  <c r="E36" i="5"/>
  <c r="D36" i="5"/>
  <c r="C36" i="5"/>
  <c r="B36" i="5"/>
  <c r="A36" i="5"/>
  <c r="F35" i="5"/>
  <c r="E35" i="5"/>
  <c r="D35" i="5"/>
  <c r="C35" i="5"/>
  <c r="B35" i="5"/>
  <c r="A35" i="5"/>
  <c r="F34" i="5"/>
  <c r="E34" i="5"/>
  <c r="D34" i="5"/>
  <c r="C34" i="5"/>
  <c r="B34" i="5"/>
  <c r="A34" i="5"/>
  <c r="F33" i="5"/>
  <c r="E33" i="5"/>
  <c r="D33" i="5"/>
  <c r="C33" i="5"/>
  <c r="B33" i="5"/>
  <c r="A33" i="5"/>
  <c r="F32" i="5"/>
  <c r="E32" i="5"/>
  <c r="D32" i="5"/>
  <c r="C32" i="5"/>
  <c r="B32" i="5"/>
  <c r="A32" i="5"/>
  <c r="F31" i="5"/>
  <c r="E31" i="5"/>
  <c r="D31" i="5"/>
  <c r="C31" i="5"/>
  <c r="B31" i="5"/>
  <c r="A31" i="5"/>
  <c r="F30" i="5"/>
  <c r="E30" i="5"/>
  <c r="D30" i="5"/>
  <c r="C30" i="5"/>
  <c r="B30" i="5"/>
  <c r="A30" i="5"/>
  <c r="F29" i="5"/>
  <c r="E29" i="5"/>
  <c r="D29" i="5"/>
  <c r="C29" i="5"/>
  <c r="B29" i="5"/>
  <c r="A29" i="5"/>
  <c r="F28" i="5"/>
  <c r="E28" i="5"/>
  <c r="D28" i="5"/>
  <c r="C28" i="5"/>
  <c r="B28" i="5"/>
  <c r="A28" i="5"/>
  <c r="F27" i="5"/>
  <c r="E27" i="5"/>
  <c r="D27" i="5"/>
  <c r="C27" i="5"/>
  <c r="B27" i="5"/>
  <c r="A27" i="5"/>
  <c r="F26" i="5"/>
  <c r="E26" i="5"/>
  <c r="D26" i="5"/>
  <c r="C26" i="5"/>
  <c r="B26" i="5"/>
  <c r="A26" i="5"/>
  <c r="F25" i="5"/>
  <c r="E25" i="5"/>
  <c r="D25" i="5"/>
  <c r="C25" i="5"/>
  <c r="B25" i="5"/>
  <c r="A25" i="5"/>
  <c r="F24" i="5"/>
  <c r="E24" i="5"/>
  <c r="D24" i="5"/>
  <c r="C24" i="5"/>
  <c r="B24" i="5"/>
  <c r="A24" i="5"/>
  <c r="F23" i="5"/>
  <c r="E23" i="5"/>
  <c r="D23" i="5"/>
  <c r="C23" i="5"/>
  <c r="B23" i="5"/>
  <c r="A23" i="5"/>
  <c r="F22" i="5"/>
  <c r="E22" i="5"/>
  <c r="D22" i="5"/>
  <c r="C22" i="5"/>
  <c r="B22" i="5"/>
  <c r="A22" i="5"/>
  <c r="F21" i="5"/>
  <c r="E21" i="5"/>
  <c r="D21" i="5"/>
  <c r="C21" i="5"/>
  <c r="B21" i="5"/>
  <c r="A21" i="5"/>
  <c r="F20" i="5"/>
  <c r="E20" i="5"/>
  <c r="D20" i="5"/>
  <c r="C20" i="5"/>
  <c r="B20" i="5"/>
  <c r="A20" i="5"/>
  <c r="F19" i="5"/>
  <c r="E19" i="5"/>
  <c r="D19" i="5"/>
  <c r="C19" i="5"/>
  <c r="B19" i="5"/>
  <c r="A19" i="5"/>
  <c r="F18" i="5"/>
  <c r="E18" i="5"/>
  <c r="D18" i="5"/>
  <c r="C18" i="5"/>
  <c r="B18" i="5"/>
  <c r="A18" i="5"/>
  <c r="F17" i="5"/>
  <c r="E17" i="5"/>
  <c r="D17" i="5"/>
  <c r="C17" i="5"/>
  <c r="B17" i="5"/>
  <c r="A17" i="5"/>
  <c r="F16" i="5"/>
  <c r="E16" i="5"/>
  <c r="D16" i="5"/>
  <c r="C16" i="5"/>
  <c r="B16" i="5"/>
  <c r="A16" i="5"/>
  <c r="F15" i="5"/>
  <c r="E15" i="5"/>
  <c r="D15" i="5"/>
  <c r="C15" i="5"/>
  <c r="B15" i="5"/>
  <c r="A15" i="5"/>
  <c r="F14" i="5"/>
  <c r="E14" i="5"/>
  <c r="D14" i="5"/>
  <c r="C14" i="5"/>
  <c r="B14" i="5"/>
  <c r="A14" i="5"/>
  <c r="F13" i="5"/>
  <c r="E13" i="5"/>
  <c r="D13" i="5"/>
  <c r="C13" i="5"/>
  <c r="B13" i="5"/>
  <c r="A13" i="5"/>
  <c r="F12" i="5"/>
  <c r="E12" i="5"/>
  <c r="D12" i="5"/>
  <c r="C12" i="5"/>
  <c r="B12" i="5"/>
  <c r="A12" i="5"/>
  <c r="F11" i="5"/>
  <c r="E11" i="5"/>
  <c r="D11" i="5"/>
  <c r="C11" i="5"/>
  <c r="B11" i="5"/>
  <c r="A11" i="5"/>
  <c r="F10" i="5"/>
  <c r="E10" i="5"/>
  <c r="D10" i="5"/>
  <c r="C10" i="5"/>
  <c r="B10" i="5"/>
  <c r="A10" i="5"/>
  <c r="F9" i="5"/>
  <c r="E9" i="5"/>
  <c r="D9" i="5"/>
  <c r="C9" i="5"/>
  <c r="B9" i="5"/>
  <c r="A9" i="5"/>
  <c r="F8" i="5"/>
  <c r="E8" i="5"/>
  <c r="D8" i="5"/>
  <c r="C8" i="5"/>
  <c r="B8" i="5"/>
  <c r="A8" i="5"/>
  <c r="F7" i="5"/>
  <c r="E7" i="5"/>
  <c r="D7" i="5"/>
  <c r="C7" i="5"/>
  <c r="B7" i="5"/>
  <c r="A7" i="5"/>
  <c r="J5" i="5"/>
  <c r="H5" i="5"/>
  <c r="G5" i="5"/>
  <c r="E3" i="5"/>
  <c r="D3" i="5"/>
  <c r="C3" i="5"/>
  <c r="B3" i="5"/>
  <c r="A3" i="5"/>
  <c r="F107" i="4"/>
  <c r="E107" i="4"/>
  <c r="D107" i="4"/>
  <c r="C107" i="4"/>
  <c r="B107" i="4"/>
  <c r="A107" i="4"/>
  <c r="F106" i="4"/>
  <c r="E106" i="4"/>
  <c r="G106" i="4" s="1"/>
  <c r="D106" i="4"/>
  <c r="C106" i="4"/>
  <c r="B106" i="4"/>
  <c r="A106" i="4"/>
  <c r="F105" i="4"/>
  <c r="E105" i="4"/>
  <c r="D105" i="4"/>
  <c r="C105" i="4"/>
  <c r="B105" i="4"/>
  <c r="A105" i="4"/>
  <c r="F104" i="4"/>
  <c r="E104" i="4"/>
  <c r="D104" i="4"/>
  <c r="C104" i="4"/>
  <c r="B104" i="4"/>
  <c r="A104" i="4"/>
  <c r="F103" i="4"/>
  <c r="E103" i="4"/>
  <c r="G103" i="4" s="1"/>
  <c r="D103" i="4"/>
  <c r="C103" i="4"/>
  <c r="B103" i="4"/>
  <c r="A103" i="4"/>
  <c r="G102" i="4"/>
  <c r="F102" i="4"/>
  <c r="E102" i="4"/>
  <c r="D102" i="4"/>
  <c r="C102" i="4"/>
  <c r="B102" i="4"/>
  <c r="A102" i="4"/>
  <c r="F101" i="4"/>
  <c r="E101" i="4"/>
  <c r="D101" i="4"/>
  <c r="C101" i="4"/>
  <c r="B101" i="4"/>
  <c r="A101" i="4"/>
  <c r="F100" i="4"/>
  <c r="E100" i="4"/>
  <c r="H100" i="4" s="1"/>
  <c r="D100" i="4"/>
  <c r="C100" i="4"/>
  <c r="B100" i="4"/>
  <c r="A100" i="4"/>
  <c r="F99" i="4"/>
  <c r="E99" i="4"/>
  <c r="D99" i="4"/>
  <c r="C99" i="4"/>
  <c r="B99" i="4"/>
  <c r="A99" i="4"/>
  <c r="F98" i="4"/>
  <c r="E98" i="4"/>
  <c r="G98" i="4" s="1"/>
  <c r="D98" i="4"/>
  <c r="C98" i="4"/>
  <c r="B98" i="4"/>
  <c r="A98" i="4"/>
  <c r="F97" i="4"/>
  <c r="E97" i="4"/>
  <c r="D97" i="4"/>
  <c r="C97" i="4"/>
  <c r="B97" i="4"/>
  <c r="A97" i="4"/>
  <c r="F96" i="4"/>
  <c r="E96" i="4"/>
  <c r="D96" i="4"/>
  <c r="C96" i="4"/>
  <c r="B96" i="4"/>
  <c r="A96" i="4"/>
  <c r="F95" i="4"/>
  <c r="E95" i="4"/>
  <c r="G95" i="4" s="1"/>
  <c r="D95" i="4"/>
  <c r="C95" i="4"/>
  <c r="B95" i="4"/>
  <c r="A95" i="4"/>
  <c r="G94" i="4"/>
  <c r="F94" i="4"/>
  <c r="E94" i="4"/>
  <c r="D94" i="4"/>
  <c r="C94" i="4"/>
  <c r="B94" i="4"/>
  <c r="A94" i="4"/>
  <c r="F93" i="4"/>
  <c r="E93" i="4"/>
  <c r="D93" i="4"/>
  <c r="C93" i="4"/>
  <c r="B93" i="4"/>
  <c r="A93" i="4"/>
  <c r="F92" i="4"/>
  <c r="E92" i="4"/>
  <c r="H92" i="4" s="1"/>
  <c r="D92" i="4"/>
  <c r="C92" i="4"/>
  <c r="B92" i="4"/>
  <c r="A92" i="4"/>
  <c r="F91" i="4"/>
  <c r="E91" i="4"/>
  <c r="D91" i="4"/>
  <c r="C91" i="4"/>
  <c r="B91" i="4"/>
  <c r="A91" i="4"/>
  <c r="F90" i="4"/>
  <c r="E90" i="4"/>
  <c r="G90" i="4" s="1"/>
  <c r="D90" i="4"/>
  <c r="C90" i="4"/>
  <c r="B90" i="4"/>
  <c r="A90" i="4"/>
  <c r="F89" i="4"/>
  <c r="E89" i="4"/>
  <c r="D89" i="4"/>
  <c r="C89" i="4"/>
  <c r="B89" i="4"/>
  <c r="A89" i="4"/>
  <c r="F88" i="4"/>
  <c r="E88" i="4"/>
  <c r="D88" i="4"/>
  <c r="C88" i="4"/>
  <c r="B88" i="4"/>
  <c r="A88" i="4"/>
  <c r="F87" i="4"/>
  <c r="E87" i="4"/>
  <c r="G87" i="4" s="1"/>
  <c r="D87" i="4"/>
  <c r="C87" i="4"/>
  <c r="B87" i="4"/>
  <c r="A87" i="4"/>
  <c r="G86" i="4"/>
  <c r="F86" i="4"/>
  <c r="E86" i="4"/>
  <c r="G101" i="4" s="1"/>
  <c r="D86" i="4"/>
  <c r="C86" i="4"/>
  <c r="B86" i="4"/>
  <c r="A86" i="4"/>
  <c r="F85" i="4"/>
  <c r="E85" i="4"/>
  <c r="D85" i="4"/>
  <c r="C85" i="4"/>
  <c r="B85" i="4"/>
  <c r="A85" i="4"/>
  <c r="F84" i="4"/>
  <c r="E84" i="4"/>
  <c r="H84" i="4" s="1"/>
  <c r="D84" i="4"/>
  <c r="C84" i="4"/>
  <c r="B84" i="4"/>
  <c r="A84" i="4"/>
  <c r="F83" i="4"/>
  <c r="E83" i="4"/>
  <c r="D83" i="4"/>
  <c r="C83" i="4"/>
  <c r="B83" i="4"/>
  <c r="A83" i="4"/>
  <c r="F82" i="4"/>
  <c r="E82" i="4"/>
  <c r="G82" i="4" s="1"/>
  <c r="D82" i="4"/>
  <c r="C82" i="4"/>
  <c r="B82" i="4"/>
  <c r="A82" i="4"/>
  <c r="F81" i="4"/>
  <c r="E81" i="4"/>
  <c r="D81" i="4"/>
  <c r="C81" i="4"/>
  <c r="B81" i="4"/>
  <c r="A81" i="4"/>
  <c r="F80" i="4"/>
  <c r="E80" i="4"/>
  <c r="D80" i="4"/>
  <c r="C80" i="4"/>
  <c r="B80" i="4"/>
  <c r="A80" i="4"/>
  <c r="F79" i="4"/>
  <c r="E79" i="4"/>
  <c r="G79" i="4" s="1"/>
  <c r="D79" i="4"/>
  <c r="C79" i="4"/>
  <c r="B79" i="4"/>
  <c r="A79" i="4"/>
  <c r="G78" i="4"/>
  <c r="F78" i="4"/>
  <c r="E78" i="4"/>
  <c r="G93" i="4" s="1"/>
  <c r="D78" i="4"/>
  <c r="C78" i="4"/>
  <c r="B78" i="4"/>
  <c r="A78" i="4"/>
  <c r="F77" i="4"/>
  <c r="E77" i="4"/>
  <c r="D77" i="4"/>
  <c r="C77" i="4"/>
  <c r="B77" i="4"/>
  <c r="A77" i="4"/>
  <c r="F76" i="4"/>
  <c r="E76" i="4"/>
  <c r="H76" i="4" s="1"/>
  <c r="D76" i="4"/>
  <c r="C76" i="4"/>
  <c r="B76" i="4"/>
  <c r="A76" i="4"/>
  <c r="F75" i="4"/>
  <c r="E75" i="4"/>
  <c r="D75" i="4"/>
  <c r="C75" i="4"/>
  <c r="B75" i="4"/>
  <c r="A75" i="4"/>
  <c r="F74" i="4"/>
  <c r="E74" i="4"/>
  <c r="G74" i="4" s="1"/>
  <c r="D74" i="4"/>
  <c r="C74" i="4"/>
  <c r="B74" i="4"/>
  <c r="A74" i="4"/>
  <c r="F73" i="4"/>
  <c r="E73" i="4"/>
  <c r="D73" i="4"/>
  <c r="C73" i="4"/>
  <c r="B73" i="4"/>
  <c r="A73" i="4"/>
  <c r="F72" i="4"/>
  <c r="E72" i="4"/>
  <c r="D72" i="4"/>
  <c r="C72" i="4"/>
  <c r="B72" i="4"/>
  <c r="A72" i="4"/>
  <c r="F71" i="4"/>
  <c r="E71" i="4"/>
  <c r="G71" i="4" s="1"/>
  <c r="D71" i="4"/>
  <c r="C71" i="4"/>
  <c r="B71" i="4"/>
  <c r="A71" i="4"/>
  <c r="G70" i="4"/>
  <c r="F70" i="4"/>
  <c r="E70" i="4"/>
  <c r="G85" i="4" s="1"/>
  <c r="D70" i="4"/>
  <c r="C70" i="4"/>
  <c r="B70" i="4"/>
  <c r="A70" i="4"/>
  <c r="F69" i="4"/>
  <c r="E69" i="4"/>
  <c r="D69" i="4"/>
  <c r="C69" i="4"/>
  <c r="B69" i="4"/>
  <c r="A69" i="4"/>
  <c r="F68" i="4"/>
  <c r="E68" i="4"/>
  <c r="H68" i="4" s="1"/>
  <c r="D68" i="4"/>
  <c r="C68" i="4"/>
  <c r="B68" i="4"/>
  <c r="A68" i="4"/>
  <c r="F67" i="4"/>
  <c r="E67" i="4"/>
  <c r="D67" i="4"/>
  <c r="C67" i="4"/>
  <c r="B67" i="4"/>
  <c r="A67" i="4"/>
  <c r="F66" i="4"/>
  <c r="E66" i="4"/>
  <c r="G66" i="4" s="1"/>
  <c r="D66" i="4"/>
  <c r="C66" i="4"/>
  <c r="B66" i="4"/>
  <c r="A66" i="4"/>
  <c r="F65" i="4"/>
  <c r="E65" i="4"/>
  <c r="D65" i="4"/>
  <c r="C65" i="4"/>
  <c r="B65" i="4"/>
  <c r="A65" i="4"/>
  <c r="F64" i="4"/>
  <c r="E64" i="4"/>
  <c r="D64" i="4"/>
  <c r="C64" i="4"/>
  <c r="B64" i="4"/>
  <c r="A64" i="4"/>
  <c r="F63" i="4"/>
  <c r="E63" i="4"/>
  <c r="G63" i="4" s="1"/>
  <c r="D63" i="4"/>
  <c r="C63" i="4"/>
  <c r="B63" i="4"/>
  <c r="A63" i="4"/>
  <c r="G62" i="4"/>
  <c r="F62" i="4"/>
  <c r="E62" i="4"/>
  <c r="G77" i="4" s="1"/>
  <c r="D62" i="4"/>
  <c r="C62" i="4"/>
  <c r="B62" i="4"/>
  <c r="A62" i="4"/>
  <c r="F61" i="4"/>
  <c r="E61" i="4"/>
  <c r="D61" i="4"/>
  <c r="C61" i="4"/>
  <c r="B61" i="4"/>
  <c r="A61" i="4"/>
  <c r="F60" i="4"/>
  <c r="E60" i="4"/>
  <c r="H60" i="4" s="1"/>
  <c r="D60" i="4"/>
  <c r="C60" i="4"/>
  <c r="B60" i="4"/>
  <c r="A60" i="4"/>
  <c r="F59" i="4"/>
  <c r="E59" i="4"/>
  <c r="D59" i="4"/>
  <c r="C59" i="4"/>
  <c r="B59" i="4"/>
  <c r="A59" i="4"/>
  <c r="F58" i="4"/>
  <c r="E58" i="4"/>
  <c r="G58" i="4" s="1"/>
  <c r="D58" i="4"/>
  <c r="C58" i="4"/>
  <c r="B58" i="4"/>
  <c r="A58" i="4"/>
  <c r="F57" i="4"/>
  <c r="E57" i="4"/>
  <c r="D57" i="4"/>
  <c r="C57" i="4"/>
  <c r="B57" i="4"/>
  <c r="A57" i="4"/>
  <c r="F56" i="4"/>
  <c r="E56" i="4"/>
  <c r="D56" i="4"/>
  <c r="C56" i="4"/>
  <c r="B56" i="4"/>
  <c r="A56" i="4"/>
  <c r="F55" i="4"/>
  <c r="E55" i="4"/>
  <c r="G55" i="4" s="1"/>
  <c r="D55" i="4"/>
  <c r="C55" i="4"/>
  <c r="B55" i="4"/>
  <c r="A55" i="4"/>
  <c r="G54" i="4"/>
  <c r="F54" i="4"/>
  <c r="E54" i="4"/>
  <c r="G69" i="4" s="1"/>
  <c r="D54" i="4"/>
  <c r="C54" i="4"/>
  <c r="B54" i="4"/>
  <c r="A54" i="4"/>
  <c r="F53" i="4"/>
  <c r="E53" i="4"/>
  <c r="D53" i="4"/>
  <c r="C53" i="4"/>
  <c r="B53" i="4"/>
  <c r="A53" i="4"/>
  <c r="F52" i="4"/>
  <c r="E52" i="4"/>
  <c r="H52" i="4" s="1"/>
  <c r="D52" i="4"/>
  <c r="C52" i="4"/>
  <c r="B52" i="4"/>
  <c r="A52" i="4"/>
  <c r="F51" i="4"/>
  <c r="E51" i="4"/>
  <c r="D51" i="4"/>
  <c r="C51" i="4"/>
  <c r="B51" i="4"/>
  <c r="A51" i="4"/>
  <c r="F50" i="4"/>
  <c r="E50" i="4"/>
  <c r="G50" i="4" s="1"/>
  <c r="D50" i="4"/>
  <c r="C50" i="4"/>
  <c r="B50" i="4"/>
  <c r="A50" i="4"/>
  <c r="F49" i="4"/>
  <c r="E49" i="4"/>
  <c r="D49" i="4"/>
  <c r="C49" i="4"/>
  <c r="B49" i="4"/>
  <c r="A49" i="4"/>
  <c r="F48" i="4"/>
  <c r="E48" i="4"/>
  <c r="D48" i="4"/>
  <c r="C48" i="4"/>
  <c r="B48" i="4"/>
  <c r="A48" i="4"/>
  <c r="F47" i="4"/>
  <c r="E47" i="4"/>
  <c r="D47" i="4"/>
  <c r="C47" i="4"/>
  <c r="B47" i="4"/>
  <c r="A47" i="4"/>
  <c r="G46" i="4"/>
  <c r="F46" i="4"/>
  <c r="E46" i="4"/>
  <c r="G61" i="4" s="1"/>
  <c r="D46" i="4"/>
  <c r="C46" i="4"/>
  <c r="B46" i="4"/>
  <c r="A46" i="4"/>
  <c r="F45" i="4"/>
  <c r="E45" i="4"/>
  <c r="D45" i="4"/>
  <c r="C45" i="4"/>
  <c r="B45" i="4"/>
  <c r="A45" i="4"/>
  <c r="F44" i="4"/>
  <c r="E44" i="4"/>
  <c r="D44" i="4"/>
  <c r="C44" i="4"/>
  <c r="B44" i="4"/>
  <c r="A44" i="4"/>
  <c r="F43" i="4"/>
  <c r="E43" i="4"/>
  <c r="D43" i="4"/>
  <c r="C43" i="4"/>
  <c r="B43" i="4"/>
  <c r="A43" i="4"/>
  <c r="F42" i="4"/>
  <c r="E42" i="4"/>
  <c r="G42" i="4" s="1"/>
  <c r="D42" i="4"/>
  <c r="C42" i="4"/>
  <c r="B42" i="4"/>
  <c r="A42" i="4"/>
  <c r="F41" i="4"/>
  <c r="E41" i="4"/>
  <c r="D41" i="4"/>
  <c r="C41" i="4"/>
  <c r="B41" i="4"/>
  <c r="A41" i="4"/>
  <c r="F40" i="4"/>
  <c r="E40" i="4"/>
  <c r="D40" i="4"/>
  <c r="C40" i="4"/>
  <c r="B40" i="4"/>
  <c r="A40" i="4"/>
  <c r="F39" i="4"/>
  <c r="E39" i="4"/>
  <c r="D39" i="4"/>
  <c r="C39" i="4"/>
  <c r="B39" i="4"/>
  <c r="A39" i="4"/>
  <c r="G38" i="4"/>
  <c r="F38" i="4"/>
  <c r="E38" i="4"/>
  <c r="G53" i="4" s="1"/>
  <c r="D38" i="4"/>
  <c r="C38" i="4"/>
  <c r="B38" i="4"/>
  <c r="A38" i="4"/>
  <c r="F37" i="4"/>
  <c r="E37" i="4"/>
  <c r="D37" i="4"/>
  <c r="C37" i="4"/>
  <c r="B37" i="4"/>
  <c r="A37" i="4"/>
  <c r="F36" i="4"/>
  <c r="E36" i="4"/>
  <c r="D36" i="4"/>
  <c r="C36" i="4"/>
  <c r="B36" i="4"/>
  <c r="A36" i="4"/>
  <c r="F35" i="4"/>
  <c r="E35" i="4"/>
  <c r="D35" i="4"/>
  <c r="C35" i="4"/>
  <c r="B35" i="4"/>
  <c r="A35" i="4"/>
  <c r="F34" i="4"/>
  <c r="E34" i="4"/>
  <c r="D34" i="4"/>
  <c r="C34" i="4"/>
  <c r="B34" i="4"/>
  <c r="A34" i="4"/>
  <c r="F33" i="4"/>
  <c r="E33" i="4"/>
  <c r="D33" i="4"/>
  <c r="C33" i="4"/>
  <c r="B33" i="4"/>
  <c r="A33" i="4"/>
  <c r="F32" i="4"/>
  <c r="E32" i="4"/>
  <c r="D32" i="4"/>
  <c r="C32" i="4"/>
  <c r="B32" i="4"/>
  <c r="A32" i="4"/>
  <c r="F31" i="4"/>
  <c r="E31" i="4"/>
  <c r="D31" i="4"/>
  <c r="C31" i="4"/>
  <c r="B31" i="4"/>
  <c r="A31" i="4"/>
  <c r="F30" i="4"/>
  <c r="E30" i="4"/>
  <c r="G45" i="4" s="1"/>
  <c r="D30" i="4"/>
  <c r="C30" i="4"/>
  <c r="B30" i="4"/>
  <c r="A30" i="4"/>
  <c r="F29" i="4"/>
  <c r="E29" i="4"/>
  <c r="H29" i="4" s="1"/>
  <c r="D29" i="4"/>
  <c r="C29" i="4"/>
  <c r="B29" i="4"/>
  <c r="A29" i="4"/>
  <c r="F28" i="4"/>
  <c r="E28" i="4"/>
  <c r="D28" i="4"/>
  <c r="C28" i="4"/>
  <c r="B28" i="4"/>
  <c r="A28" i="4"/>
  <c r="F27" i="4"/>
  <c r="E27" i="4"/>
  <c r="H27" i="4" s="1"/>
  <c r="D27" i="4"/>
  <c r="C27" i="4"/>
  <c r="B27" i="4"/>
  <c r="A27" i="4"/>
  <c r="F26" i="4"/>
  <c r="E26" i="4"/>
  <c r="D26" i="4"/>
  <c r="C26" i="4"/>
  <c r="B26" i="4"/>
  <c r="A26" i="4"/>
  <c r="F25" i="4"/>
  <c r="E25" i="4"/>
  <c r="H25" i="4" s="1"/>
  <c r="D25" i="4"/>
  <c r="C25" i="4"/>
  <c r="B25" i="4"/>
  <c r="A25" i="4"/>
  <c r="F24" i="4"/>
  <c r="E24" i="4"/>
  <c r="D24" i="4"/>
  <c r="C24" i="4"/>
  <c r="B24" i="4"/>
  <c r="A24" i="4"/>
  <c r="F23" i="4"/>
  <c r="E23" i="4"/>
  <c r="H23" i="4" s="1"/>
  <c r="D23" i="4"/>
  <c r="C23" i="4"/>
  <c r="B23" i="4"/>
  <c r="A23" i="4"/>
  <c r="F22" i="4"/>
  <c r="E22" i="4"/>
  <c r="G37" i="4" s="1"/>
  <c r="D22" i="4"/>
  <c r="C22" i="4"/>
  <c r="B22" i="4"/>
  <c r="A22" i="4"/>
  <c r="F21" i="4"/>
  <c r="E21" i="4"/>
  <c r="D21" i="4"/>
  <c r="C21" i="4"/>
  <c r="B21" i="4"/>
  <c r="A21" i="4"/>
  <c r="F20" i="4"/>
  <c r="E20" i="4"/>
  <c r="D20" i="4"/>
  <c r="C20" i="4"/>
  <c r="B20" i="4"/>
  <c r="A20" i="4"/>
  <c r="F19" i="4"/>
  <c r="E19" i="4"/>
  <c r="G34" i="4" s="1"/>
  <c r="D19" i="4"/>
  <c r="C19" i="4"/>
  <c r="B19" i="4"/>
  <c r="A19" i="4"/>
  <c r="F18" i="4"/>
  <c r="E18" i="4"/>
  <c r="G33" i="4" s="1"/>
  <c r="D18" i="4"/>
  <c r="C18" i="4"/>
  <c r="B18" i="4"/>
  <c r="A18" i="4"/>
  <c r="F17" i="4"/>
  <c r="E17" i="4"/>
  <c r="D17" i="4"/>
  <c r="C17" i="4"/>
  <c r="B17" i="4"/>
  <c r="A17" i="4"/>
  <c r="F16" i="4"/>
  <c r="E16" i="4"/>
  <c r="D16" i="4"/>
  <c r="C16" i="4"/>
  <c r="B16" i="4"/>
  <c r="A16" i="4"/>
  <c r="F15" i="4"/>
  <c r="E15" i="4"/>
  <c r="D15" i="4"/>
  <c r="C15" i="4"/>
  <c r="B15" i="4"/>
  <c r="A15" i="4"/>
  <c r="F14" i="4"/>
  <c r="E14" i="4"/>
  <c r="D14" i="4"/>
  <c r="C14" i="4"/>
  <c r="B14" i="4"/>
  <c r="A14" i="4"/>
  <c r="F13" i="4"/>
  <c r="E13" i="4"/>
  <c r="H28" i="4" s="1"/>
  <c r="D13" i="4"/>
  <c r="C13" i="4"/>
  <c r="B13" i="4"/>
  <c r="A13" i="4"/>
  <c r="F12" i="4"/>
  <c r="E12" i="4"/>
  <c r="G27" i="4" s="1"/>
  <c r="D12" i="4"/>
  <c r="C12" i="4"/>
  <c r="B12" i="4"/>
  <c r="A12" i="4"/>
  <c r="F11" i="4"/>
  <c r="E11" i="4"/>
  <c r="D11" i="4"/>
  <c r="C11" i="4"/>
  <c r="B11" i="4"/>
  <c r="A11" i="4"/>
  <c r="F10" i="4"/>
  <c r="E10" i="4"/>
  <c r="D10" i="4"/>
  <c r="C10" i="4"/>
  <c r="B10" i="4"/>
  <c r="A10" i="4"/>
  <c r="F9" i="4"/>
  <c r="E9" i="4"/>
  <c r="H24" i="4" s="1"/>
  <c r="D9" i="4"/>
  <c r="C9" i="4"/>
  <c r="B9" i="4"/>
  <c r="A9" i="4"/>
  <c r="F8" i="4"/>
  <c r="E8" i="4"/>
  <c r="G23" i="4" s="1"/>
  <c r="D8" i="4"/>
  <c r="C8" i="4"/>
  <c r="B8" i="4"/>
  <c r="A8" i="4"/>
  <c r="F7" i="4"/>
  <c r="E7" i="4"/>
  <c r="D7" i="4"/>
  <c r="C7" i="4"/>
  <c r="B7" i="4"/>
  <c r="A7" i="4"/>
  <c r="E3" i="4"/>
  <c r="D3" i="4"/>
  <c r="C3" i="4"/>
  <c r="B3" i="4"/>
  <c r="A3" i="4"/>
  <c r="I107" i="3"/>
  <c r="F107" i="3"/>
  <c r="E107" i="3"/>
  <c r="D107" i="3"/>
  <c r="C107" i="3"/>
  <c r="G107" i="3" s="1"/>
  <c r="B107" i="3"/>
  <c r="A107" i="3"/>
  <c r="F106" i="3"/>
  <c r="E106" i="3"/>
  <c r="D106" i="3"/>
  <c r="I106" i="3" s="1"/>
  <c r="C106" i="3"/>
  <c r="B106" i="3"/>
  <c r="A106" i="3"/>
  <c r="F105" i="3"/>
  <c r="E105" i="3"/>
  <c r="D105" i="3"/>
  <c r="I105" i="3" s="1"/>
  <c r="C105" i="3"/>
  <c r="B105" i="3"/>
  <c r="A105" i="3"/>
  <c r="F104" i="3"/>
  <c r="E104" i="3"/>
  <c r="D104" i="3"/>
  <c r="C104" i="3"/>
  <c r="B104" i="3"/>
  <c r="A104" i="3"/>
  <c r="I103" i="3"/>
  <c r="F103" i="3"/>
  <c r="E103" i="3"/>
  <c r="I104" i="3" s="1"/>
  <c r="D103" i="3"/>
  <c r="C103" i="3"/>
  <c r="G103" i="3" s="1"/>
  <c r="B103" i="3"/>
  <c r="A103" i="3"/>
  <c r="F102" i="3"/>
  <c r="E102" i="3"/>
  <c r="D102" i="3"/>
  <c r="I102" i="3" s="1"/>
  <c r="C102" i="3"/>
  <c r="B102" i="3"/>
  <c r="A102" i="3"/>
  <c r="F101" i="3"/>
  <c r="E101" i="3"/>
  <c r="D101" i="3"/>
  <c r="I101" i="3" s="1"/>
  <c r="C101" i="3"/>
  <c r="B101" i="3"/>
  <c r="A101" i="3"/>
  <c r="F100" i="3"/>
  <c r="E100" i="3"/>
  <c r="D100" i="3"/>
  <c r="C100" i="3"/>
  <c r="B100" i="3"/>
  <c r="A100" i="3"/>
  <c r="I99" i="3"/>
  <c r="F99" i="3"/>
  <c r="E99" i="3"/>
  <c r="D99" i="3"/>
  <c r="C99" i="3"/>
  <c r="G99" i="3" s="1"/>
  <c r="B99" i="3"/>
  <c r="A99" i="3"/>
  <c r="F98" i="3"/>
  <c r="E98" i="3"/>
  <c r="D98" i="3"/>
  <c r="I98" i="3" s="1"/>
  <c r="C98" i="3"/>
  <c r="B98" i="3"/>
  <c r="A98" i="3"/>
  <c r="F97" i="3"/>
  <c r="E97" i="3"/>
  <c r="D97" i="3"/>
  <c r="I97" i="3" s="1"/>
  <c r="C97" i="3"/>
  <c r="B97" i="3"/>
  <c r="A97" i="3"/>
  <c r="F96" i="3"/>
  <c r="E96" i="3"/>
  <c r="D96" i="3"/>
  <c r="C96" i="3"/>
  <c r="B96" i="3"/>
  <c r="A96" i="3"/>
  <c r="I95" i="3"/>
  <c r="F95" i="3"/>
  <c r="E95" i="3"/>
  <c r="I96" i="3" s="1"/>
  <c r="D95" i="3"/>
  <c r="C95" i="3"/>
  <c r="G95" i="3" s="1"/>
  <c r="B95" i="3"/>
  <c r="A95" i="3"/>
  <c r="F94" i="3"/>
  <c r="E94" i="3"/>
  <c r="D94" i="3"/>
  <c r="I94" i="3" s="1"/>
  <c r="C94" i="3"/>
  <c r="B94" i="3"/>
  <c r="A94" i="3"/>
  <c r="F93" i="3"/>
  <c r="E93" i="3"/>
  <c r="D93" i="3"/>
  <c r="I93" i="3" s="1"/>
  <c r="C93" i="3"/>
  <c r="B93" i="3"/>
  <c r="A93" i="3"/>
  <c r="F92" i="3"/>
  <c r="E92" i="3"/>
  <c r="D92" i="3"/>
  <c r="C92" i="3"/>
  <c r="B92" i="3"/>
  <c r="A92" i="3"/>
  <c r="I91" i="3"/>
  <c r="F91" i="3"/>
  <c r="E91" i="3"/>
  <c r="D91" i="3"/>
  <c r="C91" i="3"/>
  <c r="G91" i="3" s="1"/>
  <c r="B91" i="3"/>
  <c r="A91" i="3"/>
  <c r="F90" i="3"/>
  <c r="E90" i="3"/>
  <c r="D90" i="3"/>
  <c r="I90" i="3" s="1"/>
  <c r="C90" i="3"/>
  <c r="B90" i="3"/>
  <c r="A90" i="3"/>
  <c r="F89" i="3"/>
  <c r="E89" i="3"/>
  <c r="D89" i="3"/>
  <c r="I89" i="3" s="1"/>
  <c r="C89" i="3"/>
  <c r="B89" i="3"/>
  <c r="A89" i="3"/>
  <c r="F88" i="3"/>
  <c r="E88" i="3"/>
  <c r="D88" i="3"/>
  <c r="C88" i="3"/>
  <c r="B88" i="3"/>
  <c r="A88" i="3"/>
  <c r="I87" i="3"/>
  <c r="F87" i="3"/>
  <c r="E87" i="3"/>
  <c r="I88" i="3" s="1"/>
  <c r="D87" i="3"/>
  <c r="C87" i="3"/>
  <c r="G87" i="3" s="1"/>
  <c r="B87" i="3"/>
  <c r="A87" i="3"/>
  <c r="F86" i="3"/>
  <c r="E86" i="3"/>
  <c r="D86" i="3"/>
  <c r="I86" i="3" s="1"/>
  <c r="C86" i="3"/>
  <c r="B86" i="3"/>
  <c r="A86" i="3"/>
  <c r="F85" i="3"/>
  <c r="E85" i="3"/>
  <c r="D85" i="3"/>
  <c r="I85" i="3" s="1"/>
  <c r="C85" i="3"/>
  <c r="B85" i="3"/>
  <c r="A85" i="3"/>
  <c r="F84" i="3"/>
  <c r="E84" i="3"/>
  <c r="D84" i="3"/>
  <c r="C84" i="3"/>
  <c r="B84" i="3"/>
  <c r="A84" i="3"/>
  <c r="I83" i="3"/>
  <c r="F83" i="3"/>
  <c r="E83" i="3"/>
  <c r="D83" i="3"/>
  <c r="C83" i="3"/>
  <c r="G83" i="3" s="1"/>
  <c r="B83" i="3"/>
  <c r="A83" i="3"/>
  <c r="F82" i="3"/>
  <c r="E82" i="3"/>
  <c r="D82" i="3"/>
  <c r="I82" i="3" s="1"/>
  <c r="C82" i="3"/>
  <c r="B82" i="3"/>
  <c r="A82" i="3"/>
  <c r="F81" i="3"/>
  <c r="E81" i="3"/>
  <c r="D81" i="3"/>
  <c r="I81" i="3" s="1"/>
  <c r="C81" i="3"/>
  <c r="B81" i="3"/>
  <c r="A81" i="3"/>
  <c r="F80" i="3"/>
  <c r="E80" i="3"/>
  <c r="D80" i="3"/>
  <c r="C80" i="3"/>
  <c r="B80" i="3"/>
  <c r="A80" i="3"/>
  <c r="I79" i="3"/>
  <c r="F79" i="3"/>
  <c r="E79" i="3"/>
  <c r="I80" i="3" s="1"/>
  <c r="D79" i="3"/>
  <c r="C79" i="3"/>
  <c r="G79" i="3" s="1"/>
  <c r="B79" i="3"/>
  <c r="A79" i="3"/>
  <c r="F78" i="3"/>
  <c r="E78" i="3"/>
  <c r="D78" i="3"/>
  <c r="I78" i="3" s="1"/>
  <c r="C78" i="3"/>
  <c r="B78" i="3"/>
  <c r="A78" i="3"/>
  <c r="F77" i="3"/>
  <c r="E77" i="3"/>
  <c r="D77" i="3"/>
  <c r="I77" i="3" s="1"/>
  <c r="C77" i="3"/>
  <c r="B77" i="3"/>
  <c r="A77" i="3"/>
  <c r="F76" i="3"/>
  <c r="E76" i="3"/>
  <c r="D76" i="3"/>
  <c r="C76" i="3"/>
  <c r="B76" i="3"/>
  <c r="A76" i="3"/>
  <c r="I75" i="3"/>
  <c r="F75" i="3"/>
  <c r="E75" i="3"/>
  <c r="D75" i="3"/>
  <c r="C75" i="3"/>
  <c r="G75" i="3" s="1"/>
  <c r="B75" i="3"/>
  <c r="A75" i="3"/>
  <c r="F74" i="3"/>
  <c r="E74" i="3"/>
  <c r="D74" i="3"/>
  <c r="I74" i="3" s="1"/>
  <c r="C74" i="3"/>
  <c r="B74" i="3"/>
  <c r="A74" i="3"/>
  <c r="F73" i="3"/>
  <c r="E73" i="3"/>
  <c r="D73" i="3"/>
  <c r="I73" i="3" s="1"/>
  <c r="C73" i="3"/>
  <c r="B73" i="3"/>
  <c r="A73" i="3"/>
  <c r="F72" i="3"/>
  <c r="E72" i="3"/>
  <c r="D72" i="3"/>
  <c r="C72" i="3"/>
  <c r="B72" i="3"/>
  <c r="A72" i="3"/>
  <c r="I71" i="3"/>
  <c r="F71" i="3"/>
  <c r="E71" i="3"/>
  <c r="I72" i="3" s="1"/>
  <c r="D71" i="3"/>
  <c r="C71" i="3"/>
  <c r="G71" i="3" s="1"/>
  <c r="B71" i="3"/>
  <c r="A71" i="3"/>
  <c r="F70" i="3"/>
  <c r="E70" i="3"/>
  <c r="D70" i="3"/>
  <c r="I70" i="3" s="1"/>
  <c r="C70" i="3"/>
  <c r="B70" i="3"/>
  <c r="A70" i="3"/>
  <c r="F69" i="3"/>
  <c r="E69" i="3"/>
  <c r="D69" i="3"/>
  <c r="I69" i="3" s="1"/>
  <c r="C69" i="3"/>
  <c r="B69" i="3"/>
  <c r="A69" i="3"/>
  <c r="F68" i="3"/>
  <c r="E68" i="3"/>
  <c r="D68" i="3"/>
  <c r="C68" i="3"/>
  <c r="B68" i="3"/>
  <c r="A68" i="3"/>
  <c r="I67" i="3"/>
  <c r="F67" i="3"/>
  <c r="E67" i="3"/>
  <c r="D67" i="3"/>
  <c r="C67" i="3"/>
  <c r="G67" i="3" s="1"/>
  <c r="B67" i="3"/>
  <c r="A67" i="3"/>
  <c r="F66" i="3"/>
  <c r="E66" i="3"/>
  <c r="D66" i="3"/>
  <c r="I66" i="3" s="1"/>
  <c r="C66" i="3"/>
  <c r="B66" i="3"/>
  <c r="A66" i="3"/>
  <c r="F65" i="3"/>
  <c r="E65" i="3"/>
  <c r="D65" i="3"/>
  <c r="I65" i="3" s="1"/>
  <c r="C65" i="3"/>
  <c r="B65" i="3"/>
  <c r="A65" i="3"/>
  <c r="F64" i="3"/>
  <c r="E64" i="3"/>
  <c r="D64" i="3"/>
  <c r="C64" i="3"/>
  <c r="B64" i="3"/>
  <c r="A64" i="3"/>
  <c r="I63" i="3"/>
  <c r="F63" i="3"/>
  <c r="E63" i="3"/>
  <c r="I64" i="3" s="1"/>
  <c r="D63" i="3"/>
  <c r="C63" i="3"/>
  <c r="G63" i="3" s="1"/>
  <c r="B63" i="3"/>
  <c r="A63" i="3"/>
  <c r="F62" i="3"/>
  <c r="E62" i="3"/>
  <c r="D62" i="3"/>
  <c r="I62" i="3" s="1"/>
  <c r="C62" i="3"/>
  <c r="B62" i="3"/>
  <c r="A62" i="3"/>
  <c r="F61" i="3"/>
  <c r="E61" i="3"/>
  <c r="D61" i="3"/>
  <c r="I61" i="3" s="1"/>
  <c r="C61" i="3"/>
  <c r="B61" i="3"/>
  <c r="A61" i="3"/>
  <c r="F60" i="3"/>
  <c r="E60" i="3"/>
  <c r="D60" i="3"/>
  <c r="C60" i="3"/>
  <c r="B60" i="3"/>
  <c r="A60" i="3"/>
  <c r="I59" i="3"/>
  <c r="F59" i="3"/>
  <c r="E59" i="3"/>
  <c r="D59" i="3"/>
  <c r="C59" i="3"/>
  <c r="G59" i="3" s="1"/>
  <c r="B59" i="3"/>
  <c r="A59" i="3"/>
  <c r="F58" i="3"/>
  <c r="E58" i="3"/>
  <c r="D58" i="3"/>
  <c r="I58" i="3" s="1"/>
  <c r="C58" i="3"/>
  <c r="B58" i="3"/>
  <c r="A58" i="3"/>
  <c r="F57" i="3"/>
  <c r="E57" i="3"/>
  <c r="D57" i="3"/>
  <c r="I57" i="3" s="1"/>
  <c r="C57" i="3"/>
  <c r="B57" i="3"/>
  <c r="A57" i="3"/>
  <c r="F56" i="3"/>
  <c r="E56" i="3"/>
  <c r="D56" i="3"/>
  <c r="C56" i="3"/>
  <c r="B56" i="3"/>
  <c r="A56" i="3"/>
  <c r="I55" i="3"/>
  <c r="F55" i="3"/>
  <c r="E55" i="3"/>
  <c r="I56" i="3" s="1"/>
  <c r="D55" i="3"/>
  <c r="C55" i="3"/>
  <c r="G55" i="3" s="1"/>
  <c r="B55" i="3"/>
  <c r="A55" i="3"/>
  <c r="F54" i="3"/>
  <c r="E54" i="3"/>
  <c r="D54" i="3"/>
  <c r="I54" i="3" s="1"/>
  <c r="C54" i="3"/>
  <c r="B54" i="3"/>
  <c r="A54" i="3"/>
  <c r="F53" i="3"/>
  <c r="E53" i="3"/>
  <c r="D53" i="3"/>
  <c r="I53" i="3" s="1"/>
  <c r="C53" i="3"/>
  <c r="B53" i="3"/>
  <c r="A53" i="3"/>
  <c r="F52" i="3"/>
  <c r="E52" i="3"/>
  <c r="D52" i="3"/>
  <c r="C52" i="3"/>
  <c r="B52" i="3"/>
  <c r="A52" i="3"/>
  <c r="I51" i="3"/>
  <c r="F51" i="3"/>
  <c r="E51" i="3"/>
  <c r="D51" i="3"/>
  <c r="C51" i="3"/>
  <c r="G51" i="3" s="1"/>
  <c r="B51" i="3"/>
  <c r="A51" i="3"/>
  <c r="F50" i="3"/>
  <c r="E50" i="3"/>
  <c r="D50" i="3"/>
  <c r="I50" i="3" s="1"/>
  <c r="C50" i="3"/>
  <c r="B50" i="3"/>
  <c r="A50" i="3"/>
  <c r="F49" i="3"/>
  <c r="E49" i="3"/>
  <c r="D49" i="3"/>
  <c r="I49" i="3" s="1"/>
  <c r="C49" i="3"/>
  <c r="B49" i="3"/>
  <c r="A49" i="3"/>
  <c r="F48" i="3"/>
  <c r="E48" i="3"/>
  <c r="D48" i="3"/>
  <c r="C48" i="3"/>
  <c r="B48" i="3"/>
  <c r="A48" i="3"/>
  <c r="I47" i="3"/>
  <c r="F47" i="3"/>
  <c r="E47" i="3"/>
  <c r="D47" i="3"/>
  <c r="C47" i="3"/>
  <c r="G47" i="3" s="1"/>
  <c r="B47" i="3"/>
  <c r="A47" i="3"/>
  <c r="F46" i="3"/>
  <c r="E46" i="3"/>
  <c r="D46" i="3"/>
  <c r="I46" i="3" s="1"/>
  <c r="C46" i="3"/>
  <c r="B46" i="3"/>
  <c r="A46" i="3"/>
  <c r="F45" i="3"/>
  <c r="E45" i="3"/>
  <c r="D45" i="3"/>
  <c r="I45" i="3" s="1"/>
  <c r="C45" i="3"/>
  <c r="B45" i="3"/>
  <c r="A45" i="3"/>
  <c r="F44" i="3"/>
  <c r="E44" i="3"/>
  <c r="D44" i="3"/>
  <c r="I44" i="3" s="1"/>
  <c r="C44" i="3"/>
  <c r="B44" i="3"/>
  <c r="A44" i="3"/>
  <c r="I43" i="3"/>
  <c r="F43" i="3"/>
  <c r="E43" i="3"/>
  <c r="D43" i="3"/>
  <c r="C43" i="3"/>
  <c r="G43" i="3" s="1"/>
  <c r="B43" i="3"/>
  <c r="A43" i="3"/>
  <c r="F42" i="3"/>
  <c r="E42" i="3"/>
  <c r="D42" i="3"/>
  <c r="I42" i="3" s="1"/>
  <c r="C42" i="3"/>
  <c r="B42" i="3"/>
  <c r="A42" i="3"/>
  <c r="F41" i="3"/>
  <c r="E41" i="3"/>
  <c r="D41" i="3"/>
  <c r="I41" i="3" s="1"/>
  <c r="C41" i="3"/>
  <c r="B41" i="3"/>
  <c r="A41" i="3"/>
  <c r="F40" i="3"/>
  <c r="E40" i="3"/>
  <c r="D40" i="3"/>
  <c r="C40" i="3"/>
  <c r="B40" i="3"/>
  <c r="A40" i="3"/>
  <c r="I39" i="3"/>
  <c r="F39" i="3"/>
  <c r="E39" i="3"/>
  <c r="D39" i="3"/>
  <c r="C39" i="3"/>
  <c r="G39" i="3" s="1"/>
  <c r="B39" i="3"/>
  <c r="A39" i="3"/>
  <c r="F38" i="3"/>
  <c r="E38" i="3"/>
  <c r="D38" i="3"/>
  <c r="I38" i="3" s="1"/>
  <c r="C38" i="3"/>
  <c r="B38" i="3"/>
  <c r="A38" i="3"/>
  <c r="F37" i="3"/>
  <c r="E37" i="3"/>
  <c r="D37" i="3"/>
  <c r="I37" i="3" s="1"/>
  <c r="C37" i="3"/>
  <c r="B37" i="3"/>
  <c r="A37" i="3"/>
  <c r="F36" i="3"/>
  <c r="E36" i="3"/>
  <c r="D36" i="3"/>
  <c r="I36" i="3" s="1"/>
  <c r="C36" i="3"/>
  <c r="B36" i="3"/>
  <c r="A36" i="3"/>
  <c r="I35" i="3"/>
  <c r="F35" i="3"/>
  <c r="E35" i="3"/>
  <c r="D35" i="3"/>
  <c r="C35" i="3"/>
  <c r="G35" i="3" s="1"/>
  <c r="B35" i="3"/>
  <c r="A35" i="3"/>
  <c r="F34" i="3"/>
  <c r="E34" i="3"/>
  <c r="D34" i="3"/>
  <c r="I34" i="3" s="1"/>
  <c r="C34" i="3"/>
  <c r="B34" i="3"/>
  <c r="A34" i="3"/>
  <c r="F33" i="3"/>
  <c r="E33" i="3"/>
  <c r="D33" i="3"/>
  <c r="I33" i="3" s="1"/>
  <c r="C33" i="3"/>
  <c r="B33" i="3"/>
  <c r="A33" i="3"/>
  <c r="F32" i="3"/>
  <c r="E32" i="3"/>
  <c r="D32" i="3"/>
  <c r="C32" i="3"/>
  <c r="B32" i="3"/>
  <c r="A32" i="3"/>
  <c r="I31" i="3"/>
  <c r="F31" i="3"/>
  <c r="E31" i="3"/>
  <c r="D31" i="3"/>
  <c r="C31" i="3"/>
  <c r="G31" i="3" s="1"/>
  <c r="B31" i="3"/>
  <c r="A31" i="3"/>
  <c r="F30" i="3"/>
  <c r="E30" i="3"/>
  <c r="D30" i="3"/>
  <c r="I30" i="3" s="1"/>
  <c r="C30" i="3"/>
  <c r="B30" i="3"/>
  <c r="A30" i="3"/>
  <c r="F29" i="3"/>
  <c r="E29" i="3"/>
  <c r="D29" i="3"/>
  <c r="I29" i="3" s="1"/>
  <c r="C29" i="3"/>
  <c r="B29" i="3"/>
  <c r="A29" i="3"/>
  <c r="F28" i="3"/>
  <c r="E28" i="3"/>
  <c r="D28" i="3"/>
  <c r="I28" i="3" s="1"/>
  <c r="C28" i="3"/>
  <c r="B28" i="3"/>
  <c r="A28" i="3"/>
  <c r="F27" i="3"/>
  <c r="E27" i="3"/>
  <c r="D27" i="3"/>
  <c r="C27" i="3"/>
  <c r="G27" i="3" s="1"/>
  <c r="B27" i="3"/>
  <c r="A27" i="3"/>
  <c r="F26" i="3"/>
  <c r="E26" i="3"/>
  <c r="I27" i="3" s="1"/>
  <c r="D26" i="3"/>
  <c r="I26" i="3" s="1"/>
  <c r="C26" i="3"/>
  <c r="H26" i="3" s="1"/>
  <c r="B26" i="3"/>
  <c r="A26" i="3"/>
  <c r="F25" i="3"/>
  <c r="E25" i="3"/>
  <c r="D25" i="3"/>
  <c r="I25" i="3" s="1"/>
  <c r="C25" i="3"/>
  <c r="B25" i="3"/>
  <c r="A25" i="3"/>
  <c r="F24" i="3"/>
  <c r="E24" i="3"/>
  <c r="D24" i="3"/>
  <c r="C24" i="3"/>
  <c r="B24" i="3"/>
  <c r="A24" i="3"/>
  <c r="F23" i="3"/>
  <c r="E23" i="3"/>
  <c r="D23" i="3"/>
  <c r="C23" i="3"/>
  <c r="G23" i="3" s="1"/>
  <c r="B23" i="3"/>
  <c r="A23" i="3"/>
  <c r="F22" i="3"/>
  <c r="E22" i="3"/>
  <c r="I23" i="3" s="1"/>
  <c r="D22" i="3"/>
  <c r="C22" i="3"/>
  <c r="H22" i="3" s="1"/>
  <c r="B22" i="3"/>
  <c r="A22" i="3"/>
  <c r="F21" i="3"/>
  <c r="E21" i="3"/>
  <c r="D21" i="3"/>
  <c r="I21" i="3" s="1"/>
  <c r="C21" i="3"/>
  <c r="B21" i="3"/>
  <c r="A21" i="3"/>
  <c r="F20" i="3"/>
  <c r="E20" i="3"/>
  <c r="D20" i="3"/>
  <c r="I20" i="3" s="1"/>
  <c r="C20" i="3"/>
  <c r="B20" i="3"/>
  <c r="A20" i="3"/>
  <c r="F19" i="3"/>
  <c r="E19" i="3"/>
  <c r="D19" i="3"/>
  <c r="C19" i="3"/>
  <c r="G19" i="3" s="1"/>
  <c r="B19" i="3"/>
  <c r="A19" i="3"/>
  <c r="F18" i="3"/>
  <c r="E18" i="3"/>
  <c r="I19" i="3" s="1"/>
  <c r="D18" i="3"/>
  <c r="I18" i="3" s="1"/>
  <c r="C18" i="3"/>
  <c r="H18" i="3" s="1"/>
  <c r="B18" i="3"/>
  <c r="A18" i="3"/>
  <c r="F17" i="3"/>
  <c r="E17" i="3"/>
  <c r="D17" i="3"/>
  <c r="I17" i="3" s="1"/>
  <c r="C17" i="3"/>
  <c r="B17" i="3"/>
  <c r="A17" i="3"/>
  <c r="F16" i="3"/>
  <c r="E16" i="3"/>
  <c r="D16" i="3"/>
  <c r="C16" i="3"/>
  <c r="B16" i="3"/>
  <c r="A16" i="3"/>
  <c r="F15" i="3"/>
  <c r="E15" i="3"/>
  <c r="D15" i="3"/>
  <c r="C15" i="3"/>
  <c r="G15" i="3" s="1"/>
  <c r="B15" i="3"/>
  <c r="A15" i="3"/>
  <c r="F14" i="3"/>
  <c r="E14" i="3"/>
  <c r="I15" i="3" s="1"/>
  <c r="D14" i="3"/>
  <c r="C14" i="3"/>
  <c r="H14" i="3" s="1"/>
  <c r="B14" i="3"/>
  <c r="A14" i="3"/>
  <c r="F13" i="3"/>
  <c r="E13" i="3"/>
  <c r="D13" i="3"/>
  <c r="I13" i="3" s="1"/>
  <c r="C13" i="3"/>
  <c r="B13" i="3"/>
  <c r="A13" i="3"/>
  <c r="F12" i="3"/>
  <c r="E12" i="3"/>
  <c r="D12" i="3"/>
  <c r="I12" i="3" s="1"/>
  <c r="C12" i="3"/>
  <c r="B12" i="3"/>
  <c r="A12" i="3"/>
  <c r="F11" i="3"/>
  <c r="E11" i="3"/>
  <c r="D11" i="3"/>
  <c r="C11" i="3"/>
  <c r="G11" i="3" s="1"/>
  <c r="B11" i="3"/>
  <c r="A11" i="3"/>
  <c r="F10" i="3"/>
  <c r="E10" i="3"/>
  <c r="I11" i="3" s="1"/>
  <c r="D10" i="3"/>
  <c r="I10" i="3" s="1"/>
  <c r="C10" i="3"/>
  <c r="G10" i="3" s="1"/>
  <c r="B10" i="3"/>
  <c r="A10" i="3"/>
  <c r="F9" i="3"/>
  <c r="E9" i="3"/>
  <c r="D9" i="3"/>
  <c r="I9" i="3" s="1"/>
  <c r="C9" i="3"/>
  <c r="B9" i="3"/>
  <c r="A9" i="3"/>
  <c r="F8" i="3"/>
  <c r="E8" i="3"/>
  <c r="D8" i="3"/>
  <c r="I8" i="3" s="1"/>
  <c r="C8" i="3"/>
  <c r="B8" i="3"/>
  <c r="A8" i="3"/>
  <c r="F7" i="3"/>
  <c r="E7" i="3"/>
  <c r="D7" i="3"/>
  <c r="C7" i="3"/>
  <c r="B7" i="3"/>
  <c r="A7" i="3"/>
  <c r="E3" i="3"/>
  <c r="D3" i="3"/>
  <c r="C3" i="3"/>
  <c r="B3" i="3"/>
  <c r="A3" i="3"/>
  <c r="F1002" i="2"/>
  <c r="E1002" i="2"/>
  <c r="D1002" i="2"/>
  <c r="C1002" i="2"/>
  <c r="B1002" i="2"/>
  <c r="A1002" i="2"/>
  <c r="F1001" i="2"/>
  <c r="E1001" i="2"/>
  <c r="D1001" i="2"/>
  <c r="C1001" i="2"/>
  <c r="B1001" i="2"/>
  <c r="A1001" i="2"/>
  <c r="F1000" i="2"/>
  <c r="E1000" i="2"/>
  <c r="D1000" i="2"/>
  <c r="C1000" i="2"/>
  <c r="B1000" i="2"/>
  <c r="A1000" i="2"/>
  <c r="F999" i="2"/>
  <c r="E999" i="2"/>
  <c r="D999" i="2"/>
  <c r="C999" i="2"/>
  <c r="B999" i="2"/>
  <c r="A999" i="2"/>
  <c r="F998" i="2"/>
  <c r="E998" i="2"/>
  <c r="D998" i="2"/>
  <c r="C998" i="2"/>
  <c r="B998" i="2"/>
  <c r="A998" i="2"/>
  <c r="F997" i="2"/>
  <c r="E997" i="2"/>
  <c r="D997" i="2"/>
  <c r="C997" i="2"/>
  <c r="B997" i="2"/>
  <c r="A997" i="2"/>
  <c r="F996" i="2"/>
  <c r="E996" i="2"/>
  <c r="D996" i="2"/>
  <c r="C996" i="2"/>
  <c r="B996" i="2"/>
  <c r="A996" i="2"/>
  <c r="F995" i="2"/>
  <c r="E995" i="2"/>
  <c r="D995" i="2"/>
  <c r="C995" i="2"/>
  <c r="B995" i="2"/>
  <c r="A995" i="2"/>
  <c r="F994" i="2"/>
  <c r="E994" i="2"/>
  <c r="D994" i="2"/>
  <c r="C994" i="2"/>
  <c r="B994" i="2"/>
  <c r="A994" i="2"/>
  <c r="F993" i="2"/>
  <c r="E993" i="2"/>
  <c r="D993" i="2"/>
  <c r="C993" i="2"/>
  <c r="B993" i="2"/>
  <c r="A993" i="2"/>
  <c r="F992" i="2"/>
  <c r="E992" i="2"/>
  <c r="D992" i="2"/>
  <c r="C992" i="2"/>
  <c r="B992" i="2"/>
  <c r="A992" i="2"/>
  <c r="F991" i="2"/>
  <c r="E991" i="2"/>
  <c r="D991" i="2"/>
  <c r="C991" i="2"/>
  <c r="B991" i="2"/>
  <c r="A991" i="2"/>
  <c r="F990" i="2"/>
  <c r="E990" i="2"/>
  <c r="D990" i="2"/>
  <c r="C990" i="2"/>
  <c r="B990" i="2"/>
  <c r="A990" i="2"/>
  <c r="F989" i="2"/>
  <c r="E989" i="2"/>
  <c r="D989" i="2"/>
  <c r="C989" i="2"/>
  <c r="B989" i="2"/>
  <c r="A989" i="2"/>
  <c r="F988" i="2"/>
  <c r="E988" i="2"/>
  <c r="D988" i="2"/>
  <c r="C988" i="2"/>
  <c r="B988" i="2"/>
  <c r="A988" i="2"/>
  <c r="F987" i="2"/>
  <c r="E987" i="2"/>
  <c r="D987" i="2"/>
  <c r="C987" i="2"/>
  <c r="B987" i="2"/>
  <c r="A987" i="2"/>
  <c r="F986" i="2"/>
  <c r="E986" i="2"/>
  <c r="D986" i="2"/>
  <c r="C986" i="2"/>
  <c r="B986" i="2"/>
  <c r="A986" i="2"/>
  <c r="F985" i="2"/>
  <c r="E985" i="2"/>
  <c r="D985" i="2"/>
  <c r="C985" i="2"/>
  <c r="B985" i="2"/>
  <c r="A985" i="2"/>
  <c r="F984" i="2"/>
  <c r="E984" i="2"/>
  <c r="D984" i="2"/>
  <c r="C984" i="2"/>
  <c r="B984" i="2"/>
  <c r="A984" i="2"/>
  <c r="F983" i="2"/>
  <c r="E983" i="2"/>
  <c r="D983" i="2"/>
  <c r="C983" i="2"/>
  <c r="B983" i="2"/>
  <c r="A983" i="2"/>
  <c r="F982" i="2"/>
  <c r="E982" i="2"/>
  <c r="D982" i="2"/>
  <c r="C982" i="2"/>
  <c r="B982" i="2"/>
  <c r="A982" i="2"/>
  <c r="F981" i="2"/>
  <c r="E981" i="2"/>
  <c r="D981" i="2"/>
  <c r="C981" i="2"/>
  <c r="B981" i="2"/>
  <c r="A981" i="2"/>
  <c r="F980" i="2"/>
  <c r="E980" i="2"/>
  <c r="D980" i="2"/>
  <c r="C980" i="2"/>
  <c r="B980" i="2"/>
  <c r="A980" i="2"/>
  <c r="F979" i="2"/>
  <c r="E979" i="2"/>
  <c r="D979" i="2"/>
  <c r="C979" i="2"/>
  <c r="B979" i="2"/>
  <c r="A979" i="2"/>
  <c r="F978" i="2"/>
  <c r="E978" i="2"/>
  <c r="D978" i="2"/>
  <c r="C978" i="2"/>
  <c r="B978" i="2"/>
  <c r="A978" i="2"/>
  <c r="F977" i="2"/>
  <c r="E977" i="2"/>
  <c r="D977" i="2"/>
  <c r="C977" i="2"/>
  <c r="B977" i="2"/>
  <c r="A977" i="2"/>
  <c r="F976" i="2"/>
  <c r="E976" i="2"/>
  <c r="D976" i="2"/>
  <c r="C976" i="2"/>
  <c r="B976" i="2"/>
  <c r="A976" i="2"/>
  <c r="F975" i="2"/>
  <c r="E975" i="2"/>
  <c r="D975" i="2"/>
  <c r="C975" i="2"/>
  <c r="B975" i="2"/>
  <c r="A975" i="2"/>
  <c r="F974" i="2"/>
  <c r="E974" i="2"/>
  <c r="D974" i="2"/>
  <c r="C974" i="2"/>
  <c r="B974" i="2"/>
  <c r="A974" i="2"/>
  <c r="F973" i="2"/>
  <c r="E973" i="2"/>
  <c r="D973" i="2"/>
  <c r="C973" i="2"/>
  <c r="B973" i="2"/>
  <c r="A973" i="2"/>
  <c r="F972" i="2"/>
  <c r="E972" i="2"/>
  <c r="D972" i="2"/>
  <c r="C972" i="2"/>
  <c r="B972" i="2"/>
  <c r="A972" i="2"/>
  <c r="F971" i="2"/>
  <c r="E971" i="2"/>
  <c r="D971" i="2"/>
  <c r="C971" i="2"/>
  <c r="B971" i="2"/>
  <c r="A971" i="2"/>
  <c r="F970" i="2"/>
  <c r="E970" i="2"/>
  <c r="D970" i="2"/>
  <c r="C970" i="2"/>
  <c r="B970" i="2"/>
  <c r="A970" i="2"/>
  <c r="F969" i="2"/>
  <c r="E969" i="2"/>
  <c r="D969" i="2"/>
  <c r="C969" i="2"/>
  <c r="B969" i="2"/>
  <c r="A969" i="2"/>
  <c r="F968" i="2"/>
  <c r="E968" i="2"/>
  <c r="D968" i="2"/>
  <c r="C968" i="2"/>
  <c r="B968" i="2"/>
  <c r="A968" i="2"/>
  <c r="F967" i="2"/>
  <c r="E967" i="2"/>
  <c r="D967" i="2"/>
  <c r="C967" i="2"/>
  <c r="B967" i="2"/>
  <c r="A967" i="2"/>
  <c r="F966" i="2"/>
  <c r="E966" i="2"/>
  <c r="D966" i="2"/>
  <c r="C966" i="2"/>
  <c r="B966" i="2"/>
  <c r="A966" i="2"/>
  <c r="F965" i="2"/>
  <c r="E965" i="2"/>
  <c r="D965" i="2"/>
  <c r="C965" i="2"/>
  <c r="B965" i="2"/>
  <c r="A965" i="2"/>
  <c r="F964" i="2"/>
  <c r="E964" i="2"/>
  <c r="D964" i="2"/>
  <c r="C964" i="2"/>
  <c r="B964" i="2"/>
  <c r="A964" i="2"/>
  <c r="F963" i="2"/>
  <c r="E963" i="2"/>
  <c r="D963" i="2"/>
  <c r="C963" i="2"/>
  <c r="B963" i="2"/>
  <c r="A963" i="2"/>
  <c r="F962" i="2"/>
  <c r="E962" i="2"/>
  <c r="D962" i="2"/>
  <c r="C962" i="2"/>
  <c r="B962" i="2"/>
  <c r="A962" i="2"/>
  <c r="F961" i="2"/>
  <c r="E961" i="2"/>
  <c r="D961" i="2"/>
  <c r="C961" i="2"/>
  <c r="B961" i="2"/>
  <c r="A961" i="2"/>
  <c r="F960" i="2"/>
  <c r="E960" i="2"/>
  <c r="D960" i="2"/>
  <c r="C960" i="2"/>
  <c r="B960" i="2"/>
  <c r="A960" i="2"/>
  <c r="F959" i="2"/>
  <c r="E959" i="2"/>
  <c r="D959" i="2"/>
  <c r="C959" i="2"/>
  <c r="B959" i="2"/>
  <c r="A959" i="2"/>
  <c r="F958" i="2"/>
  <c r="E958" i="2"/>
  <c r="D958" i="2"/>
  <c r="C958" i="2"/>
  <c r="B958" i="2"/>
  <c r="A958" i="2"/>
  <c r="F957" i="2"/>
  <c r="E957" i="2"/>
  <c r="D957" i="2"/>
  <c r="C957" i="2"/>
  <c r="B957" i="2"/>
  <c r="A957" i="2"/>
  <c r="F956" i="2"/>
  <c r="E956" i="2"/>
  <c r="D956" i="2"/>
  <c r="C956" i="2"/>
  <c r="B956" i="2"/>
  <c r="A956" i="2"/>
  <c r="F955" i="2"/>
  <c r="E955" i="2"/>
  <c r="D955" i="2"/>
  <c r="C955" i="2"/>
  <c r="B955" i="2"/>
  <c r="A955" i="2"/>
  <c r="F954" i="2"/>
  <c r="E954" i="2"/>
  <c r="D954" i="2"/>
  <c r="C954" i="2"/>
  <c r="B954" i="2"/>
  <c r="A954" i="2"/>
  <c r="F953" i="2"/>
  <c r="E953" i="2"/>
  <c r="D953" i="2"/>
  <c r="C953" i="2"/>
  <c r="B953" i="2"/>
  <c r="A953" i="2"/>
  <c r="F952" i="2"/>
  <c r="E952" i="2"/>
  <c r="D952" i="2"/>
  <c r="C952" i="2"/>
  <c r="B952" i="2"/>
  <c r="A952" i="2"/>
  <c r="F951" i="2"/>
  <c r="E951" i="2"/>
  <c r="D951" i="2"/>
  <c r="C951" i="2"/>
  <c r="B951" i="2"/>
  <c r="A951" i="2"/>
  <c r="F950" i="2"/>
  <c r="E950" i="2"/>
  <c r="D950" i="2"/>
  <c r="C950" i="2"/>
  <c r="B950" i="2"/>
  <c r="A950" i="2"/>
  <c r="F949" i="2"/>
  <c r="E949" i="2"/>
  <c r="D949" i="2"/>
  <c r="C949" i="2"/>
  <c r="B949" i="2"/>
  <c r="A949" i="2"/>
  <c r="F948" i="2"/>
  <c r="E948" i="2"/>
  <c r="D948" i="2"/>
  <c r="C948" i="2"/>
  <c r="B948" i="2"/>
  <c r="A948" i="2"/>
  <c r="F947" i="2"/>
  <c r="E947" i="2"/>
  <c r="D947" i="2"/>
  <c r="C947" i="2"/>
  <c r="B947" i="2"/>
  <c r="A947" i="2"/>
  <c r="F946" i="2"/>
  <c r="E946" i="2"/>
  <c r="D946" i="2"/>
  <c r="C946" i="2"/>
  <c r="B946" i="2"/>
  <c r="A946" i="2"/>
  <c r="F945" i="2"/>
  <c r="E945" i="2"/>
  <c r="D945" i="2"/>
  <c r="C945" i="2"/>
  <c r="B945" i="2"/>
  <c r="A945" i="2"/>
  <c r="F944" i="2"/>
  <c r="E944" i="2"/>
  <c r="D944" i="2"/>
  <c r="C944" i="2"/>
  <c r="B944" i="2"/>
  <c r="A944" i="2"/>
  <c r="F943" i="2"/>
  <c r="E943" i="2"/>
  <c r="D943" i="2"/>
  <c r="C943" i="2"/>
  <c r="B943" i="2"/>
  <c r="A943" i="2"/>
  <c r="F942" i="2"/>
  <c r="E942" i="2"/>
  <c r="D942" i="2"/>
  <c r="C942" i="2"/>
  <c r="B942" i="2"/>
  <c r="A942" i="2"/>
  <c r="F941" i="2"/>
  <c r="E941" i="2"/>
  <c r="D941" i="2"/>
  <c r="C941" i="2"/>
  <c r="B941" i="2"/>
  <c r="A941" i="2"/>
  <c r="F940" i="2"/>
  <c r="E940" i="2"/>
  <c r="D940" i="2"/>
  <c r="C940" i="2"/>
  <c r="B940" i="2"/>
  <c r="A940" i="2"/>
  <c r="F939" i="2"/>
  <c r="E939" i="2"/>
  <c r="D939" i="2"/>
  <c r="C939" i="2"/>
  <c r="B939" i="2"/>
  <c r="A939" i="2"/>
  <c r="F938" i="2"/>
  <c r="E938" i="2"/>
  <c r="D938" i="2"/>
  <c r="C938" i="2"/>
  <c r="B938" i="2"/>
  <c r="A938" i="2"/>
  <c r="F937" i="2"/>
  <c r="E937" i="2"/>
  <c r="D937" i="2"/>
  <c r="C937" i="2"/>
  <c r="B937" i="2"/>
  <c r="A937" i="2"/>
  <c r="F936" i="2"/>
  <c r="E936" i="2"/>
  <c r="D936" i="2"/>
  <c r="C936" i="2"/>
  <c r="B936" i="2"/>
  <c r="A936" i="2"/>
  <c r="F935" i="2"/>
  <c r="E935" i="2"/>
  <c r="D935" i="2"/>
  <c r="C935" i="2"/>
  <c r="B935" i="2"/>
  <c r="A935" i="2"/>
  <c r="F934" i="2"/>
  <c r="E934" i="2"/>
  <c r="D934" i="2"/>
  <c r="C934" i="2"/>
  <c r="B934" i="2"/>
  <c r="A934" i="2"/>
  <c r="F933" i="2"/>
  <c r="E933" i="2"/>
  <c r="D933" i="2"/>
  <c r="C933" i="2"/>
  <c r="B933" i="2"/>
  <c r="A933" i="2"/>
  <c r="F932" i="2"/>
  <c r="E932" i="2"/>
  <c r="D932" i="2"/>
  <c r="C932" i="2"/>
  <c r="B932" i="2"/>
  <c r="A932" i="2"/>
  <c r="F931" i="2"/>
  <c r="E931" i="2"/>
  <c r="D931" i="2"/>
  <c r="C931" i="2"/>
  <c r="B931" i="2"/>
  <c r="A931" i="2"/>
  <c r="F930" i="2"/>
  <c r="E930" i="2"/>
  <c r="D930" i="2"/>
  <c r="C930" i="2"/>
  <c r="B930" i="2"/>
  <c r="A930" i="2"/>
  <c r="F929" i="2"/>
  <c r="E929" i="2"/>
  <c r="D929" i="2"/>
  <c r="C929" i="2"/>
  <c r="B929" i="2"/>
  <c r="A929" i="2"/>
  <c r="F928" i="2"/>
  <c r="E928" i="2"/>
  <c r="D928" i="2"/>
  <c r="C928" i="2"/>
  <c r="B928" i="2"/>
  <c r="A928" i="2"/>
  <c r="F927" i="2"/>
  <c r="E927" i="2"/>
  <c r="D927" i="2"/>
  <c r="C927" i="2"/>
  <c r="B927" i="2"/>
  <c r="A927" i="2"/>
  <c r="F926" i="2"/>
  <c r="E926" i="2"/>
  <c r="D926" i="2"/>
  <c r="C926" i="2"/>
  <c r="B926" i="2"/>
  <c r="A926" i="2"/>
  <c r="F925" i="2"/>
  <c r="E925" i="2"/>
  <c r="D925" i="2"/>
  <c r="C925" i="2"/>
  <c r="B925" i="2"/>
  <c r="A925" i="2"/>
  <c r="F924" i="2"/>
  <c r="E924" i="2"/>
  <c r="D924" i="2"/>
  <c r="C924" i="2"/>
  <c r="B924" i="2"/>
  <c r="A924" i="2"/>
  <c r="F923" i="2"/>
  <c r="E923" i="2"/>
  <c r="D923" i="2"/>
  <c r="C923" i="2"/>
  <c r="B923" i="2"/>
  <c r="A923" i="2"/>
  <c r="F922" i="2"/>
  <c r="E922" i="2"/>
  <c r="D922" i="2"/>
  <c r="C922" i="2"/>
  <c r="B922" i="2"/>
  <c r="A922" i="2"/>
  <c r="F921" i="2"/>
  <c r="E921" i="2"/>
  <c r="D921" i="2"/>
  <c r="C921" i="2"/>
  <c r="B921" i="2"/>
  <c r="A921" i="2"/>
  <c r="F920" i="2"/>
  <c r="E920" i="2"/>
  <c r="D920" i="2"/>
  <c r="C920" i="2"/>
  <c r="B920" i="2"/>
  <c r="A920" i="2"/>
  <c r="F919" i="2"/>
  <c r="E919" i="2"/>
  <c r="D919" i="2"/>
  <c r="C919" i="2"/>
  <c r="B919" i="2"/>
  <c r="A919" i="2"/>
  <c r="F918" i="2"/>
  <c r="E918" i="2"/>
  <c r="D918" i="2"/>
  <c r="C918" i="2"/>
  <c r="B918" i="2"/>
  <c r="A918" i="2"/>
  <c r="F917" i="2"/>
  <c r="E917" i="2"/>
  <c r="D917" i="2"/>
  <c r="C917" i="2"/>
  <c r="B917" i="2"/>
  <c r="A917" i="2"/>
  <c r="F916" i="2"/>
  <c r="E916" i="2"/>
  <c r="D916" i="2"/>
  <c r="C916" i="2"/>
  <c r="B916" i="2"/>
  <c r="A916" i="2"/>
  <c r="F915" i="2"/>
  <c r="E915" i="2"/>
  <c r="D915" i="2"/>
  <c r="C915" i="2"/>
  <c r="B915" i="2"/>
  <c r="A915" i="2"/>
  <c r="F914" i="2"/>
  <c r="E914" i="2"/>
  <c r="D914" i="2"/>
  <c r="C914" i="2"/>
  <c r="B914" i="2"/>
  <c r="A914" i="2"/>
  <c r="F913" i="2"/>
  <c r="E913" i="2"/>
  <c r="D913" i="2"/>
  <c r="C913" i="2"/>
  <c r="B913" i="2"/>
  <c r="A913" i="2"/>
  <c r="F912" i="2"/>
  <c r="E912" i="2"/>
  <c r="D912" i="2"/>
  <c r="C912" i="2"/>
  <c r="B912" i="2"/>
  <c r="A912" i="2"/>
  <c r="F911" i="2"/>
  <c r="E911" i="2"/>
  <c r="D911" i="2"/>
  <c r="C911" i="2"/>
  <c r="B911" i="2"/>
  <c r="A911" i="2"/>
  <c r="F910" i="2"/>
  <c r="E910" i="2"/>
  <c r="D910" i="2"/>
  <c r="C910" i="2"/>
  <c r="B910" i="2"/>
  <c r="A910" i="2"/>
  <c r="F909" i="2"/>
  <c r="E909" i="2"/>
  <c r="D909" i="2"/>
  <c r="C909" i="2"/>
  <c r="B909" i="2"/>
  <c r="A909" i="2"/>
  <c r="F908" i="2"/>
  <c r="E908" i="2"/>
  <c r="D908" i="2"/>
  <c r="C908" i="2"/>
  <c r="B908" i="2"/>
  <c r="A908" i="2"/>
  <c r="F907" i="2"/>
  <c r="E907" i="2"/>
  <c r="D907" i="2"/>
  <c r="C907" i="2"/>
  <c r="B907" i="2"/>
  <c r="A907" i="2"/>
  <c r="F906" i="2"/>
  <c r="E906" i="2"/>
  <c r="D906" i="2"/>
  <c r="C906" i="2"/>
  <c r="B906" i="2"/>
  <c r="A906" i="2"/>
  <c r="F905" i="2"/>
  <c r="E905" i="2"/>
  <c r="D905" i="2"/>
  <c r="C905" i="2"/>
  <c r="B905" i="2"/>
  <c r="A905" i="2"/>
  <c r="F904" i="2"/>
  <c r="E904" i="2"/>
  <c r="D904" i="2"/>
  <c r="C904" i="2"/>
  <c r="B904" i="2"/>
  <c r="A904" i="2"/>
  <c r="F903" i="2"/>
  <c r="E903" i="2"/>
  <c r="D903" i="2"/>
  <c r="C903" i="2"/>
  <c r="B903" i="2"/>
  <c r="A903" i="2"/>
  <c r="F902" i="2"/>
  <c r="E902" i="2"/>
  <c r="D902" i="2"/>
  <c r="C902" i="2"/>
  <c r="B902" i="2"/>
  <c r="A902" i="2"/>
  <c r="F901" i="2"/>
  <c r="E901" i="2"/>
  <c r="D901" i="2"/>
  <c r="C901" i="2"/>
  <c r="B901" i="2"/>
  <c r="A901" i="2"/>
  <c r="F900" i="2"/>
  <c r="E900" i="2"/>
  <c r="D900" i="2"/>
  <c r="C900" i="2"/>
  <c r="B900" i="2"/>
  <c r="A900" i="2"/>
  <c r="F899" i="2"/>
  <c r="E899" i="2"/>
  <c r="D899" i="2"/>
  <c r="C899" i="2"/>
  <c r="B899" i="2"/>
  <c r="A899" i="2"/>
  <c r="F898" i="2"/>
  <c r="E898" i="2"/>
  <c r="D898" i="2"/>
  <c r="C898" i="2"/>
  <c r="B898" i="2"/>
  <c r="A898" i="2"/>
  <c r="F897" i="2"/>
  <c r="E897" i="2"/>
  <c r="D897" i="2"/>
  <c r="C897" i="2"/>
  <c r="B897" i="2"/>
  <c r="A897" i="2"/>
  <c r="F896" i="2"/>
  <c r="E896" i="2"/>
  <c r="D896" i="2"/>
  <c r="C896" i="2"/>
  <c r="B896" i="2"/>
  <c r="A896" i="2"/>
  <c r="F895" i="2"/>
  <c r="E895" i="2"/>
  <c r="D895" i="2"/>
  <c r="C895" i="2"/>
  <c r="B895" i="2"/>
  <c r="A895" i="2"/>
  <c r="F894" i="2"/>
  <c r="E894" i="2"/>
  <c r="D894" i="2"/>
  <c r="C894" i="2"/>
  <c r="B894" i="2"/>
  <c r="A894" i="2"/>
  <c r="F893" i="2"/>
  <c r="E893" i="2"/>
  <c r="D893" i="2"/>
  <c r="C893" i="2"/>
  <c r="B893" i="2"/>
  <c r="A893" i="2"/>
  <c r="F892" i="2"/>
  <c r="E892" i="2"/>
  <c r="D892" i="2"/>
  <c r="C892" i="2"/>
  <c r="B892" i="2"/>
  <c r="A892" i="2"/>
  <c r="F891" i="2"/>
  <c r="E891" i="2"/>
  <c r="D891" i="2"/>
  <c r="C891" i="2"/>
  <c r="B891" i="2"/>
  <c r="A891" i="2"/>
  <c r="F890" i="2"/>
  <c r="E890" i="2"/>
  <c r="D890" i="2"/>
  <c r="C890" i="2"/>
  <c r="B890" i="2"/>
  <c r="A890" i="2"/>
  <c r="F889" i="2"/>
  <c r="E889" i="2"/>
  <c r="D889" i="2"/>
  <c r="C889" i="2"/>
  <c r="B889" i="2"/>
  <c r="A889" i="2"/>
  <c r="F888" i="2"/>
  <c r="E888" i="2"/>
  <c r="D888" i="2"/>
  <c r="C888" i="2"/>
  <c r="B888" i="2"/>
  <c r="A888" i="2"/>
  <c r="F887" i="2"/>
  <c r="E887" i="2"/>
  <c r="D887" i="2"/>
  <c r="C887" i="2"/>
  <c r="B887" i="2"/>
  <c r="A887" i="2"/>
  <c r="F886" i="2"/>
  <c r="E886" i="2"/>
  <c r="D886" i="2"/>
  <c r="C886" i="2"/>
  <c r="B886" i="2"/>
  <c r="A886" i="2"/>
  <c r="F885" i="2"/>
  <c r="E885" i="2"/>
  <c r="D885" i="2"/>
  <c r="C885" i="2"/>
  <c r="B885" i="2"/>
  <c r="A885" i="2"/>
  <c r="F884" i="2"/>
  <c r="E884" i="2"/>
  <c r="D884" i="2"/>
  <c r="C884" i="2"/>
  <c r="B884" i="2"/>
  <c r="A884" i="2"/>
  <c r="F883" i="2"/>
  <c r="E883" i="2"/>
  <c r="D883" i="2"/>
  <c r="C883" i="2"/>
  <c r="B883" i="2"/>
  <c r="A883" i="2"/>
  <c r="F882" i="2"/>
  <c r="E882" i="2"/>
  <c r="D882" i="2"/>
  <c r="C882" i="2"/>
  <c r="B882" i="2"/>
  <c r="A882" i="2"/>
  <c r="F881" i="2"/>
  <c r="E881" i="2"/>
  <c r="D881" i="2"/>
  <c r="C881" i="2"/>
  <c r="B881" i="2"/>
  <c r="A881" i="2"/>
  <c r="F880" i="2"/>
  <c r="E880" i="2"/>
  <c r="D880" i="2"/>
  <c r="C880" i="2"/>
  <c r="B880" i="2"/>
  <c r="A880" i="2"/>
  <c r="F879" i="2"/>
  <c r="E879" i="2"/>
  <c r="D879" i="2"/>
  <c r="C879" i="2"/>
  <c r="B879" i="2"/>
  <c r="A879" i="2"/>
  <c r="F878" i="2"/>
  <c r="E878" i="2"/>
  <c r="D878" i="2"/>
  <c r="C878" i="2"/>
  <c r="B878" i="2"/>
  <c r="A878" i="2"/>
  <c r="F877" i="2"/>
  <c r="E877" i="2"/>
  <c r="D877" i="2"/>
  <c r="C877" i="2"/>
  <c r="B877" i="2"/>
  <c r="A877" i="2"/>
  <c r="F876" i="2"/>
  <c r="E876" i="2"/>
  <c r="D876" i="2"/>
  <c r="C876" i="2"/>
  <c r="B876" i="2"/>
  <c r="A876" i="2"/>
  <c r="F875" i="2"/>
  <c r="E875" i="2"/>
  <c r="D875" i="2"/>
  <c r="C875" i="2"/>
  <c r="B875" i="2"/>
  <c r="A875" i="2"/>
  <c r="F874" i="2"/>
  <c r="E874" i="2"/>
  <c r="D874" i="2"/>
  <c r="C874" i="2"/>
  <c r="B874" i="2"/>
  <c r="A874" i="2"/>
  <c r="F873" i="2"/>
  <c r="E873" i="2"/>
  <c r="D873" i="2"/>
  <c r="C873" i="2"/>
  <c r="B873" i="2"/>
  <c r="A873" i="2"/>
  <c r="F872" i="2"/>
  <c r="E872" i="2"/>
  <c r="D872" i="2"/>
  <c r="C872" i="2"/>
  <c r="B872" i="2"/>
  <c r="A872" i="2"/>
  <c r="F871" i="2"/>
  <c r="E871" i="2"/>
  <c r="D871" i="2"/>
  <c r="C871" i="2"/>
  <c r="B871" i="2"/>
  <c r="A871" i="2"/>
  <c r="F870" i="2"/>
  <c r="E870" i="2"/>
  <c r="D870" i="2"/>
  <c r="C870" i="2"/>
  <c r="B870" i="2"/>
  <c r="A870" i="2"/>
  <c r="F869" i="2"/>
  <c r="E869" i="2"/>
  <c r="D869" i="2"/>
  <c r="C869" i="2"/>
  <c r="B869" i="2"/>
  <c r="A869" i="2"/>
  <c r="F868" i="2"/>
  <c r="E868" i="2"/>
  <c r="D868" i="2"/>
  <c r="C868" i="2"/>
  <c r="B868" i="2"/>
  <c r="A868" i="2"/>
  <c r="F867" i="2"/>
  <c r="E867" i="2"/>
  <c r="D867" i="2"/>
  <c r="C867" i="2"/>
  <c r="B867" i="2"/>
  <c r="A867" i="2"/>
  <c r="F866" i="2"/>
  <c r="E866" i="2"/>
  <c r="D866" i="2"/>
  <c r="C866" i="2"/>
  <c r="B866" i="2"/>
  <c r="A866" i="2"/>
  <c r="F865" i="2"/>
  <c r="E865" i="2"/>
  <c r="D865" i="2"/>
  <c r="C865" i="2"/>
  <c r="B865" i="2"/>
  <c r="A865" i="2"/>
  <c r="F864" i="2"/>
  <c r="E864" i="2"/>
  <c r="D864" i="2"/>
  <c r="C864" i="2"/>
  <c r="B864" i="2"/>
  <c r="A864" i="2"/>
  <c r="F863" i="2"/>
  <c r="E863" i="2"/>
  <c r="D863" i="2"/>
  <c r="C863" i="2"/>
  <c r="B863" i="2"/>
  <c r="A863" i="2"/>
  <c r="F862" i="2"/>
  <c r="E862" i="2"/>
  <c r="D862" i="2"/>
  <c r="C862" i="2"/>
  <c r="B862" i="2"/>
  <c r="A862" i="2"/>
  <c r="F861" i="2"/>
  <c r="E861" i="2"/>
  <c r="D861" i="2"/>
  <c r="C861" i="2"/>
  <c r="B861" i="2"/>
  <c r="A861" i="2"/>
  <c r="F860" i="2"/>
  <c r="E860" i="2"/>
  <c r="D860" i="2"/>
  <c r="C860" i="2"/>
  <c r="B860" i="2"/>
  <c r="A860" i="2"/>
  <c r="F859" i="2"/>
  <c r="E859" i="2"/>
  <c r="D859" i="2"/>
  <c r="C859" i="2"/>
  <c r="B859" i="2"/>
  <c r="A859" i="2"/>
  <c r="F858" i="2"/>
  <c r="E858" i="2"/>
  <c r="D858" i="2"/>
  <c r="C858" i="2"/>
  <c r="B858" i="2"/>
  <c r="A858" i="2"/>
  <c r="F857" i="2"/>
  <c r="E857" i="2"/>
  <c r="D857" i="2"/>
  <c r="C857" i="2"/>
  <c r="B857" i="2"/>
  <c r="A857" i="2"/>
  <c r="F856" i="2"/>
  <c r="E856" i="2"/>
  <c r="D856" i="2"/>
  <c r="C856" i="2"/>
  <c r="B856" i="2"/>
  <c r="A856" i="2"/>
  <c r="F855" i="2"/>
  <c r="E855" i="2"/>
  <c r="D855" i="2"/>
  <c r="C855" i="2"/>
  <c r="B855" i="2"/>
  <c r="A855" i="2"/>
  <c r="F854" i="2"/>
  <c r="E854" i="2"/>
  <c r="D854" i="2"/>
  <c r="C854" i="2"/>
  <c r="B854" i="2"/>
  <c r="A854" i="2"/>
  <c r="F853" i="2"/>
  <c r="E853" i="2"/>
  <c r="D853" i="2"/>
  <c r="C853" i="2"/>
  <c r="B853" i="2"/>
  <c r="A853" i="2"/>
  <c r="F852" i="2"/>
  <c r="E852" i="2"/>
  <c r="D852" i="2"/>
  <c r="C852" i="2"/>
  <c r="B852" i="2"/>
  <c r="A852" i="2"/>
  <c r="F851" i="2"/>
  <c r="E851" i="2"/>
  <c r="D851" i="2"/>
  <c r="C851" i="2"/>
  <c r="B851" i="2"/>
  <c r="A851" i="2"/>
  <c r="F850" i="2"/>
  <c r="E850" i="2"/>
  <c r="D850" i="2"/>
  <c r="C850" i="2"/>
  <c r="B850" i="2"/>
  <c r="A850" i="2"/>
  <c r="F849" i="2"/>
  <c r="E849" i="2"/>
  <c r="D849" i="2"/>
  <c r="C849" i="2"/>
  <c r="B849" i="2"/>
  <c r="A849" i="2"/>
  <c r="F848" i="2"/>
  <c r="E848" i="2"/>
  <c r="D848" i="2"/>
  <c r="C848" i="2"/>
  <c r="B848" i="2"/>
  <c r="A848" i="2"/>
  <c r="F847" i="2"/>
  <c r="E847" i="2"/>
  <c r="D847" i="2"/>
  <c r="C847" i="2"/>
  <c r="B847" i="2"/>
  <c r="A847" i="2"/>
  <c r="F846" i="2"/>
  <c r="E846" i="2"/>
  <c r="D846" i="2"/>
  <c r="C846" i="2"/>
  <c r="B846" i="2"/>
  <c r="A846" i="2"/>
  <c r="F845" i="2"/>
  <c r="E845" i="2"/>
  <c r="D845" i="2"/>
  <c r="C845" i="2"/>
  <c r="B845" i="2"/>
  <c r="A845" i="2"/>
  <c r="F844" i="2"/>
  <c r="E844" i="2"/>
  <c r="D844" i="2"/>
  <c r="C844" i="2"/>
  <c r="B844" i="2"/>
  <c r="A844" i="2"/>
  <c r="F843" i="2"/>
  <c r="E843" i="2"/>
  <c r="D843" i="2"/>
  <c r="C843" i="2"/>
  <c r="B843" i="2"/>
  <c r="A843" i="2"/>
  <c r="F842" i="2"/>
  <c r="E842" i="2"/>
  <c r="D842" i="2"/>
  <c r="C842" i="2"/>
  <c r="B842" i="2"/>
  <c r="A842" i="2"/>
  <c r="F841" i="2"/>
  <c r="E841" i="2"/>
  <c r="D841" i="2"/>
  <c r="C841" i="2"/>
  <c r="B841" i="2"/>
  <c r="A841" i="2"/>
  <c r="F840" i="2"/>
  <c r="E840" i="2"/>
  <c r="D840" i="2"/>
  <c r="C840" i="2"/>
  <c r="B840" i="2"/>
  <c r="A840" i="2"/>
  <c r="F839" i="2"/>
  <c r="E839" i="2"/>
  <c r="D839" i="2"/>
  <c r="C839" i="2"/>
  <c r="B839" i="2"/>
  <c r="A839" i="2"/>
  <c r="F838" i="2"/>
  <c r="E838" i="2"/>
  <c r="D838" i="2"/>
  <c r="C838" i="2"/>
  <c r="B838" i="2"/>
  <c r="A838" i="2"/>
  <c r="F837" i="2"/>
  <c r="E837" i="2"/>
  <c r="D837" i="2"/>
  <c r="C837" i="2"/>
  <c r="B837" i="2"/>
  <c r="A837" i="2"/>
  <c r="F836" i="2"/>
  <c r="E836" i="2"/>
  <c r="D836" i="2"/>
  <c r="C836" i="2"/>
  <c r="B836" i="2"/>
  <c r="A836" i="2"/>
  <c r="F835" i="2"/>
  <c r="E835" i="2"/>
  <c r="D835" i="2"/>
  <c r="C835" i="2"/>
  <c r="B835" i="2"/>
  <c r="A835" i="2"/>
  <c r="F834" i="2"/>
  <c r="E834" i="2"/>
  <c r="D834" i="2"/>
  <c r="C834" i="2"/>
  <c r="B834" i="2"/>
  <c r="A834" i="2"/>
  <c r="F833" i="2"/>
  <c r="E833" i="2"/>
  <c r="D833" i="2"/>
  <c r="C833" i="2"/>
  <c r="B833" i="2"/>
  <c r="A833" i="2"/>
  <c r="F832" i="2"/>
  <c r="E832" i="2"/>
  <c r="D832" i="2"/>
  <c r="C832" i="2"/>
  <c r="B832" i="2"/>
  <c r="A832" i="2"/>
  <c r="F831" i="2"/>
  <c r="E831" i="2"/>
  <c r="D831" i="2"/>
  <c r="C831" i="2"/>
  <c r="B831" i="2"/>
  <c r="A831" i="2"/>
  <c r="F830" i="2"/>
  <c r="E830" i="2"/>
  <c r="D830" i="2"/>
  <c r="C830" i="2"/>
  <c r="B830" i="2"/>
  <c r="A830" i="2"/>
  <c r="F829" i="2"/>
  <c r="E829" i="2"/>
  <c r="D829" i="2"/>
  <c r="C829" i="2"/>
  <c r="B829" i="2"/>
  <c r="A829" i="2"/>
  <c r="F828" i="2"/>
  <c r="E828" i="2"/>
  <c r="D828" i="2"/>
  <c r="C828" i="2"/>
  <c r="B828" i="2"/>
  <c r="A828" i="2"/>
  <c r="F827" i="2"/>
  <c r="E827" i="2"/>
  <c r="D827" i="2"/>
  <c r="C827" i="2"/>
  <c r="B827" i="2"/>
  <c r="A827" i="2"/>
  <c r="F826" i="2"/>
  <c r="E826" i="2"/>
  <c r="D826" i="2"/>
  <c r="C826" i="2"/>
  <c r="B826" i="2"/>
  <c r="A826" i="2"/>
  <c r="F825" i="2"/>
  <c r="E825" i="2"/>
  <c r="D825" i="2"/>
  <c r="C825" i="2"/>
  <c r="B825" i="2"/>
  <c r="A825" i="2"/>
  <c r="F824" i="2"/>
  <c r="E824" i="2"/>
  <c r="D824" i="2"/>
  <c r="C824" i="2"/>
  <c r="B824" i="2"/>
  <c r="A824" i="2"/>
  <c r="F823" i="2"/>
  <c r="E823" i="2"/>
  <c r="D823" i="2"/>
  <c r="C823" i="2"/>
  <c r="B823" i="2"/>
  <c r="A823" i="2"/>
  <c r="F822" i="2"/>
  <c r="E822" i="2"/>
  <c r="D822" i="2"/>
  <c r="C822" i="2"/>
  <c r="B822" i="2"/>
  <c r="A822" i="2"/>
  <c r="F821" i="2"/>
  <c r="E821" i="2"/>
  <c r="D821" i="2"/>
  <c r="C821" i="2"/>
  <c r="B821" i="2"/>
  <c r="A821" i="2"/>
  <c r="F820" i="2"/>
  <c r="E820" i="2"/>
  <c r="D820" i="2"/>
  <c r="C820" i="2"/>
  <c r="B820" i="2"/>
  <c r="A820" i="2"/>
  <c r="F819" i="2"/>
  <c r="E819" i="2"/>
  <c r="D819" i="2"/>
  <c r="C819" i="2"/>
  <c r="B819" i="2"/>
  <c r="A819" i="2"/>
  <c r="F818" i="2"/>
  <c r="E818" i="2"/>
  <c r="D818" i="2"/>
  <c r="C818" i="2"/>
  <c r="B818" i="2"/>
  <c r="A818" i="2"/>
  <c r="F817" i="2"/>
  <c r="E817" i="2"/>
  <c r="D817" i="2"/>
  <c r="C817" i="2"/>
  <c r="B817" i="2"/>
  <c r="A817" i="2"/>
  <c r="F816" i="2"/>
  <c r="E816" i="2"/>
  <c r="D816" i="2"/>
  <c r="C816" i="2"/>
  <c r="B816" i="2"/>
  <c r="A816" i="2"/>
  <c r="F815" i="2"/>
  <c r="E815" i="2"/>
  <c r="D815" i="2"/>
  <c r="C815" i="2"/>
  <c r="B815" i="2"/>
  <c r="A815" i="2"/>
  <c r="F814" i="2"/>
  <c r="E814" i="2"/>
  <c r="D814" i="2"/>
  <c r="C814" i="2"/>
  <c r="B814" i="2"/>
  <c r="A814" i="2"/>
  <c r="F813" i="2"/>
  <c r="E813" i="2"/>
  <c r="D813" i="2"/>
  <c r="C813" i="2"/>
  <c r="B813" i="2"/>
  <c r="A813" i="2"/>
  <c r="F812" i="2"/>
  <c r="E812" i="2"/>
  <c r="D812" i="2"/>
  <c r="C812" i="2"/>
  <c r="B812" i="2"/>
  <c r="A812" i="2"/>
  <c r="F811" i="2"/>
  <c r="E811" i="2"/>
  <c r="D811" i="2"/>
  <c r="C811" i="2"/>
  <c r="B811" i="2"/>
  <c r="A811" i="2"/>
  <c r="F810" i="2"/>
  <c r="E810" i="2"/>
  <c r="D810" i="2"/>
  <c r="C810" i="2"/>
  <c r="B810" i="2"/>
  <c r="A810" i="2"/>
  <c r="F809" i="2"/>
  <c r="E809" i="2"/>
  <c r="D809" i="2"/>
  <c r="C809" i="2"/>
  <c r="B809" i="2"/>
  <c r="A809" i="2"/>
  <c r="F808" i="2"/>
  <c r="E808" i="2"/>
  <c r="D808" i="2"/>
  <c r="C808" i="2"/>
  <c r="B808" i="2"/>
  <c r="A808" i="2"/>
  <c r="F807" i="2"/>
  <c r="E807" i="2"/>
  <c r="D807" i="2"/>
  <c r="C807" i="2"/>
  <c r="B807" i="2"/>
  <c r="A807" i="2"/>
  <c r="F806" i="2"/>
  <c r="E806" i="2"/>
  <c r="D806" i="2"/>
  <c r="C806" i="2"/>
  <c r="B806" i="2"/>
  <c r="A806" i="2"/>
  <c r="F805" i="2"/>
  <c r="E805" i="2"/>
  <c r="D805" i="2"/>
  <c r="C805" i="2"/>
  <c r="B805" i="2"/>
  <c r="A805" i="2"/>
  <c r="F804" i="2"/>
  <c r="E804" i="2"/>
  <c r="D804" i="2"/>
  <c r="C804" i="2"/>
  <c r="B804" i="2"/>
  <c r="A804" i="2"/>
  <c r="F803" i="2"/>
  <c r="E803" i="2"/>
  <c r="D803" i="2"/>
  <c r="C803" i="2"/>
  <c r="B803" i="2"/>
  <c r="A803" i="2"/>
  <c r="F802" i="2"/>
  <c r="E802" i="2"/>
  <c r="D802" i="2"/>
  <c r="C802" i="2"/>
  <c r="B802" i="2"/>
  <c r="A802" i="2"/>
  <c r="F801" i="2"/>
  <c r="E801" i="2"/>
  <c r="D801" i="2"/>
  <c r="C801" i="2"/>
  <c r="B801" i="2"/>
  <c r="A801" i="2"/>
  <c r="F800" i="2"/>
  <c r="E800" i="2"/>
  <c r="D800" i="2"/>
  <c r="C800" i="2"/>
  <c r="B800" i="2"/>
  <c r="A800" i="2"/>
  <c r="F799" i="2"/>
  <c r="E799" i="2"/>
  <c r="D799" i="2"/>
  <c r="C799" i="2"/>
  <c r="B799" i="2"/>
  <c r="A799" i="2"/>
  <c r="F798" i="2"/>
  <c r="E798" i="2"/>
  <c r="D798" i="2"/>
  <c r="C798" i="2"/>
  <c r="B798" i="2"/>
  <c r="A798" i="2"/>
  <c r="F797" i="2"/>
  <c r="E797" i="2"/>
  <c r="D797" i="2"/>
  <c r="C797" i="2"/>
  <c r="B797" i="2"/>
  <c r="A797" i="2"/>
  <c r="F796" i="2"/>
  <c r="E796" i="2"/>
  <c r="D796" i="2"/>
  <c r="C796" i="2"/>
  <c r="B796" i="2"/>
  <c r="A796" i="2"/>
  <c r="F795" i="2"/>
  <c r="E795" i="2"/>
  <c r="D795" i="2"/>
  <c r="C795" i="2"/>
  <c r="B795" i="2"/>
  <c r="A795" i="2"/>
  <c r="F794" i="2"/>
  <c r="E794" i="2"/>
  <c r="D794" i="2"/>
  <c r="C794" i="2"/>
  <c r="B794" i="2"/>
  <c r="A794" i="2"/>
  <c r="F793" i="2"/>
  <c r="E793" i="2"/>
  <c r="D793" i="2"/>
  <c r="C793" i="2"/>
  <c r="B793" i="2"/>
  <c r="A793" i="2"/>
  <c r="F792" i="2"/>
  <c r="E792" i="2"/>
  <c r="D792" i="2"/>
  <c r="C792" i="2"/>
  <c r="B792" i="2"/>
  <c r="A792" i="2"/>
  <c r="F791" i="2"/>
  <c r="E791" i="2"/>
  <c r="D791" i="2"/>
  <c r="C791" i="2"/>
  <c r="B791" i="2"/>
  <c r="A791" i="2"/>
  <c r="F790" i="2"/>
  <c r="E790" i="2"/>
  <c r="D790" i="2"/>
  <c r="C790" i="2"/>
  <c r="B790" i="2"/>
  <c r="A790" i="2"/>
  <c r="F789" i="2"/>
  <c r="E789" i="2"/>
  <c r="D789" i="2"/>
  <c r="C789" i="2"/>
  <c r="B789" i="2"/>
  <c r="A789" i="2"/>
  <c r="F788" i="2"/>
  <c r="E788" i="2"/>
  <c r="D788" i="2"/>
  <c r="C788" i="2"/>
  <c r="B788" i="2"/>
  <c r="A788" i="2"/>
  <c r="F787" i="2"/>
  <c r="E787" i="2"/>
  <c r="D787" i="2"/>
  <c r="C787" i="2"/>
  <c r="B787" i="2"/>
  <c r="A787" i="2"/>
  <c r="F786" i="2"/>
  <c r="E786" i="2"/>
  <c r="D786" i="2"/>
  <c r="C786" i="2"/>
  <c r="B786" i="2"/>
  <c r="A786" i="2"/>
  <c r="F785" i="2"/>
  <c r="E785" i="2"/>
  <c r="D785" i="2"/>
  <c r="C785" i="2"/>
  <c r="B785" i="2"/>
  <c r="A785" i="2"/>
  <c r="F784" i="2"/>
  <c r="E784" i="2"/>
  <c r="D784" i="2"/>
  <c r="C784" i="2"/>
  <c r="B784" i="2"/>
  <c r="A784" i="2"/>
  <c r="F783" i="2"/>
  <c r="E783" i="2"/>
  <c r="D783" i="2"/>
  <c r="C783" i="2"/>
  <c r="B783" i="2"/>
  <c r="A783" i="2"/>
  <c r="F782" i="2"/>
  <c r="E782" i="2"/>
  <c r="D782" i="2"/>
  <c r="C782" i="2"/>
  <c r="B782" i="2"/>
  <c r="A782" i="2"/>
  <c r="F781" i="2"/>
  <c r="E781" i="2"/>
  <c r="D781" i="2"/>
  <c r="C781" i="2"/>
  <c r="B781" i="2"/>
  <c r="A781" i="2"/>
  <c r="F780" i="2"/>
  <c r="E780" i="2"/>
  <c r="D780" i="2"/>
  <c r="C780" i="2"/>
  <c r="B780" i="2"/>
  <c r="A780" i="2"/>
  <c r="F779" i="2"/>
  <c r="E779" i="2"/>
  <c r="D779" i="2"/>
  <c r="C779" i="2"/>
  <c r="B779" i="2"/>
  <c r="A779" i="2"/>
  <c r="F778" i="2"/>
  <c r="E778" i="2"/>
  <c r="D778" i="2"/>
  <c r="C778" i="2"/>
  <c r="B778" i="2"/>
  <c r="A778" i="2"/>
  <c r="F777" i="2"/>
  <c r="E777" i="2"/>
  <c r="D777" i="2"/>
  <c r="C777" i="2"/>
  <c r="B777" i="2"/>
  <c r="A777" i="2"/>
  <c r="F776" i="2"/>
  <c r="E776" i="2"/>
  <c r="D776" i="2"/>
  <c r="C776" i="2"/>
  <c r="B776" i="2"/>
  <c r="A776" i="2"/>
  <c r="F775" i="2"/>
  <c r="E775" i="2"/>
  <c r="D775" i="2"/>
  <c r="C775" i="2"/>
  <c r="B775" i="2"/>
  <c r="A775" i="2"/>
  <c r="F774" i="2"/>
  <c r="E774" i="2"/>
  <c r="D774" i="2"/>
  <c r="C774" i="2"/>
  <c r="B774" i="2"/>
  <c r="A774" i="2"/>
  <c r="F773" i="2"/>
  <c r="E773" i="2"/>
  <c r="D773" i="2"/>
  <c r="C773" i="2"/>
  <c r="B773" i="2"/>
  <c r="A773" i="2"/>
  <c r="F772" i="2"/>
  <c r="E772" i="2"/>
  <c r="D772" i="2"/>
  <c r="C772" i="2"/>
  <c r="B772" i="2"/>
  <c r="A772" i="2"/>
  <c r="F771" i="2"/>
  <c r="E771" i="2"/>
  <c r="D771" i="2"/>
  <c r="C771" i="2"/>
  <c r="B771" i="2"/>
  <c r="A771" i="2"/>
  <c r="F770" i="2"/>
  <c r="E770" i="2"/>
  <c r="D770" i="2"/>
  <c r="C770" i="2"/>
  <c r="B770" i="2"/>
  <c r="A770" i="2"/>
  <c r="F769" i="2"/>
  <c r="E769" i="2"/>
  <c r="D769" i="2"/>
  <c r="C769" i="2"/>
  <c r="B769" i="2"/>
  <c r="A769" i="2"/>
  <c r="F768" i="2"/>
  <c r="E768" i="2"/>
  <c r="D768" i="2"/>
  <c r="C768" i="2"/>
  <c r="B768" i="2"/>
  <c r="A768" i="2"/>
  <c r="F767" i="2"/>
  <c r="E767" i="2"/>
  <c r="D767" i="2"/>
  <c r="C767" i="2"/>
  <c r="B767" i="2"/>
  <c r="A767" i="2"/>
  <c r="F766" i="2"/>
  <c r="E766" i="2"/>
  <c r="D766" i="2"/>
  <c r="C766" i="2"/>
  <c r="B766" i="2"/>
  <c r="A766" i="2"/>
  <c r="F765" i="2"/>
  <c r="E765" i="2"/>
  <c r="D765" i="2"/>
  <c r="C765" i="2"/>
  <c r="B765" i="2"/>
  <c r="A765" i="2"/>
  <c r="F764" i="2"/>
  <c r="E764" i="2"/>
  <c r="D764" i="2"/>
  <c r="C764" i="2"/>
  <c r="B764" i="2"/>
  <c r="A764" i="2"/>
  <c r="F763" i="2"/>
  <c r="E763" i="2"/>
  <c r="D763" i="2"/>
  <c r="C763" i="2"/>
  <c r="B763" i="2"/>
  <c r="A763" i="2"/>
  <c r="F762" i="2"/>
  <c r="E762" i="2"/>
  <c r="D762" i="2"/>
  <c r="C762" i="2"/>
  <c r="B762" i="2"/>
  <c r="A762" i="2"/>
  <c r="F761" i="2"/>
  <c r="E761" i="2"/>
  <c r="D761" i="2"/>
  <c r="C761" i="2"/>
  <c r="B761" i="2"/>
  <c r="A761" i="2"/>
  <c r="F760" i="2"/>
  <c r="E760" i="2"/>
  <c r="D760" i="2"/>
  <c r="C760" i="2"/>
  <c r="B760" i="2"/>
  <c r="A760" i="2"/>
  <c r="F759" i="2"/>
  <c r="E759" i="2"/>
  <c r="D759" i="2"/>
  <c r="C759" i="2"/>
  <c r="B759" i="2"/>
  <c r="A759" i="2"/>
  <c r="F758" i="2"/>
  <c r="E758" i="2"/>
  <c r="D758" i="2"/>
  <c r="C758" i="2"/>
  <c r="B758" i="2"/>
  <c r="A758" i="2"/>
  <c r="F757" i="2"/>
  <c r="E757" i="2"/>
  <c r="D757" i="2"/>
  <c r="C757" i="2"/>
  <c r="B757" i="2"/>
  <c r="A757" i="2"/>
  <c r="F756" i="2"/>
  <c r="E756" i="2"/>
  <c r="D756" i="2"/>
  <c r="C756" i="2"/>
  <c r="B756" i="2"/>
  <c r="A756" i="2"/>
  <c r="F755" i="2"/>
  <c r="E755" i="2"/>
  <c r="D755" i="2"/>
  <c r="C755" i="2"/>
  <c r="B755" i="2"/>
  <c r="A755" i="2"/>
  <c r="F754" i="2"/>
  <c r="E754" i="2"/>
  <c r="D754" i="2"/>
  <c r="C754" i="2"/>
  <c r="B754" i="2"/>
  <c r="A754" i="2"/>
  <c r="F753" i="2"/>
  <c r="E753" i="2"/>
  <c r="D753" i="2"/>
  <c r="C753" i="2"/>
  <c r="B753" i="2"/>
  <c r="A753" i="2"/>
  <c r="F752" i="2"/>
  <c r="E752" i="2"/>
  <c r="D752" i="2"/>
  <c r="C752" i="2"/>
  <c r="B752" i="2"/>
  <c r="A752" i="2"/>
  <c r="F751" i="2"/>
  <c r="E751" i="2"/>
  <c r="D751" i="2"/>
  <c r="C751" i="2"/>
  <c r="B751" i="2"/>
  <c r="A751" i="2"/>
  <c r="F750" i="2"/>
  <c r="E750" i="2"/>
  <c r="D750" i="2"/>
  <c r="C750" i="2"/>
  <c r="B750" i="2"/>
  <c r="A750" i="2"/>
  <c r="F749" i="2"/>
  <c r="E749" i="2"/>
  <c r="D749" i="2"/>
  <c r="C749" i="2"/>
  <c r="B749" i="2"/>
  <c r="A749" i="2"/>
  <c r="F748" i="2"/>
  <c r="E748" i="2"/>
  <c r="D748" i="2"/>
  <c r="C748" i="2"/>
  <c r="B748" i="2"/>
  <c r="A748" i="2"/>
  <c r="F747" i="2"/>
  <c r="E747" i="2"/>
  <c r="D747" i="2"/>
  <c r="C747" i="2"/>
  <c r="B747" i="2"/>
  <c r="A747" i="2"/>
  <c r="F746" i="2"/>
  <c r="E746" i="2"/>
  <c r="D746" i="2"/>
  <c r="C746" i="2"/>
  <c r="B746" i="2"/>
  <c r="A746" i="2"/>
  <c r="F745" i="2"/>
  <c r="E745" i="2"/>
  <c r="D745" i="2"/>
  <c r="C745" i="2"/>
  <c r="B745" i="2"/>
  <c r="A745" i="2"/>
  <c r="F744" i="2"/>
  <c r="E744" i="2"/>
  <c r="D744" i="2"/>
  <c r="C744" i="2"/>
  <c r="B744" i="2"/>
  <c r="A744" i="2"/>
  <c r="F743" i="2"/>
  <c r="E743" i="2"/>
  <c r="D743" i="2"/>
  <c r="C743" i="2"/>
  <c r="B743" i="2"/>
  <c r="A743" i="2"/>
  <c r="F742" i="2"/>
  <c r="E742" i="2"/>
  <c r="D742" i="2"/>
  <c r="C742" i="2"/>
  <c r="B742" i="2"/>
  <c r="A742" i="2"/>
  <c r="F741" i="2"/>
  <c r="E741" i="2"/>
  <c r="D741" i="2"/>
  <c r="C741" i="2"/>
  <c r="B741" i="2"/>
  <c r="A741" i="2"/>
  <c r="F740" i="2"/>
  <c r="E740" i="2"/>
  <c r="D740" i="2"/>
  <c r="C740" i="2"/>
  <c r="B740" i="2"/>
  <c r="A740" i="2"/>
  <c r="F739" i="2"/>
  <c r="E739" i="2"/>
  <c r="D739" i="2"/>
  <c r="C739" i="2"/>
  <c r="B739" i="2"/>
  <c r="A739" i="2"/>
  <c r="F738" i="2"/>
  <c r="E738" i="2"/>
  <c r="D738" i="2"/>
  <c r="C738" i="2"/>
  <c r="B738" i="2"/>
  <c r="A738" i="2"/>
  <c r="F737" i="2"/>
  <c r="E737" i="2"/>
  <c r="D737" i="2"/>
  <c r="C737" i="2"/>
  <c r="B737" i="2"/>
  <c r="A737" i="2"/>
  <c r="F736" i="2"/>
  <c r="E736" i="2"/>
  <c r="D736" i="2"/>
  <c r="C736" i="2"/>
  <c r="B736" i="2"/>
  <c r="A736" i="2"/>
  <c r="F735" i="2"/>
  <c r="E735" i="2"/>
  <c r="D735" i="2"/>
  <c r="C735" i="2"/>
  <c r="B735" i="2"/>
  <c r="A735" i="2"/>
  <c r="F734" i="2"/>
  <c r="E734" i="2"/>
  <c r="D734" i="2"/>
  <c r="C734" i="2"/>
  <c r="B734" i="2"/>
  <c r="A734" i="2"/>
  <c r="F733" i="2"/>
  <c r="E733" i="2"/>
  <c r="D733" i="2"/>
  <c r="C733" i="2"/>
  <c r="B733" i="2"/>
  <c r="A733" i="2"/>
  <c r="F732" i="2"/>
  <c r="E732" i="2"/>
  <c r="D732" i="2"/>
  <c r="C732" i="2"/>
  <c r="B732" i="2"/>
  <c r="A732" i="2"/>
  <c r="F731" i="2"/>
  <c r="E731" i="2"/>
  <c r="D731" i="2"/>
  <c r="C731" i="2"/>
  <c r="B731" i="2"/>
  <c r="A731" i="2"/>
  <c r="F730" i="2"/>
  <c r="E730" i="2"/>
  <c r="D730" i="2"/>
  <c r="C730" i="2"/>
  <c r="B730" i="2"/>
  <c r="A730" i="2"/>
  <c r="F729" i="2"/>
  <c r="E729" i="2"/>
  <c r="D729" i="2"/>
  <c r="C729" i="2"/>
  <c r="B729" i="2"/>
  <c r="A729" i="2"/>
  <c r="F728" i="2"/>
  <c r="E728" i="2"/>
  <c r="D728" i="2"/>
  <c r="C728" i="2"/>
  <c r="B728" i="2"/>
  <c r="A728" i="2"/>
  <c r="F727" i="2"/>
  <c r="E727" i="2"/>
  <c r="D727" i="2"/>
  <c r="C727" i="2"/>
  <c r="B727" i="2"/>
  <c r="A727" i="2"/>
  <c r="F726" i="2"/>
  <c r="E726" i="2"/>
  <c r="D726" i="2"/>
  <c r="C726" i="2"/>
  <c r="B726" i="2"/>
  <c r="A726" i="2"/>
  <c r="F725" i="2"/>
  <c r="E725" i="2"/>
  <c r="D725" i="2"/>
  <c r="C725" i="2"/>
  <c r="B725" i="2"/>
  <c r="A725" i="2"/>
  <c r="F724" i="2"/>
  <c r="E724" i="2"/>
  <c r="D724" i="2"/>
  <c r="C724" i="2"/>
  <c r="B724" i="2"/>
  <c r="A724" i="2"/>
  <c r="F723" i="2"/>
  <c r="E723" i="2"/>
  <c r="D723" i="2"/>
  <c r="C723" i="2"/>
  <c r="B723" i="2"/>
  <c r="A723" i="2"/>
  <c r="F722" i="2"/>
  <c r="E722" i="2"/>
  <c r="D722" i="2"/>
  <c r="C722" i="2"/>
  <c r="B722" i="2"/>
  <c r="A722" i="2"/>
  <c r="F721" i="2"/>
  <c r="E721" i="2"/>
  <c r="D721" i="2"/>
  <c r="C721" i="2"/>
  <c r="B721" i="2"/>
  <c r="A721" i="2"/>
  <c r="F720" i="2"/>
  <c r="E720" i="2"/>
  <c r="D720" i="2"/>
  <c r="C720" i="2"/>
  <c r="B720" i="2"/>
  <c r="A720" i="2"/>
  <c r="F719" i="2"/>
  <c r="E719" i="2"/>
  <c r="D719" i="2"/>
  <c r="C719" i="2"/>
  <c r="B719" i="2"/>
  <c r="A719" i="2"/>
  <c r="F718" i="2"/>
  <c r="E718" i="2"/>
  <c r="D718" i="2"/>
  <c r="C718" i="2"/>
  <c r="B718" i="2"/>
  <c r="A718" i="2"/>
  <c r="F717" i="2"/>
  <c r="E717" i="2"/>
  <c r="D717" i="2"/>
  <c r="C717" i="2"/>
  <c r="B717" i="2"/>
  <c r="A717" i="2"/>
  <c r="F716" i="2"/>
  <c r="E716" i="2"/>
  <c r="D716" i="2"/>
  <c r="C716" i="2"/>
  <c r="B716" i="2"/>
  <c r="A716" i="2"/>
  <c r="F715" i="2"/>
  <c r="E715" i="2"/>
  <c r="D715" i="2"/>
  <c r="C715" i="2"/>
  <c r="B715" i="2"/>
  <c r="A715" i="2"/>
  <c r="F714" i="2"/>
  <c r="E714" i="2"/>
  <c r="D714" i="2"/>
  <c r="C714" i="2"/>
  <c r="B714" i="2"/>
  <c r="A714" i="2"/>
  <c r="F713" i="2"/>
  <c r="E713" i="2"/>
  <c r="D713" i="2"/>
  <c r="C713" i="2"/>
  <c r="B713" i="2"/>
  <c r="A713" i="2"/>
  <c r="F712" i="2"/>
  <c r="E712" i="2"/>
  <c r="D712" i="2"/>
  <c r="C712" i="2"/>
  <c r="B712" i="2"/>
  <c r="A712" i="2"/>
  <c r="F711" i="2"/>
  <c r="E711" i="2"/>
  <c r="D711" i="2"/>
  <c r="C711" i="2"/>
  <c r="B711" i="2"/>
  <c r="A711" i="2"/>
  <c r="F710" i="2"/>
  <c r="E710" i="2"/>
  <c r="D710" i="2"/>
  <c r="C710" i="2"/>
  <c r="B710" i="2"/>
  <c r="A710" i="2"/>
  <c r="F709" i="2"/>
  <c r="E709" i="2"/>
  <c r="D709" i="2"/>
  <c r="C709" i="2"/>
  <c r="B709" i="2"/>
  <c r="A709" i="2"/>
  <c r="F708" i="2"/>
  <c r="E708" i="2"/>
  <c r="D708" i="2"/>
  <c r="C708" i="2"/>
  <c r="B708" i="2"/>
  <c r="A708" i="2"/>
  <c r="F707" i="2"/>
  <c r="E707" i="2"/>
  <c r="D707" i="2"/>
  <c r="C707" i="2"/>
  <c r="B707" i="2"/>
  <c r="A707" i="2"/>
  <c r="F706" i="2"/>
  <c r="E706" i="2"/>
  <c r="D706" i="2"/>
  <c r="C706" i="2"/>
  <c r="B706" i="2"/>
  <c r="A706" i="2"/>
  <c r="F705" i="2"/>
  <c r="E705" i="2"/>
  <c r="D705" i="2"/>
  <c r="C705" i="2"/>
  <c r="B705" i="2"/>
  <c r="A705" i="2"/>
  <c r="F704" i="2"/>
  <c r="E704" i="2"/>
  <c r="D704" i="2"/>
  <c r="C704" i="2"/>
  <c r="B704" i="2"/>
  <c r="A704" i="2"/>
  <c r="F703" i="2"/>
  <c r="E703" i="2"/>
  <c r="D703" i="2"/>
  <c r="C703" i="2"/>
  <c r="B703" i="2"/>
  <c r="A703" i="2"/>
  <c r="F702" i="2"/>
  <c r="E702" i="2"/>
  <c r="D702" i="2"/>
  <c r="C702" i="2"/>
  <c r="B702" i="2"/>
  <c r="A702" i="2"/>
  <c r="F701" i="2"/>
  <c r="E701" i="2"/>
  <c r="D701" i="2"/>
  <c r="C701" i="2"/>
  <c r="B701" i="2"/>
  <c r="A701" i="2"/>
  <c r="F700" i="2"/>
  <c r="E700" i="2"/>
  <c r="D700" i="2"/>
  <c r="C700" i="2"/>
  <c r="B700" i="2"/>
  <c r="A700" i="2"/>
  <c r="F699" i="2"/>
  <c r="E699" i="2"/>
  <c r="D699" i="2"/>
  <c r="C699" i="2"/>
  <c r="B699" i="2"/>
  <c r="A699" i="2"/>
  <c r="F698" i="2"/>
  <c r="E698" i="2"/>
  <c r="D698" i="2"/>
  <c r="C698" i="2"/>
  <c r="B698" i="2"/>
  <c r="A698" i="2"/>
  <c r="F697" i="2"/>
  <c r="E697" i="2"/>
  <c r="D697" i="2"/>
  <c r="C697" i="2"/>
  <c r="B697" i="2"/>
  <c r="A697" i="2"/>
  <c r="F696" i="2"/>
  <c r="E696" i="2"/>
  <c r="D696" i="2"/>
  <c r="C696" i="2"/>
  <c r="B696" i="2"/>
  <c r="A696" i="2"/>
  <c r="F695" i="2"/>
  <c r="E695" i="2"/>
  <c r="D695" i="2"/>
  <c r="C695" i="2"/>
  <c r="B695" i="2"/>
  <c r="A695" i="2"/>
  <c r="F694" i="2"/>
  <c r="E694" i="2"/>
  <c r="D694" i="2"/>
  <c r="C694" i="2"/>
  <c r="B694" i="2"/>
  <c r="A694" i="2"/>
  <c r="F693" i="2"/>
  <c r="E693" i="2"/>
  <c r="D693" i="2"/>
  <c r="C693" i="2"/>
  <c r="B693" i="2"/>
  <c r="A693" i="2"/>
  <c r="F692" i="2"/>
  <c r="E692" i="2"/>
  <c r="D692" i="2"/>
  <c r="C692" i="2"/>
  <c r="B692" i="2"/>
  <c r="A692" i="2"/>
  <c r="F691" i="2"/>
  <c r="E691" i="2"/>
  <c r="D691" i="2"/>
  <c r="C691" i="2"/>
  <c r="B691" i="2"/>
  <c r="A691" i="2"/>
  <c r="F690" i="2"/>
  <c r="E690" i="2"/>
  <c r="D690" i="2"/>
  <c r="C690" i="2"/>
  <c r="B690" i="2"/>
  <c r="A690" i="2"/>
  <c r="F689" i="2"/>
  <c r="E689" i="2"/>
  <c r="D689" i="2"/>
  <c r="C689" i="2"/>
  <c r="B689" i="2"/>
  <c r="A689" i="2"/>
  <c r="F688" i="2"/>
  <c r="E688" i="2"/>
  <c r="D688" i="2"/>
  <c r="C688" i="2"/>
  <c r="B688" i="2"/>
  <c r="A688" i="2"/>
  <c r="F687" i="2"/>
  <c r="E687" i="2"/>
  <c r="D687" i="2"/>
  <c r="C687" i="2"/>
  <c r="B687" i="2"/>
  <c r="A687" i="2"/>
  <c r="F686" i="2"/>
  <c r="E686" i="2"/>
  <c r="D686" i="2"/>
  <c r="C686" i="2"/>
  <c r="B686" i="2"/>
  <c r="A686" i="2"/>
  <c r="F685" i="2"/>
  <c r="E685" i="2"/>
  <c r="D685" i="2"/>
  <c r="C685" i="2"/>
  <c r="B685" i="2"/>
  <c r="A685" i="2"/>
  <c r="F684" i="2"/>
  <c r="E684" i="2"/>
  <c r="D684" i="2"/>
  <c r="C684" i="2"/>
  <c r="B684" i="2"/>
  <c r="A684" i="2"/>
  <c r="F683" i="2"/>
  <c r="E683" i="2"/>
  <c r="D683" i="2"/>
  <c r="C683" i="2"/>
  <c r="B683" i="2"/>
  <c r="A683" i="2"/>
  <c r="F682" i="2"/>
  <c r="E682" i="2"/>
  <c r="D682" i="2"/>
  <c r="C682" i="2"/>
  <c r="B682" i="2"/>
  <c r="A682" i="2"/>
  <c r="F681" i="2"/>
  <c r="E681" i="2"/>
  <c r="D681" i="2"/>
  <c r="C681" i="2"/>
  <c r="B681" i="2"/>
  <c r="A681" i="2"/>
  <c r="F680" i="2"/>
  <c r="E680" i="2"/>
  <c r="D680" i="2"/>
  <c r="C680" i="2"/>
  <c r="B680" i="2"/>
  <c r="A680" i="2"/>
  <c r="F679" i="2"/>
  <c r="E679" i="2"/>
  <c r="D679" i="2"/>
  <c r="C679" i="2"/>
  <c r="B679" i="2"/>
  <c r="A679" i="2"/>
  <c r="F678" i="2"/>
  <c r="E678" i="2"/>
  <c r="D678" i="2"/>
  <c r="C678" i="2"/>
  <c r="B678" i="2"/>
  <c r="A678" i="2"/>
  <c r="F677" i="2"/>
  <c r="E677" i="2"/>
  <c r="D677" i="2"/>
  <c r="C677" i="2"/>
  <c r="B677" i="2"/>
  <c r="A677" i="2"/>
  <c r="F676" i="2"/>
  <c r="E676" i="2"/>
  <c r="D676" i="2"/>
  <c r="C676" i="2"/>
  <c r="B676" i="2"/>
  <c r="A676" i="2"/>
  <c r="F675" i="2"/>
  <c r="E675" i="2"/>
  <c r="D675" i="2"/>
  <c r="C675" i="2"/>
  <c r="B675" i="2"/>
  <c r="A675" i="2"/>
  <c r="F674" i="2"/>
  <c r="E674" i="2"/>
  <c r="D674" i="2"/>
  <c r="C674" i="2"/>
  <c r="B674" i="2"/>
  <c r="A674" i="2"/>
  <c r="F673" i="2"/>
  <c r="E673" i="2"/>
  <c r="D673" i="2"/>
  <c r="C673" i="2"/>
  <c r="B673" i="2"/>
  <c r="A673" i="2"/>
  <c r="F672" i="2"/>
  <c r="E672" i="2"/>
  <c r="D672" i="2"/>
  <c r="C672" i="2"/>
  <c r="B672" i="2"/>
  <c r="A672" i="2"/>
  <c r="F671" i="2"/>
  <c r="E671" i="2"/>
  <c r="D671" i="2"/>
  <c r="C671" i="2"/>
  <c r="B671" i="2"/>
  <c r="A671" i="2"/>
  <c r="F670" i="2"/>
  <c r="E670" i="2"/>
  <c r="D670" i="2"/>
  <c r="C670" i="2"/>
  <c r="B670" i="2"/>
  <c r="A670" i="2"/>
  <c r="F669" i="2"/>
  <c r="E669" i="2"/>
  <c r="D669" i="2"/>
  <c r="C669" i="2"/>
  <c r="B669" i="2"/>
  <c r="A669" i="2"/>
  <c r="F668" i="2"/>
  <c r="E668" i="2"/>
  <c r="D668" i="2"/>
  <c r="C668" i="2"/>
  <c r="B668" i="2"/>
  <c r="A668" i="2"/>
  <c r="F667" i="2"/>
  <c r="E667" i="2"/>
  <c r="D667" i="2"/>
  <c r="C667" i="2"/>
  <c r="B667" i="2"/>
  <c r="A667" i="2"/>
  <c r="F666" i="2"/>
  <c r="E666" i="2"/>
  <c r="D666" i="2"/>
  <c r="C666" i="2"/>
  <c r="B666" i="2"/>
  <c r="A666" i="2"/>
  <c r="F665" i="2"/>
  <c r="E665" i="2"/>
  <c r="D665" i="2"/>
  <c r="C665" i="2"/>
  <c r="B665" i="2"/>
  <c r="A665" i="2"/>
  <c r="F664" i="2"/>
  <c r="E664" i="2"/>
  <c r="D664" i="2"/>
  <c r="C664" i="2"/>
  <c r="B664" i="2"/>
  <c r="A664" i="2"/>
  <c r="F663" i="2"/>
  <c r="E663" i="2"/>
  <c r="D663" i="2"/>
  <c r="C663" i="2"/>
  <c r="B663" i="2"/>
  <c r="A663" i="2"/>
  <c r="F662" i="2"/>
  <c r="E662" i="2"/>
  <c r="D662" i="2"/>
  <c r="C662" i="2"/>
  <c r="B662" i="2"/>
  <c r="A662" i="2"/>
  <c r="F661" i="2"/>
  <c r="E661" i="2"/>
  <c r="D661" i="2"/>
  <c r="C661" i="2"/>
  <c r="B661" i="2"/>
  <c r="A661" i="2"/>
  <c r="F660" i="2"/>
  <c r="E660" i="2"/>
  <c r="D660" i="2"/>
  <c r="C660" i="2"/>
  <c r="B660" i="2"/>
  <c r="A660" i="2"/>
  <c r="F659" i="2"/>
  <c r="E659" i="2"/>
  <c r="D659" i="2"/>
  <c r="C659" i="2"/>
  <c r="B659" i="2"/>
  <c r="A659" i="2"/>
  <c r="F658" i="2"/>
  <c r="E658" i="2"/>
  <c r="D658" i="2"/>
  <c r="C658" i="2"/>
  <c r="B658" i="2"/>
  <c r="A658" i="2"/>
  <c r="F657" i="2"/>
  <c r="E657" i="2"/>
  <c r="D657" i="2"/>
  <c r="C657" i="2"/>
  <c r="B657" i="2"/>
  <c r="A657" i="2"/>
  <c r="F656" i="2"/>
  <c r="E656" i="2"/>
  <c r="D656" i="2"/>
  <c r="C656" i="2"/>
  <c r="B656" i="2"/>
  <c r="A656" i="2"/>
  <c r="F655" i="2"/>
  <c r="E655" i="2"/>
  <c r="D655" i="2"/>
  <c r="C655" i="2"/>
  <c r="B655" i="2"/>
  <c r="A655" i="2"/>
  <c r="F654" i="2"/>
  <c r="E654" i="2"/>
  <c r="D654" i="2"/>
  <c r="C654" i="2"/>
  <c r="B654" i="2"/>
  <c r="A654" i="2"/>
  <c r="F653" i="2"/>
  <c r="E653" i="2"/>
  <c r="D653" i="2"/>
  <c r="C653" i="2"/>
  <c r="B653" i="2"/>
  <c r="A653" i="2"/>
  <c r="F652" i="2"/>
  <c r="E652" i="2"/>
  <c r="D652" i="2"/>
  <c r="C652" i="2"/>
  <c r="B652" i="2"/>
  <c r="A652" i="2"/>
  <c r="F651" i="2"/>
  <c r="E651" i="2"/>
  <c r="D651" i="2"/>
  <c r="C651" i="2"/>
  <c r="B651" i="2"/>
  <c r="A651" i="2"/>
  <c r="F650" i="2"/>
  <c r="E650" i="2"/>
  <c r="D650" i="2"/>
  <c r="C650" i="2"/>
  <c r="B650" i="2"/>
  <c r="A650" i="2"/>
  <c r="F649" i="2"/>
  <c r="E649" i="2"/>
  <c r="D649" i="2"/>
  <c r="C649" i="2"/>
  <c r="B649" i="2"/>
  <c r="A649" i="2"/>
  <c r="F648" i="2"/>
  <c r="E648" i="2"/>
  <c r="D648" i="2"/>
  <c r="C648" i="2"/>
  <c r="B648" i="2"/>
  <c r="A648" i="2"/>
  <c r="F647" i="2"/>
  <c r="E647" i="2"/>
  <c r="D647" i="2"/>
  <c r="C647" i="2"/>
  <c r="B647" i="2"/>
  <c r="A647" i="2"/>
  <c r="F646" i="2"/>
  <c r="E646" i="2"/>
  <c r="D646" i="2"/>
  <c r="C646" i="2"/>
  <c r="B646" i="2"/>
  <c r="A646" i="2"/>
  <c r="F645" i="2"/>
  <c r="E645" i="2"/>
  <c r="D645" i="2"/>
  <c r="C645" i="2"/>
  <c r="B645" i="2"/>
  <c r="A645" i="2"/>
  <c r="F644" i="2"/>
  <c r="E644" i="2"/>
  <c r="D644" i="2"/>
  <c r="C644" i="2"/>
  <c r="B644" i="2"/>
  <c r="A644" i="2"/>
  <c r="F643" i="2"/>
  <c r="E643" i="2"/>
  <c r="D643" i="2"/>
  <c r="C643" i="2"/>
  <c r="B643" i="2"/>
  <c r="A643" i="2"/>
  <c r="F642" i="2"/>
  <c r="E642" i="2"/>
  <c r="D642" i="2"/>
  <c r="C642" i="2"/>
  <c r="B642" i="2"/>
  <c r="A642" i="2"/>
  <c r="F641" i="2"/>
  <c r="E641" i="2"/>
  <c r="D641" i="2"/>
  <c r="C641" i="2"/>
  <c r="B641" i="2"/>
  <c r="A641" i="2"/>
  <c r="F640" i="2"/>
  <c r="E640" i="2"/>
  <c r="D640" i="2"/>
  <c r="C640" i="2"/>
  <c r="B640" i="2"/>
  <c r="A640" i="2"/>
  <c r="F639" i="2"/>
  <c r="E639" i="2"/>
  <c r="D639" i="2"/>
  <c r="C639" i="2"/>
  <c r="B639" i="2"/>
  <c r="A639" i="2"/>
  <c r="F638" i="2"/>
  <c r="E638" i="2"/>
  <c r="D638" i="2"/>
  <c r="C638" i="2"/>
  <c r="B638" i="2"/>
  <c r="A638" i="2"/>
  <c r="F637" i="2"/>
  <c r="E637" i="2"/>
  <c r="D637" i="2"/>
  <c r="C637" i="2"/>
  <c r="B637" i="2"/>
  <c r="A637" i="2"/>
  <c r="F636" i="2"/>
  <c r="E636" i="2"/>
  <c r="D636" i="2"/>
  <c r="C636" i="2"/>
  <c r="B636" i="2"/>
  <c r="A636" i="2"/>
  <c r="F635" i="2"/>
  <c r="E635" i="2"/>
  <c r="D635" i="2"/>
  <c r="C635" i="2"/>
  <c r="B635" i="2"/>
  <c r="A635" i="2"/>
  <c r="F634" i="2"/>
  <c r="E634" i="2"/>
  <c r="D634" i="2"/>
  <c r="C634" i="2"/>
  <c r="B634" i="2"/>
  <c r="A634" i="2"/>
  <c r="F633" i="2"/>
  <c r="E633" i="2"/>
  <c r="D633" i="2"/>
  <c r="C633" i="2"/>
  <c r="B633" i="2"/>
  <c r="A633" i="2"/>
  <c r="F632" i="2"/>
  <c r="E632" i="2"/>
  <c r="D632" i="2"/>
  <c r="C632" i="2"/>
  <c r="B632" i="2"/>
  <c r="A632" i="2"/>
  <c r="F631" i="2"/>
  <c r="E631" i="2"/>
  <c r="D631" i="2"/>
  <c r="C631" i="2"/>
  <c r="B631" i="2"/>
  <c r="A631" i="2"/>
  <c r="F630" i="2"/>
  <c r="E630" i="2"/>
  <c r="D630" i="2"/>
  <c r="C630" i="2"/>
  <c r="B630" i="2"/>
  <c r="A630" i="2"/>
  <c r="F629" i="2"/>
  <c r="E629" i="2"/>
  <c r="D629" i="2"/>
  <c r="C629" i="2"/>
  <c r="B629" i="2"/>
  <c r="A629" i="2"/>
  <c r="F628" i="2"/>
  <c r="E628" i="2"/>
  <c r="D628" i="2"/>
  <c r="C628" i="2"/>
  <c r="B628" i="2"/>
  <c r="A628" i="2"/>
  <c r="F627" i="2"/>
  <c r="E627" i="2"/>
  <c r="D627" i="2"/>
  <c r="C627" i="2"/>
  <c r="B627" i="2"/>
  <c r="A627" i="2"/>
  <c r="F626" i="2"/>
  <c r="E626" i="2"/>
  <c r="D626" i="2"/>
  <c r="C626" i="2"/>
  <c r="B626" i="2"/>
  <c r="A626" i="2"/>
  <c r="F625" i="2"/>
  <c r="E625" i="2"/>
  <c r="D625" i="2"/>
  <c r="C625" i="2"/>
  <c r="B625" i="2"/>
  <c r="A625" i="2"/>
  <c r="F624" i="2"/>
  <c r="E624" i="2"/>
  <c r="D624" i="2"/>
  <c r="C624" i="2"/>
  <c r="B624" i="2"/>
  <c r="A624" i="2"/>
  <c r="F623" i="2"/>
  <c r="E623" i="2"/>
  <c r="D623" i="2"/>
  <c r="C623" i="2"/>
  <c r="B623" i="2"/>
  <c r="A623" i="2"/>
  <c r="F622" i="2"/>
  <c r="E622" i="2"/>
  <c r="D622" i="2"/>
  <c r="C622" i="2"/>
  <c r="B622" i="2"/>
  <c r="A622" i="2"/>
  <c r="F621" i="2"/>
  <c r="E621" i="2"/>
  <c r="D621" i="2"/>
  <c r="C621" i="2"/>
  <c r="B621" i="2"/>
  <c r="A621" i="2"/>
  <c r="F620" i="2"/>
  <c r="E620" i="2"/>
  <c r="D620" i="2"/>
  <c r="C620" i="2"/>
  <c r="B620" i="2"/>
  <c r="A620" i="2"/>
  <c r="F619" i="2"/>
  <c r="E619" i="2"/>
  <c r="D619" i="2"/>
  <c r="C619" i="2"/>
  <c r="B619" i="2"/>
  <c r="A619" i="2"/>
  <c r="F618" i="2"/>
  <c r="E618" i="2"/>
  <c r="D618" i="2"/>
  <c r="C618" i="2"/>
  <c r="B618" i="2"/>
  <c r="A618" i="2"/>
  <c r="F617" i="2"/>
  <c r="E617" i="2"/>
  <c r="D617" i="2"/>
  <c r="C617" i="2"/>
  <c r="B617" i="2"/>
  <c r="A617" i="2"/>
  <c r="F616" i="2"/>
  <c r="E616" i="2"/>
  <c r="D616" i="2"/>
  <c r="C616" i="2"/>
  <c r="B616" i="2"/>
  <c r="A616" i="2"/>
  <c r="F615" i="2"/>
  <c r="E615" i="2"/>
  <c r="D615" i="2"/>
  <c r="C615" i="2"/>
  <c r="B615" i="2"/>
  <c r="A615" i="2"/>
  <c r="F614" i="2"/>
  <c r="E614" i="2"/>
  <c r="D614" i="2"/>
  <c r="C614" i="2"/>
  <c r="B614" i="2"/>
  <c r="A614" i="2"/>
  <c r="F613" i="2"/>
  <c r="E613" i="2"/>
  <c r="D613" i="2"/>
  <c r="C613" i="2"/>
  <c r="B613" i="2"/>
  <c r="A613" i="2"/>
  <c r="F612" i="2"/>
  <c r="E612" i="2"/>
  <c r="D612" i="2"/>
  <c r="C612" i="2"/>
  <c r="B612" i="2"/>
  <c r="A612" i="2"/>
  <c r="F611" i="2"/>
  <c r="E611" i="2"/>
  <c r="D611" i="2"/>
  <c r="C611" i="2"/>
  <c r="B611" i="2"/>
  <c r="A611" i="2"/>
  <c r="F610" i="2"/>
  <c r="E610" i="2"/>
  <c r="D610" i="2"/>
  <c r="C610" i="2"/>
  <c r="B610" i="2"/>
  <c r="A610" i="2"/>
  <c r="F609" i="2"/>
  <c r="E609" i="2"/>
  <c r="D609" i="2"/>
  <c r="C609" i="2"/>
  <c r="B609" i="2"/>
  <c r="A609" i="2"/>
  <c r="F608" i="2"/>
  <c r="E608" i="2"/>
  <c r="D608" i="2"/>
  <c r="C608" i="2"/>
  <c r="B608" i="2"/>
  <c r="A608" i="2"/>
  <c r="F607" i="2"/>
  <c r="E607" i="2"/>
  <c r="D607" i="2"/>
  <c r="C607" i="2"/>
  <c r="B607" i="2"/>
  <c r="A607" i="2"/>
  <c r="F606" i="2"/>
  <c r="E606" i="2"/>
  <c r="D606" i="2"/>
  <c r="C606" i="2"/>
  <c r="B606" i="2"/>
  <c r="A606" i="2"/>
  <c r="F605" i="2"/>
  <c r="E605" i="2"/>
  <c r="D605" i="2"/>
  <c r="C605" i="2"/>
  <c r="B605" i="2"/>
  <c r="A605" i="2"/>
  <c r="F604" i="2"/>
  <c r="E604" i="2"/>
  <c r="D604" i="2"/>
  <c r="C604" i="2"/>
  <c r="B604" i="2"/>
  <c r="A604" i="2"/>
  <c r="F603" i="2"/>
  <c r="E603" i="2"/>
  <c r="D603" i="2"/>
  <c r="C603" i="2"/>
  <c r="B603" i="2"/>
  <c r="A603" i="2"/>
  <c r="F602" i="2"/>
  <c r="E602" i="2"/>
  <c r="D602" i="2"/>
  <c r="C602" i="2"/>
  <c r="B602" i="2"/>
  <c r="A602" i="2"/>
  <c r="F601" i="2"/>
  <c r="E601" i="2"/>
  <c r="D601" i="2"/>
  <c r="C601" i="2"/>
  <c r="B601" i="2"/>
  <c r="A601" i="2"/>
  <c r="F600" i="2"/>
  <c r="E600" i="2"/>
  <c r="D600" i="2"/>
  <c r="C600" i="2"/>
  <c r="B600" i="2"/>
  <c r="A600" i="2"/>
  <c r="F599" i="2"/>
  <c r="E599" i="2"/>
  <c r="D599" i="2"/>
  <c r="C599" i="2"/>
  <c r="B599" i="2"/>
  <c r="A599" i="2"/>
  <c r="F598" i="2"/>
  <c r="E598" i="2"/>
  <c r="D598" i="2"/>
  <c r="C598" i="2"/>
  <c r="B598" i="2"/>
  <c r="A598" i="2"/>
  <c r="F597" i="2"/>
  <c r="E597" i="2"/>
  <c r="D597" i="2"/>
  <c r="C597" i="2"/>
  <c r="B597" i="2"/>
  <c r="A597" i="2"/>
  <c r="F596" i="2"/>
  <c r="E596" i="2"/>
  <c r="D596" i="2"/>
  <c r="C596" i="2"/>
  <c r="B596" i="2"/>
  <c r="A596" i="2"/>
  <c r="F595" i="2"/>
  <c r="E595" i="2"/>
  <c r="D595" i="2"/>
  <c r="C595" i="2"/>
  <c r="B595" i="2"/>
  <c r="A595" i="2"/>
  <c r="F594" i="2"/>
  <c r="E594" i="2"/>
  <c r="D594" i="2"/>
  <c r="C594" i="2"/>
  <c r="B594" i="2"/>
  <c r="A594" i="2"/>
  <c r="F593" i="2"/>
  <c r="E593" i="2"/>
  <c r="D593" i="2"/>
  <c r="C593" i="2"/>
  <c r="B593" i="2"/>
  <c r="A593" i="2"/>
  <c r="F592" i="2"/>
  <c r="E592" i="2"/>
  <c r="D592" i="2"/>
  <c r="C592" i="2"/>
  <c r="B592" i="2"/>
  <c r="A592" i="2"/>
  <c r="F591" i="2"/>
  <c r="E591" i="2"/>
  <c r="D591" i="2"/>
  <c r="C591" i="2"/>
  <c r="B591" i="2"/>
  <c r="A591" i="2"/>
  <c r="F590" i="2"/>
  <c r="E590" i="2"/>
  <c r="D590" i="2"/>
  <c r="C590" i="2"/>
  <c r="B590" i="2"/>
  <c r="A590" i="2"/>
  <c r="F589" i="2"/>
  <c r="E589" i="2"/>
  <c r="D589" i="2"/>
  <c r="C589" i="2"/>
  <c r="B589" i="2"/>
  <c r="A589" i="2"/>
  <c r="F588" i="2"/>
  <c r="E588" i="2"/>
  <c r="D588" i="2"/>
  <c r="C588" i="2"/>
  <c r="B588" i="2"/>
  <c r="A588" i="2"/>
  <c r="F587" i="2"/>
  <c r="E587" i="2"/>
  <c r="D587" i="2"/>
  <c r="C587" i="2"/>
  <c r="B587" i="2"/>
  <c r="A587" i="2"/>
  <c r="F586" i="2"/>
  <c r="E586" i="2"/>
  <c r="D586" i="2"/>
  <c r="C586" i="2"/>
  <c r="B586" i="2"/>
  <c r="A586" i="2"/>
  <c r="F585" i="2"/>
  <c r="E585" i="2"/>
  <c r="D585" i="2"/>
  <c r="C585" i="2"/>
  <c r="B585" i="2"/>
  <c r="A585" i="2"/>
  <c r="F584" i="2"/>
  <c r="E584" i="2"/>
  <c r="D584" i="2"/>
  <c r="C584" i="2"/>
  <c r="B584" i="2"/>
  <c r="A584" i="2"/>
  <c r="F583" i="2"/>
  <c r="E583" i="2"/>
  <c r="D583" i="2"/>
  <c r="C583" i="2"/>
  <c r="B583" i="2"/>
  <c r="A583" i="2"/>
  <c r="F582" i="2"/>
  <c r="E582" i="2"/>
  <c r="D582" i="2"/>
  <c r="C582" i="2"/>
  <c r="B582" i="2"/>
  <c r="A582" i="2"/>
  <c r="F581" i="2"/>
  <c r="E581" i="2"/>
  <c r="D581" i="2"/>
  <c r="C581" i="2"/>
  <c r="B581" i="2"/>
  <c r="A581" i="2"/>
  <c r="F580" i="2"/>
  <c r="E580" i="2"/>
  <c r="D580" i="2"/>
  <c r="C580" i="2"/>
  <c r="B580" i="2"/>
  <c r="A580" i="2"/>
  <c r="F579" i="2"/>
  <c r="E579" i="2"/>
  <c r="D579" i="2"/>
  <c r="C579" i="2"/>
  <c r="B579" i="2"/>
  <c r="A579" i="2"/>
  <c r="F578" i="2"/>
  <c r="E578" i="2"/>
  <c r="D578" i="2"/>
  <c r="C578" i="2"/>
  <c r="B578" i="2"/>
  <c r="A578" i="2"/>
  <c r="F577" i="2"/>
  <c r="E577" i="2"/>
  <c r="D577" i="2"/>
  <c r="C577" i="2"/>
  <c r="B577" i="2"/>
  <c r="A577" i="2"/>
  <c r="F576" i="2"/>
  <c r="E576" i="2"/>
  <c r="D576" i="2"/>
  <c r="C576" i="2"/>
  <c r="B576" i="2"/>
  <c r="A576" i="2"/>
  <c r="F575" i="2"/>
  <c r="E575" i="2"/>
  <c r="D575" i="2"/>
  <c r="C575" i="2"/>
  <c r="B575" i="2"/>
  <c r="A575" i="2"/>
  <c r="F574" i="2"/>
  <c r="E574" i="2"/>
  <c r="D574" i="2"/>
  <c r="C574" i="2"/>
  <c r="B574" i="2"/>
  <c r="A574" i="2"/>
  <c r="F573" i="2"/>
  <c r="E573" i="2"/>
  <c r="D573" i="2"/>
  <c r="C573" i="2"/>
  <c r="B573" i="2"/>
  <c r="A573" i="2"/>
  <c r="F572" i="2"/>
  <c r="E572" i="2"/>
  <c r="D572" i="2"/>
  <c r="C572" i="2"/>
  <c r="B572" i="2"/>
  <c r="A572" i="2"/>
  <c r="F571" i="2"/>
  <c r="E571" i="2"/>
  <c r="D571" i="2"/>
  <c r="C571" i="2"/>
  <c r="B571" i="2"/>
  <c r="A571" i="2"/>
  <c r="F570" i="2"/>
  <c r="E570" i="2"/>
  <c r="D570" i="2"/>
  <c r="C570" i="2"/>
  <c r="B570" i="2"/>
  <c r="A570" i="2"/>
  <c r="F569" i="2"/>
  <c r="E569" i="2"/>
  <c r="D569" i="2"/>
  <c r="C569" i="2"/>
  <c r="B569" i="2"/>
  <c r="A569" i="2"/>
  <c r="F568" i="2"/>
  <c r="E568" i="2"/>
  <c r="D568" i="2"/>
  <c r="C568" i="2"/>
  <c r="B568" i="2"/>
  <c r="A568" i="2"/>
  <c r="F567" i="2"/>
  <c r="E567" i="2"/>
  <c r="D567" i="2"/>
  <c r="C567" i="2"/>
  <c r="B567" i="2"/>
  <c r="A567" i="2"/>
  <c r="F566" i="2"/>
  <c r="E566" i="2"/>
  <c r="D566" i="2"/>
  <c r="C566" i="2"/>
  <c r="B566" i="2"/>
  <c r="A566" i="2"/>
  <c r="F565" i="2"/>
  <c r="E565" i="2"/>
  <c r="D565" i="2"/>
  <c r="C565" i="2"/>
  <c r="B565" i="2"/>
  <c r="A565" i="2"/>
  <c r="F564" i="2"/>
  <c r="E564" i="2"/>
  <c r="D564" i="2"/>
  <c r="C564" i="2"/>
  <c r="B564" i="2"/>
  <c r="A564" i="2"/>
  <c r="F563" i="2"/>
  <c r="E563" i="2"/>
  <c r="D563" i="2"/>
  <c r="C563" i="2"/>
  <c r="B563" i="2"/>
  <c r="A563" i="2"/>
  <c r="F562" i="2"/>
  <c r="E562" i="2"/>
  <c r="D562" i="2"/>
  <c r="C562" i="2"/>
  <c r="B562" i="2"/>
  <c r="A562" i="2"/>
  <c r="F561" i="2"/>
  <c r="E561" i="2"/>
  <c r="D561" i="2"/>
  <c r="C561" i="2"/>
  <c r="B561" i="2"/>
  <c r="A561" i="2"/>
  <c r="F560" i="2"/>
  <c r="E560" i="2"/>
  <c r="D560" i="2"/>
  <c r="C560" i="2"/>
  <c r="B560" i="2"/>
  <c r="A560" i="2"/>
  <c r="F559" i="2"/>
  <c r="E559" i="2"/>
  <c r="D559" i="2"/>
  <c r="C559" i="2"/>
  <c r="B559" i="2"/>
  <c r="A559" i="2"/>
  <c r="F558" i="2"/>
  <c r="E558" i="2"/>
  <c r="D558" i="2"/>
  <c r="C558" i="2"/>
  <c r="B558" i="2"/>
  <c r="A558" i="2"/>
  <c r="F557" i="2"/>
  <c r="E557" i="2"/>
  <c r="D557" i="2"/>
  <c r="C557" i="2"/>
  <c r="B557" i="2"/>
  <c r="A557" i="2"/>
  <c r="F556" i="2"/>
  <c r="E556" i="2"/>
  <c r="D556" i="2"/>
  <c r="C556" i="2"/>
  <c r="B556" i="2"/>
  <c r="A556" i="2"/>
  <c r="F555" i="2"/>
  <c r="E555" i="2"/>
  <c r="D555" i="2"/>
  <c r="C555" i="2"/>
  <c r="B555" i="2"/>
  <c r="A555" i="2"/>
  <c r="F554" i="2"/>
  <c r="E554" i="2"/>
  <c r="D554" i="2"/>
  <c r="C554" i="2"/>
  <c r="B554" i="2"/>
  <c r="A554" i="2"/>
  <c r="F553" i="2"/>
  <c r="E553" i="2"/>
  <c r="D553" i="2"/>
  <c r="C553" i="2"/>
  <c r="B553" i="2"/>
  <c r="A553" i="2"/>
  <c r="F552" i="2"/>
  <c r="E552" i="2"/>
  <c r="D552" i="2"/>
  <c r="C552" i="2"/>
  <c r="B552" i="2"/>
  <c r="A552" i="2"/>
  <c r="F551" i="2"/>
  <c r="E551" i="2"/>
  <c r="D551" i="2"/>
  <c r="C551" i="2"/>
  <c r="B551" i="2"/>
  <c r="A551" i="2"/>
  <c r="F550" i="2"/>
  <c r="E550" i="2"/>
  <c r="D550" i="2"/>
  <c r="C550" i="2"/>
  <c r="B550" i="2"/>
  <c r="A550" i="2"/>
  <c r="F549" i="2"/>
  <c r="E549" i="2"/>
  <c r="D549" i="2"/>
  <c r="C549" i="2"/>
  <c r="B549" i="2"/>
  <c r="A549" i="2"/>
  <c r="F548" i="2"/>
  <c r="E548" i="2"/>
  <c r="D548" i="2"/>
  <c r="C548" i="2"/>
  <c r="B548" i="2"/>
  <c r="A548" i="2"/>
  <c r="F547" i="2"/>
  <c r="E547" i="2"/>
  <c r="D547" i="2"/>
  <c r="C547" i="2"/>
  <c r="B547" i="2"/>
  <c r="A547" i="2"/>
  <c r="F546" i="2"/>
  <c r="E546" i="2"/>
  <c r="D546" i="2"/>
  <c r="C546" i="2"/>
  <c r="B546" i="2"/>
  <c r="A546" i="2"/>
  <c r="F545" i="2"/>
  <c r="E545" i="2"/>
  <c r="D545" i="2"/>
  <c r="C545" i="2"/>
  <c r="B545" i="2"/>
  <c r="A545" i="2"/>
  <c r="F544" i="2"/>
  <c r="E544" i="2"/>
  <c r="D544" i="2"/>
  <c r="C544" i="2"/>
  <c r="B544" i="2"/>
  <c r="A544" i="2"/>
  <c r="F543" i="2"/>
  <c r="E543" i="2"/>
  <c r="D543" i="2"/>
  <c r="C543" i="2"/>
  <c r="B543" i="2"/>
  <c r="A543" i="2"/>
  <c r="F542" i="2"/>
  <c r="E542" i="2"/>
  <c r="D542" i="2"/>
  <c r="C542" i="2"/>
  <c r="B542" i="2"/>
  <c r="A542" i="2"/>
  <c r="F541" i="2"/>
  <c r="E541" i="2"/>
  <c r="D541" i="2"/>
  <c r="C541" i="2"/>
  <c r="B541" i="2"/>
  <c r="A541" i="2"/>
  <c r="F540" i="2"/>
  <c r="E540" i="2"/>
  <c r="D540" i="2"/>
  <c r="C540" i="2"/>
  <c r="B540" i="2"/>
  <c r="A540" i="2"/>
  <c r="F539" i="2"/>
  <c r="E539" i="2"/>
  <c r="D539" i="2"/>
  <c r="C539" i="2"/>
  <c r="B539" i="2"/>
  <c r="A539" i="2"/>
  <c r="F538" i="2"/>
  <c r="E538" i="2"/>
  <c r="D538" i="2"/>
  <c r="C538" i="2"/>
  <c r="B538" i="2"/>
  <c r="A538" i="2"/>
  <c r="F537" i="2"/>
  <c r="E537" i="2"/>
  <c r="D537" i="2"/>
  <c r="C537" i="2"/>
  <c r="B537" i="2"/>
  <c r="A537" i="2"/>
  <c r="F536" i="2"/>
  <c r="E536" i="2"/>
  <c r="D536" i="2"/>
  <c r="C536" i="2"/>
  <c r="B536" i="2"/>
  <c r="A536" i="2"/>
  <c r="F535" i="2"/>
  <c r="E535" i="2"/>
  <c r="D535" i="2"/>
  <c r="C535" i="2"/>
  <c r="B535" i="2"/>
  <c r="A535" i="2"/>
  <c r="F534" i="2"/>
  <c r="E534" i="2"/>
  <c r="D534" i="2"/>
  <c r="C534" i="2"/>
  <c r="B534" i="2"/>
  <c r="A534" i="2"/>
  <c r="F533" i="2"/>
  <c r="E533" i="2"/>
  <c r="D533" i="2"/>
  <c r="C533" i="2"/>
  <c r="B533" i="2"/>
  <c r="A533" i="2"/>
  <c r="F532" i="2"/>
  <c r="E532" i="2"/>
  <c r="D532" i="2"/>
  <c r="C532" i="2"/>
  <c r="B532" i="2"/>
  <c r="A532" i="2"/>
  <c r="F531" i="2"/>
  <c r="E531" i="2"/>
  <c r="D531" i="2"/>
  <c r="C531" i="2"/>
  <c r="B531" i="2"/>
  <c r="A531" i="2"/>
  <c r="F530" i="2"/>
  <c r="E530" i="2"/>
  <c r="D530" i="2"/>
  <c r="C530" i="2"/>
  <c r="B530" i="2"/>
  <c r="A530" i="2"/>
  <c r="F529" i="2"/>
  <c r="E529" i="2"/>
  <c r="D529" i="2"/>
  <c r="C529" i="2"/>
  <c r="B529" i="2"/>
  <c r="A529" i="2"/>
  <c r="F528" i="2"/>
  <c r="E528" i="2"/>
  <c r="D528" i="2"/>
  <c r="C528" i="2"/>
  <c r="B528" i="2"/>
  <c r="A528" i="2"/>
  <c r="F527" i="2"/>
  <c r="E527" i="2"/>
  <c r="D527" i="2"/>
  <c r="C527" i="2"/>
  <c r="B527" i="2"/>
  <c r="A527" i="2"/>
  <c r="F526" i="2"/>
  <c r="E526" i="2"/>
  <c r="D526" i="2"/>
  <c r="C526" i="2"/>
  <c r="B526" i="2"/>
  <c r="A526" i="2"/>
  <c r="F525" i="2"/>
  <c r="E525" i="2"/>
  <c r="D525" i="2"/>
  <c r="C525" i="2"/>
  <c r="B525" i="2"/>
  <c r="A525" i="2"/>
  <c r="F524" i="2"/>
  <c r="E524" i="2"/>
  <c r="D524" i="2"/>
  <c r="C524" i="2"/>
  <c r="B524" i="2"/>
  <c r="A524" i="2"/>
  <c r="F523" i="2"/>
  <c r="E523" i="2"/>
  <c r="D523" i="2"/>
  <c r="C523" i="2"/>
  <c r="B523" i="2"/>
  <c r="A523" i="2"/>
  <c r="F522" i="2"/>
  <c r="E522" i="2"/>
  <c r="D522" i="2"/>
  <c r="C522" i="2"/>
  <c r="B522" i="2"/>
  <c r="A522" i="2"/>
  <c r="F521" i="2"/>
  <c r="E521" i="2"/>
  <c r="D521" i="2"/>
  <c r="C521" i="2"/>
  <c r="B521" i="2"/>
  <c r="A521" i="2"/>
  <c r="F520" i="2"/>
  <c r="E520" i="2"/>
  <c r="D520" i="2"/>
  <c r="C520" i="2"/>
  <c r="B520" i="2"/>
  <c r="A520" i="2"/>
  <c r="F519" i="2"/>
  <c r="E519" i="2"/>
  <c r="D519" i="2"/>
  <c r="C519" i="2"/>
  <c r="B519" i="2"/>
  <c r="A519" i="2"/>
  <c r="F518" i="2"/>
  <c r="E518" i="2"/>
  <c r="D518" i="2"/>
  <c r="C518" i="2"/>
  <c r="B518" i="2"/>
  <c r="A518" i="2"/>
  <c r="F517" i="2"/>
  <c r="E517" i="2"/>
  <c r="D517" i="2"/>
  <c r="C517" i="2"/>
  <c r="B517" i="2"/>
  <c r="A517" i="2"/>
  <c r="F516" i="2"/>
  <c r="E516" i="2"/>
  <c r="D516" i="2"/>
  <c r="C516" i="2"/>
  <c r="B516" i="2"/>
  <c r="A516" i="2"/>
  <c r="F515" i="2"/>
  <c r="E515" i="2"/>
  <c r="D515" i="2"/>
  <c r="C515" i="2"/>
  <c r="B515" i="2"/>
  <c r="A515" i="2"/>
  <c r="F514" i="2"/>
  <c r="E514" i="2"/>
  <c r="D514" i="2"/>
  <c r="C514" i="2"/>
  <c r="B514" i="2"/>
  <c r="A514" i="2"/>
  <c r="F513" i="2"/>
  <c r="E513" i="2"/>
  <c r="D513" i="2"/>
  <c r="C513" i="2"/>
  <c r="B513" i="2"/>
  <c r="A513" i="2"/>
  <c r="F512" i="2"/>
  <c r="E512" i="2"/>
  <c r="D512" i="2"/>
  <c r="C512" i="2"/>
  <c r="B512" i="2"/>
  <c r="A512" i="2"/>
  <c r="F511" i="2"/>
  <c r="E511" i="2"/>
  <c r="D511" i="2"/>
  <c r="C511" i="2"/>
  <c r="B511" i="2"/>
  <c r="A511" i="2"/>
  <c r="F510" i="2"/>
  <c r="E510" i="2"/>
  <c r="D510" i="2"/>
  <c r="C510" i="2"/>
  <c r="B510" i="2"/>
  <c r="A510" i="2"/>
  <c r="F509" i="2"/>
  <c r="E509" i="2"/>
  <c r="D509" i="2"/>
  <c r="C509" i="2"/>
  <c r="B509" i="2"/>
  <c r="A509" i="2"/>
  <c r="F508" i="2"/>
  <c r="E508" i="2"/>
  <c r="D508" i="2"/>
  <c r="C508" i="2"/>
  <c r="B508" i="2"/>
  <c r="A508" i="2"/>
  <c r="F507" i="2"/>
  <c r="E507" i="2"/>
  <c r="D507" i="2"/>
  <c r="C507" i="2"/>
  <c r="B507" i="2"/>
  <c r="A507" i="2"/>
  <c r="F506" i="2"/>
  <c r="E506" i="2"/>
  <c r="D506" i="2"/>
  <c r="C506" i="2"/>
  <c r="B506" i="2"/>
  <c r="A506" i="2"/>
  <c r="F505" i="2"/>
  <c r="E505" i="2"/>
  <c r="D505" i="2"/>
  <c r="C505" i="2"/>
  <c r="B505" i="2"/>
  <c r="A505" i="2"/>
  <c r="F504" i="2"/>
  <c r="E504" i="2"/>
  <c r="D504" i="2"/>
  <c r="C504" i="2"/>
  <c r="B504" i="2"/>
  <c r="A504" i="2"/>
  <c r="F503" i="2"/>
  <c r="E503" i="2"/>
  <c r="D503" i="2"/>
  <c r="C503" i="2"/>
  <c r="B503" i="2"/>
  <c r="A503" i="2"/>
  <c r="F502" i="2"/>
  <c r="E502" i="2"/>
  <c r="D502" i="2"/>
  <c r="C502" i="2"/>
  <c r="B502" i="2"/>
  <c r="A502" i="2"/>
  <c r="F501" i="2"/>
  <c r="E501" i="2"/>
  <c r="D501" i="2"/>
  <c r="C501" i="2"/>
  <c r="B501" i="2"/>
  <c r="A501" i="2"/>
  <c r="F500" i="2"/>
  <c r="E500" i="2"/>
  <c r="D500" i="2"/>
  <c r="C500" i="2"/>
  <c r="B500" i="2"/>
  <c r="A500" i="2"/>
  <c r="F499" i="2"/>
  <c r="E499" i="2"/>
  <c r="D499" i="2"/>
  <c r="C499" i="2"/>
  <c r="B499" i="2"/>
  <c r="A499" i="2"/>
  <c r="F498" i="2"/>
  <c r="E498" i="2"/>
  <c r="D498" i="2"/>
  <c r="C498" i="2"/>
  <c r="B498" i="2"/>
  <c r="A498" i="2"/>
  <c r="F497" i="2"/>
  <c r="E497" i="2"/>
  <c r="D497" i="2"/>
  <c r="C497" i="2"/>
  <c r="B497" i="2"/>
  <c r="A497" i="2"/>
  <c r="F496" i="2"/>
  <c r="E496" i="2"/>
  <c r="D496" i="2"/>
  <c r="C496" i="2"/>
  <c r="B496" i="2"/>
  <c r="A496" i="2"/>
  <c r="F495" i="2"/>
  <c r="E495" i="2"/>
  <c r="D495" i="2"/>
  <c r="C495" i="2"/>
  <c r="B495" i="2"/>
  <c r="A495" i="2"/>
  <c r="F494" i="2"/>
  <c r="E494" i="2"/>
  <c r="D494" i="2"/>
  <c r="C494" i="2"/>
  <c r="B494" i="2"/>
  <c r="A494" i="2"/>
  <c r="F493" i="2"/>
  <c r="E493" i="2"/>
  <c r="D493" i="2"/>
  <c r="C493" i="2"/>
  <c r="B493" i="2"/>
  <c r="A493" i="2"/>
  <c r="F492" i="2"/>
  <c r="E492" i="2"/>
  <c r="D492" i="2"/>
  <c r="C492" i="2"/>
  <c r="B492" i="2"/>
  <c r="A492" i="2"/>
  <c r="F491" i="2"/>
  <c r="E491" i="2"/>
  <c r="D491" i="2"/>
  <c r="C491" i="2"/>
  <c r="B491" i="2"/>
  <c r="A491" i="2"/>
  <c r="F490" i="2"/>
  <c r="E490" i="2"/>
  <c r="D490" i="2"/>
  <c r="C490" i="2"/>
  <c r="B490" i="2"/>
  <c r="A490" i="2"/>
  <c r="F489" i="2"/>
  <c r="E489" i="2"/>
  <c r="D489" i="2"/>
  <c r="C489" i="2"/>
  <c r="B489" i="2"/>
  <c r="A489" i="2"/>
  <c r="F488" i="2"/>
  <c r="E488" i="2"/>
  <c r="D488" i="2"/>
  <c r="C488" i="2"/>
  <c r="B488" i="2"/>
  <c r="A488" i="2"/>
  <c r="F487" i="2"/>
  <c r="E487" i="2"/>
  <c r="D487" i="2"/>
  <c r="C487" i="2"/>
  <c r="B487" i="2"/>
  <c r="A487" i="2"/>
  <c r="F486" i="2"/>
  <c r="E486" i="2"/>
  <c r="D486" i="2"/>
  <c r="C486" i="2"/>
  <c r="B486" i="2"/>
  <c r="A486" i="2"/>
  <c r="F485" i="2"/>
  <c r="E485" i="2"/>
  <c r="D485" i="2"/>
  <c r="C485" i="2"/>
  <c r="B485" i="2"/>
  <c r="A485" i="2"/>
  <c r="F484" i="2"/>
  <c r="E484" i="2"/>
  <c r="D484" i="2"/>
  <c r="C484" i="2"/>
  <c r="B484" i="2"/>
  <c r="A484" i="2"/>
  <c r="F483" i="2"/>
  <c r="E483" i="2"/>
  <c r="D483" i="2"/>
  <c r="C483" i="2"/>
  <c r="B483" i="2"/>
  <c r="A483" i="2"/>
  <c r="F482" i="2"/>
  <c r="E482" i="2"/>
  <c r="D482" i="2"/>
  <c r="C482" i="2"/>
  <c r="B482" i="2"/>
  <c r="A482" i="2"/>
  <c r="F481" i="2"/>
  <c r="E481" i="2"/>
  <c r="D481" i="2"/>
  <c r="C481" i="2"/>
  <c r="B481" i="2"/>
  <c r="A481" i="2"/>
  <c r="F480" i="2"/>
  <c r="E480" i="2"/>
  <c r="D480" i="2"/>
  <c r="C480" i="2"/>
  <c r="B480" i="2"/>
  <c r="A480" i="2"/>
  <c r="F479" i="2"/>
  <c r="E479" i="2"/>
  <c r="D479" i="2"/>
  <c r="C479" i="2"/>
  <c r="B479" i="2"/>
  <c r="A479" i="2"/>
  <c r="F478" i="2"/>
  <c r="E478" i="2"/>
  <c r="D478" i="2"/>
  <c r="C478" i="2"/>
  <c r="B478" i="2"/>
  <c r="A478" i="2"/>
  <c r="F477" i="2"/>
  <c r="E477" i="2"/>
  <c r="D477" i="2"/>
  <c r="C477" i="2"/>
  <c r="B477" i="2"/>
  <c r="A477" i="2"/>
  <c r="F476" i="2"/>
  <c r="E476" i="2"/>
  <c r="D476" i="2"/>
  <c r="C476" i="2"/>
  <c r="B476" i="2"/>
  <c r="A476" i="2"/>
  <c r="F475" i="2"/>
  <c r="E475" i="2"/>
  <c r="D475" i="2"/>
  <c r="C475" i="2"/>
  <c r="B475" i="2"/>
  <c r="A475" i="2"/>
  <c r="F474" i="2"/>
  <c r="E474" i="2"/>
  <c r="D474" i="2"/>
  <c r="C474" i="2"/>
  <c r="B474" i="2"/>
  <c r="A474" i="2"/>
  <c r="F473" i="2"/>
  <c r="E473" i="2"/>
  <c r="D473" i="2"/>
  <c r="C473" i="2"/>
  <c r="B473" i="2"/>
  <c r="A473" i="2"/>
  <c r="F472" i="2"/>
  <c r="E472" i="2"/>
  <c r="D472" i="2"/>
  <c r="C472" i="2"/>
  <c r="B472" i="2"/>
  <c r="A472" i="2"/>
  <c r="F471" i="2"/>
  <c r="E471" i="2"/>
  <c r="D471" i="2"/>
  <c r="C471" i="2"/>
  <c r="B471" i="2"/>
  <c r="A471" i="2"/>
  <c r="F470" i="2"/>
  <c r="E470" i="2"/>
  <c r="D470" i="2"/>
  <c r="C470" i="2"/>
  <c r="B470" i="2"/>
  <c r="A470" i="2"/>
  <c r="F469" i="2"/>
  <c r="E469" i="2"/>
  <c r="D469" i="2"/>
  <c r="C469" i="2"/>
  <c r="B469" i="2"/>
  <c r="A469" i="2"/>
  <c r="F468" i="2"/>
  <c r="E468" i="2"/>
  <c r="D468" i="2"/>
  <c r="C468" i="2"/>
  <c r="B468" i="2"/>
  <c r="A468" i="2"/>
  <c r="F467" i="2"/>
  <c r="E467" i="2"/>
  <c r="D467" i="2"/>
  <c r="C467" i="2"/>
  <c r="B467" i="2"/>
  <c r="A467" i="2"/>
  <c r="F466" i="2"/>
  <c r="E466" i="2"/>
  <c r="D466" i="2"/>
  <c r="C466" i="2"/>
  <c r="B466" i="2"/>
  <c r="A466" i="2"/>
  <c r="F465" i="2"/>
  <c r="E465" i="2"/>
  <c r="D465" i="2"/>
  <c r="C465" i="2"/>
  <c r="B465" i="2"/>
  <c r="A465" i="2"/>
  <c r="F464" i="2"/>
  <c r="E464" i="2"/>
  <c r="D464" i="2"/>
  <c r="C464" i="2"/>
  <c r="B464" i="2"/>
  <c r="A464" i="2"/>
  <c r="F463" i="2"/>
  <c r="E463" i="2"/>
  <c r="D463" i="2"/>
  <c r="C463" i="2"/>
  <c r="B463" i="2"/>
  <c r="A463" i="2"/>
  <c r="F462" i="2"/>
  <c r="E462" i="2"/>
  <c r="D462" i="2"/>
  <c r="C462" i="2"/>
  <c r="B462" i="2"/>
  <c r="A462" i="2"/>
  <c r="F461" i="2"/>
  <c r="E461" i="2"/>
  <c r="D461" i="2"/>
  <c r="C461" i="2"/>
  <c r="B461" i="2"/>
  <c r="A461" i="2"/>
  <c r="F460" i="2"/>
  <c r="E460" i="2"/>
  <c r="D460" i="2"/>
  <c r="C460" i="2"/>
  <c r="B460" i="2"/>
  <c r="A460" i="2"/>
  <c r="F459" i="2"/>
  <c r="E459" i="2"/>
  <c r="D459" i="2"/>
  <c r="C459" i="2"/>
  <c r="B459" i="2"/>
  <c r="A459" i="2"/>
  <c r="F458" i="2"/>
  <c r="E458" i="2"/>
  <c r="D458" i="2"/>
  <c r="C458" i="2"/>
  <c r="B458" i="2"/>
  <c r="A458" i="2"/>
  <c r="F457" i="2"/>
  <c r="E457" i="2"/>
  <c r="D457" i="2"/>
  <c r="C457" i="2"/>
  <c r="B457" i="2"/>
  <c r="A457" i="2"/>
  <c r="F456" i="2"/>
  <c r="E456" i="2"/>
  <c r="D456" i="2"/>
  <c r="C456" i="2"/>
  <c r="B456" i="2"/>
  <c r="A456" i="2"/>
  <c r="F455" i="2"/>
  <c r="E455" i="2"/>
  <c r="D455" i="2"/>
  <c r="C455" i="2"/>
  <c r="B455" i="2"/>
  <c r="A455" i="2"/>
  <c r="F454" i="2"/>
  <c r="E454" i="2"/>
  <c r="D454" i="2"/>
  <c r="C454" i="2"/>
  <c r="B454" i="2"/>
  <c r="A454" i="2"/>
  <c r="F453" i="2"/>
  <c r="E453" i="2"/>
  <c r="D453" i="2"/>
  <c r="C453" i="2"/>
  <c r="B453" i="2"/>
  <c r="A453" i="2"/>
  <c r="F452" i="2"/>
  <c r="E452" i="2"/>
  <c r="D452" i="2"/>
  <c r="C452" i="2"/>
  <c r="B452" i="2"/>
  <c r="A452" i="2"/>
  <c r="F451" i="2"/>
  <c r="E451" i="2"/>
  <c r="D451" i="2"/>
  <c r="C451" i="2"/>
  <c r="B451" i="2"/>
  <c r="A451" i="2"/>
  <c r="F450" i="2"/>
  <c r="E450" i="2"/>
  <c r="D450" i="2"/>
  <c r="C450" i="2"/>
  <c r="B450" i="2"/>
  <c r="A450" i="2"/>
  <c r="F449" i="2"/>
  <c r="E449" i="2"/>
  <c r="D449" i="2"/>
  <c r="C449" i="2"/>
  <c r="B449" i="2"/>
  <c r="A449" i="2"/>
  <c r="F448" i="2"/>
  <c r="E448" i="2"/>
  <c r="D448" i="2"/>
  <c r="C448" i="2"/>
  <c r="B448" i="2"/>
  <c r="A448" i="2"/>
  <c r="F447" i="2"/>
  <c r="E447" i="2"/>
  <c r="D447" i="2"/>
  <c r="C447" i="2"/>
  <c r="B447" i="2"/>
  <c r="A447" i="2"/>
  <c r="F446" i="2"/>
  <c r="E446" i="2"/>
  <c r="D446" i="2"/>
  <c r="C446" i="2"/>
  <c r="B446" i="2"/>
  <c r="A446" i="2"/>
  <c r="F445" i="2"/>
  <c r="E445" i="2"/>
  <c r="D445" i="2"/>
  <c r="C445" i="2"/>
  <c r="B445" i="2"/>
  <c r="A445" i="2"/>
  <c r="F444" i="2"/>
  <c r="E444" i="2"/>
  <c r="D444" i="2"/>
  <c r="C444" i="2"/>
  <c r="B444" i="2"/>
  <c r="A444" i="2"/>
  <c r="F443" i="2"/>
  <c r="E443" i="2"/>
  <c r="D443" i="2"/>
  <c r="C443" i="2"/>
  <c r="B443" i="2"/>
  <c r="A443" i="2"/>
  <c r="F442" i="2"/>
  <c r="E442" i="2"/>
  <c r="D442" i="2"/>
  <c r="C442" i="2"/>
  <c r="B442" i="2"/>
  <c r="A442" i="2"/>
  <c r="F441" i="2"/>
  <c r="E441" i="2"/>
  <c r="D441" i="2"/>
  <c r="C441" i="2"/>
  <c r="B441" i="2"/>
  <c r="A441" i="2"/>
  <c r="F440" i="2"/>
  <c r="E440" i="2"/>
  <c r="D440" i="2"/>
  <c r="C440" i="2"/>
  <c r="B440" i="2"/>
  <c r="A440" i="2"/>
  <c r="F439" i="2"/>
  <c r="E439" i="2"/>
  <c r="D439" i="2"/>
  <c r="C439" i="2"/>
  <c r="B439" i="2"/>
  <c r="A439" i="2"/>
  <c r="F438" i="2"/>
  <c r="E438" i="2"/>
  <c r="D438" i="2"/>
  <c r="C438" i="2"/>
  <c r="B438" i="2"/>
  <c r="A438" i="2"/>
  <c r="F437" i="2"/>
  <c r="E437" i="2"/>
  <c r="D437" i="2"/>
  <c r="C437" i="2"/>
  <c r="B437" i="2"/>
  <c r="A437" i="2"/>
  <c r="F436" i="2"/>
  <c r="E436" i="2"/>
  <c r="D436" i="2"/>
  <c r="C436" i="2"/>
  <c r="B436" i="2"/>
  <c r="A436" i="2"/>
  <c r="F435" i="2"/>
  <c r="E435" i="2"/>
  <c r="D435" i="2"/>
  <c r="C435" i="2"/>
  <c r="B435" i="2"/>
  <c r="A435" i="2"/>
  <c r="F434" i="2"/>
  <c r="E434" i="2"/>
  <c r="D434" i="2"/>
  <c r="C434" i="2"/>
  <c r="B434" i="2"/>
  <c r="A434" i="2"/>
  <c r="F433" i="2"/>
  <c r="E433" i="2"/>
  <c r="D433" i="2"/>
  <c r="C433" i="2"/>
  <c r="B433" i="2"/>
  <c r="A433" i="2"/>
  <c r="F432" i="2"/>
  <c r="E432" i="2"/>
  <c r="D432" i="2"/>
  <c r="C432" i="2"/>
  <c r="B432" i="2"/>
  <c r="A432" i="2"/>
  <c r="F431" i="2"/>
  <c r="E431" i="2"/>
  <c r="D431" i="2"/>
  <c r="C431" i="2"/>
  <c r="B431" i="2"/>
  <c r="A431" i="2"/>
  <c r="F430" i="2"/>
  <c r="E430" i="2"/>
  <c r="D430" i="2"/>
  <c r="C430" i="2"/>
  <c r="B430" i="2"/>
  <c r="A430" i="2"/>
  <c r="F429" i="2"/>
  <c r="E429" i="2"/>
  <c r="D429" i="2"/>
  <c r="C429" i="2"/>
  <c r="B429" i="2"/>
  <c r="A429" i="2"/>
  <c r="F428" i="2"/>
  <c r="E428" i="2"/>
  <c r="D428" i="2"/>
  <c r="C428" i="2"/>
  <c r="B428" i="2"/>
  <c r="A428" i="2"/>
  <c r="F427" i="2"/>
  <c r="E427" i="2"/>
  <c r="D427" i="2"/>
  <c r="C427" i="2"/>
  <c r="B427" i="2"/>
  <c r="A427" i="2"/>
  <c r="F426" i="2"/>
  <c r="E426" i="2"/>
  <c r="D426" i="2"/>
  <c r="C426" i="2"/>
  <c r="B426" i="2"/>
  <c r="A426" i="2"/>
  <c r="F425" i="2"/>
  <c r="E425" i="2"/>
  <c r="D425" i="2"/>
  <c r="C425" i="2"/>
  <c r="B425" i="2"/>
  <c r="A425" i="2"/>
  <c r="F424" i="2"/>
  <c r="E424" i="2"/>
  <c r="D424" i="2"/>
  <c r="C424" i="2"/>
  <c r="B424" i="2"/>
  <c r="A424" i="2"/>
  <c r="F423" i="2"/>
  <c r="E423" i="2"/>
  <c r="D423" i="2"/>
  <c r="C423" i="2"/>
  <c r="B423" i="2"/>
  <c r="A423" i="2"/>
  <c r="F422" i="2"/>
  <c r="E422" i="2"/>
  <c r="D422" i="2"/>
  <c r="C422" i="2"/>
  <c r="B422" i="2"/>
  <c r="A422" i="2"/>
  <c r="F421" i="2"/>
  <c r="E421" i="2"/>
  <c r="D421" i="2"/>
  <c r="C421" i="2"/>
  <c r="B421" i="2"/>
  <c r="A421" i="2"/>
  <c r="F420" i="2"/>
  <c r="E420" i="2"/>
  <c r="D420" i="2"/>
  <c r="C420" i="2"/>
  <c r="B420" i="2"/>
  <c r="A420" i="2"/>
  <c r="F419" i="2"/>
  <c r="E419" i="2"/>
  <c r="D419" i="2"/>
  <c r="C419" i="2"/>
  <c r="B419" i="2"/>
  <c r="A419" i="2"/>
  <c r="F418" i="2"/>
  <c r="E418" i="2"/>
  <c r="D418" i="2"/>
  <c r="C418" i="2"/>
  <c r="B418" i="2"/>
  <c r="A418" i="2"/>
  <c r="F417" i="2"/>
  <c r="E417" i="2"/>
  <c r="D417" i="2"/>
  <c r="C417" i="2"/>
  <c r="B417" i="2"/>
  <c r="A417" i="2"/>
  <c r="F416" i="2"/>
  <c r="E416" i="2"/>
  <c r="D416" i="2"/>
  <c r="C416" i="2"/>
  <c r="B416" i="2"/>
  <c r="A416" i="2"/>
  <c r="F415" i="2"/>
  <c r="E415" i="2"/>
  <c r="D415" i="2"/>
  <c r="C415" i="2"/>
  <c r="B415" i="2"/>
  <c r="A415" i="2"/>
  <c r="F414" i="2"/>
  <c r="E414" i="2"/>
  <c r="D414" i="2"/>
  <c r="C414" i="2"/>
  <c r="B414" i="2"/>
  <c r="A414" i="2"/>
  <c r="F413" i="2"/>
  <c r="E413" i="2"/>
  <c r="D413" i="2"/>
  <c r="C413" i="2"/>
  <c r="B413" i="2"/>
  <c r="A413" i="2"/>
  <c r="F412" i="2"/>
  <c r="E412" i="2"/>
  <c r="D412" i="2"/>
  <c r="C412" i="2"/>
  <c r="B412" i="2"/>
  <c r="A412" i="2"/>
  <c r="F411" i="2"/>
  <c r="E411" i="2"/>
  <c r="D411" i="2"/>
  <c r="C411" i="2"/>
  <c r="B411" i="2"/>
  <c r="A411" i="2"/>
  <c r="F410" i="2"/>
  <c r="E410" i="2"/>
  <c r="D410" i="2"/>
  <c r="C410" i="2"/>
  <c r="B410" i="2"/>
  <c r="A410" i="2"/>
  <c r="F409" i="2"/>
  <c r="E409" i="2"/>
  <c r="D409" i="2"/>
  <c r="C409" i="2"/>
  <c r="B409" i="2"/>
  <c r="A409" i="2"/>
  <c r="F408" i="2"/>
  <c r="E408" i="2"/>
  <c r="D408" i="2"/>
  <c r="C408" i="2"/>
  <c r="B408" i="2"/>
  <c r="A408" i="2"/>
  <c r="F407" i="2"/>
  <c r="E407" i="2"/>
  <c r="D407" i="2"/>
  <c r="C407" i="2"/>
  <c r="B407" i="2"/>
  <c r="A407" i="2"/>
  <c r="F406" i="2"/>
  <c r="E406" i="2"/>
  <c r="D406" i="2"/>
  <c r="C406" i="2"/>
  <c r="B406" i="2"/>
  <c r="A406" i="2"/>
  <c r="F405" i="2"/>
  <c r="E405" i="2"/>
  <c r="D405" i="2"/>
  <c r="C405" i="2"/>
  <c r="B405" i="2"/>
  <c r="A405" i="2"/>
  <c r="F404" i="2"/>
  <c r="E404" i="2"/>
  <c r="D404" i="2"/>
  <c r="C404" i="2"/>
  <c r="B404" i="2"/>
  <c r="A404" i="2"/>
  <c r="F403" i="2"/>
  <c r="E403" i="2"/>
  <c r="D403" i="2"/>
  <c r="C403" i="2"/>
  <c r="B403" i="2"/>
  <c r="A403" i="2"/>
  <c r="F402" i="2"/>
  <c r="E402" i="2"/>
  <c r="D402" i="2"/>
  <c r="C402" i="2"/>
  <c r="B402" i="2"/>
  <c r="A402" i="2"/>
  <c r="F401" i="2"/>
  <c r="E401" i="2"/>
  <c r="D401" i="2"/>
  <c r="C401" i="2"/>
  <c r="B401" i="2"/>
  <c r="A401" i="2"/>
  <c r="F400" i="2"/>
  <c r="E400" i="2"/>
  <c r="D400" i="2"/>
  <c r="C400" i="2"/>
  <c r="B400" i="2"/>
  <c r="A400" i="2"/>
  <c r="F399" i="2"/>
  <c r="E399" i="2"/>
  <c r="D399" i="2"/>
  <c r="C399" i="2"/>
  <c r="B399" i="2"/>
  <c r="A399" i="2"/>
  <c r="F398" i="2"/>
  <c r="E398" i="2"/>
  <c r="D398" i="2"/>
  <c r="C398" i="2"/>
  <c r="B398" i="2"/>
  <c r="A398" i="2"/>
  <c r="F397" i="2"/>
  <c r="E397" i="2"/>
  <c r="D397" i="2"/>
  <c r="C397" i="2"/>
  <c r="B397" i="2"/>
  <c r="A397" i="2"/>
  <c r="F396" i="2"/>
  <c r="E396" i="2"/>
  <c r="D396" i="2"/>
  <c r="C396" i="2"/>
  <c r="B396" i="2"/>
  <c r="A396" i="2"/>
  <c r="F395" i="2"/>
  <c r="E395" i="2"/>
  <c r="D395" i="2"/>
  <c r="C395" i="2"/>
  <c r="B395" i="2"/>
  <c r="A395" i="2"/>
  <c r="F394" i="2"/>
  <c r="E394" i="2"/>
  <c r="D394" i="2"/>
  <c r="C394" i="2"/>
  <c r="B394" i="2"/>
  <c r="A394" i="2"/>
  <c r="F393" i="2"/>
  <c r="E393" i="2"/>
  <c r="D393" i="2"/>
  <c r="C393" i="2"/>
  <c r="B393" i="2"/>
  <c r="A393" i="2"/>
  <c r="F392" i="2"/>
  <c r="E392" i="2"/>
  <c r="D392" i="2"/>
  <c r="C392" i="2"/>
  <c r="B392" i="2"/>
  <c r="A392" i="2"/>
  <c r="F391" i="2"/>
  <c r="E391" i="2"/>
  <c r="D391" i="2"/>
  <c r="C391" i="2"/>
  <c r="B391" i="2"/>
  <c r="A391" i="2"/>
  <c r="F390" i="2"/>
  <c r="E390" i="2"/>
  <c r="D390" i="2"/>
  <c r="C390" i="2"/>
  <c r="B390" i="2"/>
  <c r="A390" i="2"/>
  <c r="F389" i="2"/>
  <c r="E389" i="2"/>
  <c r="D389" i="2"/>
  <c r="C389" i="2"/>
  <c r="B389" i="2"/>
  <c r="A389" i="2"/>
  <c r="F388" i="2"/>
  <c r="E388" i="2"/>
  <c r="D388" i="2"/>
  <c r="C388" i="2"/>
  <c r="B388" i="2"/>
  <c r="A388" i="2"/>
  <c r="F387" i="2"/>
  <c r="E387" i="2"/>
  <c r="D387" i="2"/>
  <c r="C387" i="2"/>
  <c r="B387" i="2"/>
  <c r="A387" i="2"/>
  <c r="F386" i="2"/>
  <c r="E386" i="2"/>
  <c r="D386" i="2"/>
  <c r="C386" i="2"/>
  <c r="B386" i="2"/>
  <c r="A386" i="2"/>
  <c r="F385" i="2"/>
  <c r="E385" i="2"/>
  <c r="D385" i="2"/>
  <c r="C385" i="2"/>
  <c r="B385" i="2"/>
  <c r="A385" i="2"/>
  <c r="F384" i="2"/>
  <c r="E384" i="2"/>
  <c r="D384" i="2"/>
  <c r="C384" i="2"/>
  <c r="B384" i="2"/>
  <c r="A384" i="2"/>
  <c r="F383" i="2"/>
  <c r="E383" i="2"/>
  <c r="D383" i="2"/>
  <c r="C383" i="2"/>
  <c r="B383" i="2"/>
  <c r="A383" i="2"/>
  <c r="F382" i="2"/>
  <c r="E382" i="2"/>
  <c r="D382" i="2"/>
  <c r="C382" i="2"/>
  <c r="B382" i="2"/>
  <c r="A382" i="2"/>
  <c r="F381" i="2"/>
  <c r="E381" i="2"/>
  <c r="D381" i="2"/>
  <c r="C381" i="2"/>
  <c r="B381" i="2"/>
  <c r="A381" i="2"/>
  <c r="F380" i="2"/>
  <c r="E380" i="2"/>
  <c r="D380" i="2"/>
  <c r="C380" i="2"/>
  <c r="B380" i="2"/>
  <c r="A380" i="2"/>
  <c r="F379" i="2"/>
  <c r="E379" i="2"/>
  <c r="D379" i="2"/>
  <c r="C379" i="2"/>
  <c r="B379" i="2"/>
  <c r="A379" i="2"/>
  <c r="F378" i="2"/>
  <c r="E378" i="2"/>
  <c r="D378" i="2"/>
  <c r="C378" i="2"/>
  <c r="B378" i="2"/>
  <c r="A378" i="2"/>
  <c r="F377" i="2"/>
  <c r="E377" i="2"/>
  <c r="D377" i="2"/>
  <c r="C377" i="2"/>
  <c r="B377" i="2"/>
  <c r="A377" i="2"/>
  <c r="F376" i="2"/>
  <c r="E376" i="2"/>
  <c r="D376" i="2"/>
  <c r="C376" i="2"/>
  <c r="B376" i="2"/>
  <c r="A376" i="2"/>
  <c r="F375" i="2"/>
  <c r="E375" i="2"/>
  <c r="D375" i="2"/>
  <c r="C375" i="2"/>
  <c r="B375" i="2"/>
  <c r="A375" i="2"/>
  <c r="F374" i="2"/>
  <c r="E374" i="2"/>
  <c r="D374" i="2"/>
  <c r="C374" i="2"/>
  <c r="B374" i="2"/>
  <c r="A374" i="2"/>
  <c r="F373" i="2"/>
  <c r="E373" i="2"/>
  <c r="D373" i="2"/>
  <c r="C373" i="2"/>
  <c r="B373" i="2"/>
  <c r="A373" i="2"/>
  <c r="F372" i="2"/>
  <c r="E372" i="2"/>
  <c r="D372" i="2"/>
  <c r="C372" i="2"/>
  <c r="B372" i="2"/>
  <c r="A372" i="2"/>
  <c r="F371" i="2"/>
  <c r="E371" i="2"/>
  <c r="D371" i="2"/>
  <c r="C371" i="2"/>
  <c r="B371" i="2"/>
  <c r="A371" i="2"/>
  <c r="F370" i="2"/>
  <c r="E370" i="2"/>
  <c r="D370" i="2"/>
  <c r="C370" i="2"/>
  <c r="B370" i="2"/>
  <c r="A370" i="2"/>
  <c r="F369" i="2"/>
  <c r="E369" i="2"/>
  <c r="D369" i="2"/>
  <c r="C369" i="2"/>
  <c r="B369" i="2"/>
  <c r="A369" i="2"/>
  <c r="F368" i="2"/>
  <c r="E368" i="2"/>
  <c r="D368" i="2"/>
  <c r="C368" i="2"/>
  <c r="B368" i="2"/>
  <c r="A368" i="2"/>
  <c r="F367" i="2"/>
  <c r="E367" i="2"/>
  <c r="D367" i="2"/>
  <c r="C367" i="2"/>
  <c r="B367" i="2"/>
  <c r="A367" i="2"/>
  <c r="F366" i="2"/>
  <c r="E366" i="2"/>
  <c r="D366" i="2"/>
  <c r="C366" i="2"/>
  <c r="B366" i="2"/>
  <c r="A366" i="2"/>
  <c r="F365" i="2"/>
  <c r="E365" i="2"/>
  <c r="D365" i="2"/>
  <c r="C365" i="2"/>
  <c r="B365" i="2"/>
  <c r="A365" i="2"/>
  <c r="F364" i="2"/>
  <c r="E364" i="2"/>
  <c r="D364" i="2"/>
  <c r="C364" i="2"/>
  <c r="B364" i="2"/>
  <c r="A364" i="2"/>
  <c r="F363" i="2"/>
  <c r="E363" i="2"/>
  <c r="D363" i="2"/>
  <c r="C363" i="2"/>
  <c r="B363" i="2"/>
  <c r="A363" i="2"/>
  <c r="F362" i="2"/>
  <c r="E362" i="2"/>
  <c r="D362" i="2"/>
  <c r="C362" i="2"/>
  <c r="B362" i="2"/>
  <c r="A362" i="2"/>
  <c r="F361" i="2"/>
  <c r="E361" i="2"/>
  <c r="D361" i="2"/>
  <c r="C361" i="2"/>
  <c r="B361" i="2"/>
  <c r="A361" i="2"/>
  <c r="F360" i="2"/>
  <c r="E360" i="2"/>
  <c r="D360" i="2"/>
  <c r="C360" i="2"/>
  <c r="B360" i="2"/>
  <c r="A360" i="2"/>
  <c r="F359" i="2"/>
  <c r="E359" i="2"/>
  <c r="D359" i="2"/>
  <c r="C359" i="2"/>
  <c r="B359" i="2"/>
  <c r="A359" i="2"/>
  <c r="F358" i="2"/>
  <c r="E358" i="2"/>
  <c r="D358" i="2"/>
  <c r="C358" i="2"/>
  <c r="B358" i="2"/>
  <c r="A358" i="2"/>
  <c r="F357" i="2"/>
  <c r="E357" i="2"/>
  <c r="D357" i="2"/>
  <c r="C357" i="2"/>
  <c r="B357" i="2"/>
  <c r="A357" i="2"/>
  <c r="F356" i="2"/>
  <c r="E356" i="2"/>
  <c r="D356" i="2"/>
  <c r="C356" i="2"/>
  <c r="B356" i="2"/>
  <c r="A356" i="2"/>
  <c r="F355" i="2"/>
  <c r="E355" i="2"/>
  <c r="D355" i="2"/>
  <c r="C355" i="2"/>
  <c r="B355" i="2"/>
  <c r="A355" i="2"/>
  <c r="F354" i="2"/>
  <c r="E354" i="2"/>
  <c r="D354" i="2"/>
  <c r="C354" i="2"/>
  <c r="B354" i="2"/>
  <c r="A354" i="2"/>
  <c r="F353" i="2"/>
  <c r="E353" i="2"/>
  <c r="D353" i="2"/>
  <c r="C353" i="2"/>
  <c r="B353" i="2"/>
  <c r="A353" i="2"/>
  <c r="F352" i="2"/>
  <c r="E352" i="2"/>
  <c r="D352" i="2"/>
  <c r="C352" i="2"/>
  <c r="B352" i="2"/>
  <c r="A352" i="2"/>
  <c r="F351" i="2"/>
  <c r="E351" i="2"/>
  <c r="D351" i="2"/>
  <c r="C351" i="2"/>
  <c r="B351" i="2"/>
  <c r="A351" i="2"/>
  <c r="F350" i="2"/>
  <c r="E350" i="2"/>
  <c r="D350" i="2"/>
  <c r="C350" i="2"/>
  <c r="B350" i="2"/>
  <c r="A350" i="2"/>
  <c r="F349" i="2"/>
  <c r="E349" i="2"/>
  <c r="D349" i="2"/>
  <c r="C349" i="2"/>
  <c r="B349" i="2"/>
  <c r="A349" i="2"/>
  <c r="F348" i="2"/>
  <c r="E348" i="2"/>
  <c r="D348" i="2"/>
  <c r="C348" i="2"/>
  <c r="B348" i="2"/>
  <c r="A348" i="2"/>
  <c r="F347" i="2"/>
  <c r="E347" i="2"/>
  <c r="D347" i="2"/>
  <c r="C347" i="2"/>
  <c r="B347" i="2"/>
  <c r="A347" i="2"/>
  <c r="F346" i="2"/>
  <c r="E346" i="2"/>
  <c r="D346" i="2"/>
  <c r="C346" i="2"/>
  <c r="B346" i="2"/>
  <c r="A346" i="2"/>
  <c r="F345" i="2"/>
  <c r="E345" i="2"/>
  <c r="D345" i="2"/>
  <c r="C345" i="2"/>
  <c r="B345" i="2"/>
  <c r="A345" i="2"/>
  <c r="F344" i="2"/>
  <c r="E344" i="2"/>
  <c r="D344" i="2"/>
  <c r="C344" i="2"/>
  <c r="B344" i="2"/>
  <c r="A344" i="2"/>
  <c r="F343" i="2"/>
  <c r="E343" i="2"/>
  <c r="D343" i="2"/>
  <c r="C343" i="2"/>
  <c r="B343" i="2"/>
  <c r="A343" i="2"/>
  <c r="F342" i="2"/>
  <c r="E342" i="2"/>
  <c r="D342" i="2"/>
  <c r="C342" i="2"/>
  <c r="B342" i="2"/>
  <c r="A342" i="2"/>
  <c r="F341" i="2"/>
  <c r="E341" i="2"/>
  <c r="D341" i="2"/>
  <c r="C341" i="2"/>
  <c r="B341" i="2"/>
  <c r="A341" i="2"/>
  <c r="F340" i="2"/>
  <c r="E340" i="2"/>
  <c r="D340" i="2"/>
  <c r="C340" i="2"/>
  <c r="B340" i="2"/>
  <c r="A340" i="2"/>
  <c r="F339" i="2"/>
  <c r="E339" i="2"/>
  <c r="D339" i="2"/>
  <c r="C339" i="2"/>
  <c r="B339" i="2"/>
  <c r="A339" i="2"/>
  <c r="F338" i="2"/>
  <c r="E338" i="2"/>
  <c r="D338" i="2"/>
  <c r="C338" i="2"/>
  <c r="B338" i="2"/>
  <c r="A338" i="2"/>
  <c r="F337" i="2"/>
  <c r="E337" i="2"/>
  <c r="D337" i="2"/>
  <c r="C337" i="2"/>
  <c r="B337" i="2"/>
  <c r="A337" i="2"/>
  <c r="F336" i="2"/>
  <c r="E336" i="2"/>
  <c r="D336" i="2"/>
  <c r="C336" i="2"/>
  <c r="B336" i="2"/>
  <c r="A336" i="2"/>
  <c r="F335" i="2"/>
  <c r="E335" i="2"/>
  <c r="D335" i="2"/>
  <c r="C335" i="2"/>
  <c r="B335" i="2"/>
  <c r="A335" i="2"/>
  <c r="F334" i="2"/>
  <c r="E334" i="2"/>
  <c r="D334" i="2"/>
  <c r="C334" i="2"/>
  <c r="B334" i="2"/>
  <c r="A334" i="2"/>
  <c r="F333" i="2"/>
  <c r="E333" i="2"/>
  <c r="D333" i="2"/>
  <c r="C333" i="2"/>
  <c r="B333" i="2"/>
  <c r="A333" i="2"/>
  <c r="F332" i="2"/>
  <c r="E332" i="2"/>
  <c r="D332" i="2"/>
  <c r="C332" i="2"/>
  <c r="B332" i="2"/>
  <c r="A332" i="2"/>
  <c r="F331" i="2"/>
  <c r="E331" i="2"/>
  <c r="D331" i="2"/>
  <c r="C331" i="2"/>
  <c r="B331" i="2"/>
  <c r="A331" i="2"/>
  <c r="F330" i="2"/>
  <c r="E330" i="2"/>
  <c r="D330" i="2"/>
  <c r="C330" i="2"/>
  <c r="B330" i="2"/>
  <c r="A330" i="2"/>
  <c r="F329" i="2"/>
  <c r="E329" i="2"/>
  <c r="D329" i="2"/>
  <c r="C329" i="2"/>
  <c r="B329" i="2"/>
  <c r="A329" i="2"/>
  <c r="F328" i="2"/>
  <c r="E328" i="2"/>
  <c r="D328" i="2"/>
  <c r="C328" i="2"/>
  <c r="B328" i="2"/>
  <c r="A328" i="2"/>
  <c r="F327" i="2"/>
  <c r="E327" i="2"/>
  <c r="D327" i="2"/>
  <c r="C327" i="2"/>
  <c r="B327" i="2"/>
  <c r="A327" i="2"/>
  <c r="F326" i="2"/>
  <c r="E326" i="2"/>
  <c r="D326" i="2"/>
  <c r="C326" i="2"/>
  <c r="B326" i="2"/>
  <c r="A326" i="2"/>
  <c r="F325" i="2"/>
  <c r="E325" i="2"/>
  <c r="D325" i="2"/>
  <c r="C325" i="2"/>
  <c r="B325" i="2"/>
  <c r="A325" i="2"/>
  <c r="F324" i="2"/>
  <c r="E324" i="2"/>
  <c r="D324" i="2"/>
  <c r="C324" i="2"/>
  <c r="B324" i="2"/>
  <c r="A324" i="2"/>
  <c r="F323" i="2"/>
  <c r="E323" i="2"/>
  <c r="D323" i="2"/>
  <c r="C323" i="2"/>
  <c r="B323" i="2"/>
  <c r="A323" i="2"/>
  <c r="F322" i="2"/>
  <c r="E322" i="2"/>
  <c r="D322" i="2"/>
  <c r="C322" i="2"/>
  <c r="B322" i="2"/>
  <c r="A322" i="2"/>
  <c r="F321" i="2"/>
  <c r="E321" i="2"/>
  <c r="D321" i="2"/>
  <c r="C321" i="2"/>
  <c r="B321" i="2"/>
  <c r="A321" i="2"/>
  <c r="F320" i="2"/>
  <c r="E320" i="2"/>
  <c r="D320" i="2"/>
  <c r="C320" i="2"/>
  <c r="B320" i="2"/>
  <c r="A320" i="2"/>
  <c r="F319" i="2"/>
  <c r="E319" i="2"/>
  <c r="D319" i="2"/>
  <c r="C319" i="2"/>
  <c r="B319" i="2"/>
  <c r="A319" i="2"/>
  <c r="F318" i="2"/>
  <c r="E318" i="2"/>
  <c r="D318" i="2"/>
  <c r="C318" i="2"/>
  <c r="B318" i="2"/>
  <c r="A318" i="2"/>
  <c r="F317" i="2"/>
  <c r="E317" i="2"/>
  <c r="D317" i="2"/>
  <c r="C317" i="2"/>
  <c r="B317" i="2"/>
  <c r="A317" i="2"/>
  <c r="F316" i="2"/>
  <c r="E316" i="2"/>
  <c r="D316" i="2"/>
  <c r="C316" i="2"/>
  <c r="B316" i="2"/>
  <c r="A316" i="2"/>
  <c r="F315" i="2"/>
  <c r="E315" i="2"/>
  <c r="D315" i="2"/>
  <c r="C315" i="2"/>
  <c r="B315" i="2"/>
  <c r="A315" i="2"/>
  <c r="F314" i="2"/>
  <c r="E314" i="2"/>
  <c r="D314" i="2"/>
  <c r="C314" i="2"/>
  <c r="B314" i="2"/>
  <c r="A314" i="2"/>
  <c r="F313" i="2"/>
  <c r="E313" i="2"/>
  <c r="D313" i="2"/>
  <c r="C313" i="2"/>
  <c r="B313" i="2"/>
  <c r="A313" i="2"/>
  <c r="F312" i="2"/>
  <c r="E312" i="2"/>
  <c r="D312" i="2"/>
  <c r="C312" i="2"/>
  <c r="B312" i="2"/>
  <c r="A312" i="2"/>
  <c r="F311" i="2"/>
  <c r="E311" i="2"/>
  <c r="D311" i="2"/>
  <c r="C311" i="2"/>
  <c r="B311" i="2"/>
  <c r="A311" i="2"/>
  <c r="F310" i="2"/>
  <c r="E310" i="2"/>
  <c r="D310" i="2"/>
  <c r="C310" i="2"/>
  <c r="B310" i="2"/>
  <c r="A310" i="2"/>
  <c r="F309" i="2"/>
  <c r="E309" i="2"/>
  <c r="D309" i="2"/>
  <c r="C309" i="2"/>
  <c r="B309" i="2"/>
  <c r="A309" i="2"/>
  <c r="F308" i="2"/>
  <c r="E308" i="2"/>
  <c r="D308" i="2"/>
  <c r="C308" i="2"/>
  <c r="B308" i="2"/>
  <c r="A308" i="2"/>
  <c r="F307" i="2"/>
  <c r="E307" i="2"/>
  <c r="D307" i="2"/>
  <c r="C307" i="2"/>
  <c r="B307" i="2"/>
  <c r="A307" i="2"/>
  <c r="F306" i="2"/>
  <c r="E306" i="2"/>
  <c r="D306" i="2"/>
  <c r="C306" i="2"/>
  <c r="B306" i="2"/>
  <c r="A306" i="2"/>
  <c r="F305" i="2"/>
  <c r="E305" i="2"/>
  <c r="D305" i="2"/>
  <c r="C305" i="2"/>
  <c r="B305" i="2"/>
  <c r="A305" i="2"/>
  <c r="F304" i="2"/>
  <c r="E304" i="2"/>
  <c r="D304" i="2"/>
  <c r="C304" i="2"/>
  <c r="B304" i="2"/>
  <c r="A304" i="2"/>
  <c r="F303" i="2"/>
  <c r="E303" i="2"/>
  <c r="D303" i="2"/>
  <c r="C303" i="2"/>
  <c r="B303" i="2"/>
  <c r="A303" i="2"/>
  <c r="F302" i="2"/>
  <c r="E302" i="2"/>
  <c r="D302" i="2"/>
  <c r="C302" i="2"/>
  <c r="B302" i="2"/>
  <c r="A302" i="2"/>
  <c r="F301" i="2"/>
  <c r="E301" i="2"/>
  <c r="D301" i="2"/>
  <c r="C301" i="2"/>
  <c r="B301" i="2"/>
  <c r="A301" i="2"/>
  <c r="F300" i="2"/>
  <c r="E300" i="2"/>
  <c r="D300" i="2"/>
  <c r="C300" i="2"/>
  <c r="B300" i="2"/>
  <c r="A300" i="2"/>
  <c r="F299" i="2"/>
  <c r="E299" i="2"/>
  <c r="D299" i="2"/>
  <c r="C299" i="2"/>
  <c r="B299" i="2"/>
  <c r="A299" i="2"/>
  <c r="F298" i="2"/>
  <c r="E298" i="2"/>
  <c r="D298" i="2"/>
  <c r="C298" i="2"/>
  <c r="B298" i="2"/>
  <c r="A298" i="2"/>
  <c r="F297" i="2"/>
  <c r="E297" i="2"/>
  <c r="D297" i="2"/>
  <c r="C297" i="2"/>
  <c r="B297" i="2"/>
  <c r="A297" i="2"/>
  <c r="F296" i="2"/>
  <c r="E296" i="2"/>
  <c r="D296" i="2"/>
  <c r="C296" i="2"/>
  <c r="B296" i="2"/>
  <c r="A296" i="2"/>
  <c r="F295" i="2"/>
  <c r="E295" i="2"/>
  <c r="D295" i="2"/>
  <c r="C295" i="2"/>
  <c r="B295" i="2"/>
  <c r="A295" i="2"/>
  <c r="F294" i="2"/>
  <c r="E294" i="2"/>
  <c r="D294" i="2"/>
  <c r="C294" i="2"/>
  <c r="B294" i="2"/>
  <c r="A294" i="2"/>
  <c r="F293" i="2"/>
  <c r="E293" i="2"/>
  <c r="D293" i="2"/>
  <c r="C293" i="2"/>
  <c r="B293" i="2"/>
  <c r="A293" i="2"/>
  <c r="F292" i="2"/>
  <c r="E292" i="2"/>
  <c r="D292" i="2"/>
  <c r="C292" i="2"/>
  <c r="B292" i="2"/>
  <c r="A292" i="2"/>
  <c r="F291" i="2"/>
  <c r="E291" i="2"/>
  <c r="D291" i="2"/>
  <c r="C291" i="2"/>
  <c r="B291" i="2"/>
  <c r="A291" i="2"/>
  <c r="F290" i="2"/>
  <c r="E290" i="2"/>
  <c r="D290" i="2"/>
  <c r="C290" i="2"/>
  <c r="B290" i="2"/>
  <c r="A290" i="2"/>
  <c r="F289" i="2"/>
  <c r="E289" i="2"/>
  <c r="D289" i="2"/>
  <c r="C289" i="2"/>
  <c r="B289" i="2"/>
  <c r="A289" i="2"/>
  <c r="F288" i="2"/>
  <c r="E288" i="2"/>
  <c r="D288" i="2"/>
  <c r="C288" i="2"/>
  <c r="B288" i="2"/>
  <c r="A288" i="2"/>
  <c r="F287" i="2"/>
  <c r="E287" i="2"/>
  <c r="D287" i="2"/>
  <c r="C287" i="2"/>
  <c r="B287" i="2"/>
  <c r="A287" i="2"/>
  <c r="F286" i="2"/>
  <c r="E286" i="2"/>
  <c r="D286" i="2"/>
  <c r="C286" i="2"/>
  <c r="B286" i="2"/>
  <c r="A286" i="2"/>
  <c r="F285" i="2"/>
  <c r="E285" i="2"/>
  <c r="D285" i="2"/>
  <c r="C285" i="2"/>
  <c r="B285" i="2"/>
  <c r="A285" i="2"/>
  <c r="F284" i="2"/>
  <c r="E284" i="2"/>
  <c r="D284" i="2"/>
  <c r="C284" i="2"/>
  <c r="B284" i="2"/>
  <c r="A284" i="2"/>
  <c r="F283" i="2"/>
  <c r="E283" i="2"/>
  <c r="D283" i="2"/>
  <c r="C283" i="2"/>
  <c r="B283" i="2"/>
  <c r="A283" i="2"/>
  <c r="F282" i="2"/>
  <c r="E282" i="2"/>
  <c r="D282" i="2"/>
  <c r="C282" i="2"/>
  <c r="B282" i="2"/>
  <c r="A282" i="2"/>
  <c r="F281" i="2"/>
  <c r="E281" i="2"/>
  <c r="D281" i="2"/>
  <c r="C281" i="2"/>
  <c r="B281" i="2"/>
  <c r="A281" i="2"/>
  <c r="F280" i="2"/>
  <c r="E280" i="2"/>
  <c r="D280" i="2"/>
  <c r="C280" i="2"/>
  <c r="B280" i="2"/>
  <c r="A280" i="2"/>
  <c r="F279" i="2"/>
  <c r="E279" i="2"/>
  <c r="D279" i="2"/>
  <c r="C279" i="2"/>
  <c r="B279" i="2"/>
  <c r="A279" i="2"/>
  <c r="F278" i="2"/>
  <c r="E278" i="2"/>
  <c r="D278" i="2"/>
  <c r="C278" i="2"/>
  <c r="B278" i="2"/>
  <c r="A278" i="2"/>
  <c r="F277" i="2"/>
  <c r="E277" i="2"/>
  <c r="D277" i="2"/>
  <c r="C277" i="2"/>
  <c r="B277" i="2"/>
  <c r="A277" i="2"/>
  <c r="F276" i="2"/>
  <c r="E276" i="2"/>
  <c r="D276" i="2"/>
  <c r="C276" i="2"/>
  <c r="B276" i="2"/>
  <c r="A276" i="2"/>
  <c r="F275" i="2"/>
  <c r="E275" i="2"/>
  <c r="D275" i="2"/>
  <c r="C275" i="2"/>
  <c r="B275" i="2"/>
  <c r="A275" i="2"/>
  <c r="F274" i="2"/>
  <c r="E274" i="2"/>
  <c r="D274" i="2"/>
  <c r="C274" i="2"/>
  <c r="B274" i="2"/>
  <c r="A274" i="2"/>
  <c r="F273" i="2"/>
  <c r="E273" i="2"/>
  <c r="D273" i="2"/>
  <c r="C273" i="2"/>
  <c r="B273" i="2"/>
  <c r="A273" i="2"/>
  <c r="F272" i="2"/>
  <c r="E272" i="2"/>
  <c r="D272" i="2"/>
  <c r="C272" i="2"/>
  <c r="B272" i="2"/>
  <c r="A272" i="2"/>
  <c r="F271" i="2"/>
  <c r="E271" i="2"/>
  <c r="D271" i="2"/>
  <c r="C271" i="2"/>
  <c r="B271" i="2"/>
  <c r="A271" i="2"/>
  <c r="F270" i="2"/>
  <c r="E270" i="2"/>
  <c r="D270" i="2"/>
  <c r="C270" i="2"/>
  <c r="B270" i="2"/>
  <c r="A270" i="2"/>
  <c r="F269" i="2"/>
  <c r="E269" i="2"/>
  <c r="D269" i="2"/>
  <c r="C269" i="2"/>
  <c r="B269" i="2"/>
  <c r="A269" i="2"/>
  <c r="F268" i="2"/>
  <c r="E268" i="2"/>
  <c r="D268" i="2"/>
  <c r="C268" i="2"/>
  <c r="B268" i="2"/>
  <c r="A268" i="2"/>
  <c r="F267" i="2"/>
  <c r="E267" i="2"/>
  <c r="D267" i="2"/>
  <c r="C267" i="2"/>
  <c r="B267" i="2"/>
  <c r="A267" i="2"/>
  <c r="F266" i="2"/>
  <c r="E266" i="2"/>
  <c r="D266" i="2"/>
  <c r="C266" i="2"/>
  <c r="B266" i="2"/>
  <c r="A266" i="2"/>
  <c r="F265" i="2"/>
  <c r="E265" i="2"/>
  <c r="D265" i="2"/>
  <c r="C265" i="2"/>
  <c r="B265" i="2"/>
  <c r="A265" i="2"/>
  <c r="F264" i="2"/>
  <c r="E264" i="2"/>
  <c r="D264" i="2"/>
  <c r="C264" i="2"/>
  <c r="B264" i="2"/>
  <c r="A264" i="2"/>
  <c r="F263" i="2"/>
  <c r="E263" i="2"/>
  <c r="D263" i="2"/>
  <c r="C263" i="2"/>
  <c r="B263" i="2"/>
  <c r="A263" i="2"/>
  <c r="F262" i="2"/>
  <c r="E262" i="2"/>
  <c r="D262" i="2"/>
  <c r="C262" i="2"/>
  <c r="B262" i="2"/>
  <c r="A262" i="2"/>
  <c r="F261" i="2"/>
  <c r="E261" i="2"/>
  <c r="D261" i="2"/>
  <c r="C261" i="2"/>
  <c r="B261" i="2"/>
  <c r="A261" i="2"/>
  <c r="F260" i="2"/>
  <c r="E260" i="2"/>
  <c r="D260" i="2"/>
  <c r="C260" i="2"/>
  <c r="B260" i="2"/>
  <c r="A260" i="2"/>
  <c r="F259" i="2"/>
  <c r="E259" i="2"/>
  <c r="D259" i="2"/>
  <c r="C259" i="2"/>
  <c r="B259" i="2"/>
  <c r="A259" i="2"/>
  <c r="F258" i="2"/>
  <c r="E258" i="2"/>
  <c r="D258" i="2"/>
  <c r="C258" i="2"/>
  <c r="B258" i="2"/>
  <c r="A258" i="2"/>
  <c r="F257" i="2"/>
  <c r="E257" i="2"/>
  <c r="D257" i="2"/>
  <c r="C257" i="2"/>
  <c r="B257" i="2"/>
  <c r="A257" i="2"/>
  <c r="F256" i="2"/>
  <c r="E256" i="2"/>
  <c r="D256" i="2"/>
  <c r="C256" i="2"/>
  <c r="B256" i="2"/>
  <c r="A256" i="2"/>
  <c r="F255" i="2"/>
  <c r="E255" i="2"/>
  <c r="D255" i="2"/>
  <c r="C255" i="2"/>
  <c r="B255" i="2"/>
  <c r="A255" i="2"/>
  <c r="F254" i="2"/>
  <c r="E254" i="2"/>
  <c r="D254" i="2"/>
  <c r="C254" i="2"/>
  <c r="B254" i="2"/>
  <c r="A254" i="2"/>
  <c r="F253" i="2"/>
  <c r="E253" i="2"/>
  <c r="D253" i="2"/>
  <c r="C253" i="2"/>
  <c r="B253" i="2"/>
  <c r="A253" i="2"/>
  <c r="F252" i="2"/>
  <c r="E252" i="2"/>
  <c r="D252" i="2"/>
  <c r="C252" i="2"/>
  <c r="B252" i="2"/>
  <c r="A252" i="2"/>
  <c r="F251" i="2"/>
  <c r="E251" i="2"/>
  <c r="D251" i="2"/>
  <c r="C251" i="2"/>
  <c r="B251" i="2"/>
  <c r="A251" i="2"/>
  <c r="F250" i="2"/>
  <c r="E250" i="2"/>
  <c r="D250" i="2"/>
  <c r="C250" i="2"/>
  <c r="B250" i="2"/>
  <c r="A250" i="2"/>
  <c r="F249" i="2"/>
  <c r="E249" i="2"/>
  <c r="D249" i="2"/>
  <c r="C249" i="2"/>
  <c r="B249" i="2"/>
  <c r="A249" i="2"/>
  <c r="F248" i="2"/>
  <c r="E248" i="2"/>
  <c r="D248" i="2"/>
  <c r="C248" i="2"/>
  <c r="B248" i="2"/>
  <c r="A248" i="2"/>
  <c r="F247" i="2"/>
  <c r="E247" i="2"/>
  <c r="D247" i="2"/>
  <c r="C247" i="2"/>
  <c r="B247" i="2"/>
  <c r="A247" i="2"/>
  <c r="F246" i="2"/>
  <c r="E246" i="2"/>
  <c r="D246" i="2"/>
  <c r="C246" i="2"/>
  <c r="B246" i="2"/>
  <c r="A246" i="2"/>
  <c r="F245" i="2"/>
  <c r="E245" i="2"/>
  <c r="D245" i="2"/>
  <c r="C245" i="2"/>
  <c r="B245" i="2"/>
  <c r="A245" i="2"/>
  <c r="F244" i="2"/>
  <c r="E244" i="2"/>
  <c r="D244" i="2"/>
  <c r="C244" i="2"/>
  <c r="B244" i="2"/>
  <c r="A244" i="2"/>
  <c r="F243" i="2"/>
  <c r="E243" i="2"/>
  <c r="D243" i="2"/>
  <c r="C243" i="2"/>
  <c r="B243" i="2"/>
  <c r="A243" i="2"/>
  <c r="F242" i="2"/>
  <c r="E242" i="2"/>
  <c r="D242" i="2"/>
  <c r="C242" i="2"/>
  <c r="B242" i="2"/>
  <c r="A242" i="2"/>
  <c r="F241" i="2"/>
  <c r="E241" i="2"/>
  <c r="D241" i="2"/>
  <c r="C241" i="2"/>
  <c r="B241" i="2"/>
  <c r="A241" i="2"/>
  <c r="F240" i="2"/>
  <c r="E240" i="2"/>
  <c r="D240" i="2"/>
  <c r="C240" i="2"/>
  <c r="B240" i="2"/>
  <c r="A240" i="2"/>
  <c r="F239" i="2"/>
  <c r="E239" i="2"/>
  <c r="D239" i="2"/>
  <c r="C239" i="2"/>
  <c r="B239" i="2"/>
  <c r="A239" i="2"/>
  <c r="F238" i="2"/>
  <c r="E238" i="2"/>
  <c r="D238" i="2"/>
  <c r="C238" i="2"/>
  <c r="B238" i="2"/>
  <c r="A238" i="2"/>
  <c r="F237" i="2"/>
  <c r="E237" i="2"/>
  <c r="D237" i="2"/>
  <c r="C237" i="2"/>
  <c r="B237" i="2"/>
  <c r="A237" i="2"/>
  <c r="F236" i="2"/>
  <c r="E236" i="2"/>
  <c r="D236" i="2"/>
  <c r="C236" i="2"/>
  <c r="B236" i="2"/>
  <c r="A236" i="2"/>
  <c r="F235" i="2"/>
  <c r="E235" i="2"/>
  <c r="D235" i="2"/>
  <c r="C235" i="2"/>
  <c r="B235" i="2"/>
  <c r="A235" i="2"/>
  <c r="F234" i="2"/>
  <c r="E234" i="2"/>
  <c r="D234" i="2"/>
  <c r="C234" i="2"/>
  <c r="B234" i="2"/>
  <c r="A234" i="2"/>
  <c r="F233" i="2"/>
  <c r="E233" i="2"/>
  <c r="D233" i="2"/>
  <c r="C233" i="2"/>
  <c r="B233" i="2"/>
  <c r="A233" i="2"/>
  <c r="F232" i="2"/>
  <c r="E232" i="2"/>
  <c r="D232" i="2"/>
  <c r="C232" i="2"/>
  <c r="B232" i="2"/>
  <c r="A232" i="2"/>
  <c r="F231" i="2"/>
  <c r="E231" i="2"/>
  <c r="D231" i="2"/>
  <c r="C231" i="2"/>
  <c r="B231" i="2"/>
  <c r="A231" i="2"/>
  <c r="F230" i="2"/>
  <c r="E230" i="2"/>
  <c r="D230" i="2"/>
  <c r="C230" i="2"/>
  <c r="B230" i="2"/>
  <c r="A230" i="2"/>
  <c r="F229" i="2"/>
  <c r="E229" i="2"/>
  <c r="D229" i="2"/>
  <c r="C229" i="2"/>
  <c r="B229" i="2"/>
  <c r="A229" i="2"/>
  <c r="F228" i="2"/>
  <c r="E228" i="2"/>
  <c r="D228" i="2"/>
  <c r="C228" i="2"/>
  <c r="B228" i="2"/>
  <c r="A228" i="2"/>
  <c r="F227" i="2"/>
  <c r="E227" i="2"/>
  <c r="D227" i="2"/>
  <c r="C227" i="2"/>
  <c r="B227" i="2"/>
  <c r="A227" i="2"/>
  <c r="F226" i="2"/>
  <c r="E226" i="2"/>
  <c r="D226" i="2"/>
  <c r="C226" i="2"/>
  <c r="B226" i="2"/>
  <c r="A226" i="2"/>
  <c r="F225" i="2"/>
  <c r="E225" i="2"/>
  <c r="D225" i="2"/>
  <c r="C225" i="2"/>
  <c r="B225" i="2"/>
  <c r="A225" i="2"/>
  <c r="F224" i="2"/>
  <c r="E224" i="2"/>
  <c r="D224" i="2"/>
  <c r="C224" i="2"/>
  <c r="B224" i="2"/>
  <c r="A224" i="2"/>
  <c r="F223" i="2"/>
  <c r="E223" i="2"/>
  <c r="D223" i="2"/>
  <c r="C223" i="2"/>
  <c r="B223" i="2"/>
  <c r="A223" i="2"/>
  <c r="F222" i="2"/>
  <c r="E222" i="2"/>
  <c r="D222" i="2"/>
  <c r="C222" i="2"/>
  <c r="B222" i="2"/>
  <c r="A222" i="2"/>
  <c r="F221" i="2"/>
  <c r="E221" i="2"/>
  <c r="D221" i="2"/>
  <c r="C221" i="2"/>
  <c r="B221" i="2"/>
  <c r="A221" i="2"/>
  <c r="F220" i="2"/>
  <c r="E220" i="2"/>
  <c r="D220" i="2"/>
  <c r="C220" i="2"/>
  <c r="B220" i="2"/>
  <c r="A220" i="2"/>
  <c r="F219" i="2"/>
  <c r="E219" i="2"/>
  <c r="D219" i="2"/>
  <c r="C219" i="2"/>
  <c r="B219" i="2"/>
  <c r="A219" i="2"/>
  <c r="F218" i="2"/>
  <c r="E218" i="2"/>
  <c r="D218" i="2"/>
  <c r="C218" i="2"/>
  <c r="B218" i="2"/>
  <c r="A218" i="2"/>
  <c r="F217" i="2"/>
  <c r="E217" i="2"/>
  <c r="D217" i="2"/>
  <c r="C217" i="2"/>
  <c r="B217" i="2"/>
  <c r="A217" i="2"/>
  <c r="F216" i="2"/>
  <c r="E216" i="2"/>
  <c r="D216" i="2"/>
  <c r="C216" i="2"/>
  <c r="B216" i="2"/>
  <c r="A216" i="2"/>
  <c r="F215" i="2"/>
  <c r="E215" i="2"/>
  <c r="D215" i="2"/>
  <c r="C215" i="2"/>
  <c r="B215" i="2"/>
  <c r="A215" i="2"/>
  <c r="F214" i="2"/>
  <c r="E214" i="2"/>
  <c r="D214" i="2"/>
  <c r="C214" i="2"/>
  <c r="B214" i="2"/>
  <c r="A214" i="2"/>
  <c r="F213" i="2"/>
  <c r="E213" i="2"/>
  <c r="D213" i="2"/>
  <c r="C213" i="2"/>
  <c r="B213" i="2"/>
  <c r="A213" i="2"/>
  <c r="F212" i="2"/>
  <c r="E212" i="2"/>
  <c r="D212" i="2"/>
  <c r="C212" i="2"/>
  <c r="B212" i="2"/>
  <c r="A212" i="2"/>
  <c r="F211" i="2"/>
  <c r="E211" i="2"/>
  <c r="D211" i="2"/>
  <c r="C211" i="2"/>
  <c r="B211" i="2"/>
  <c r="A211" i="2"/>
  <c r="F210" i="2"/>
  <c r="E210" i="2"/>
  <c r="D210" i="2"/>
  <c r="C210" i="2"/>
  <c r="B210" i="2"/>
  <c r="A210" i="2"/>
  <c r="F209" i="2"/>
  <c r="E209" i="2"/>
  <c r="D209" i="2"/>
  <c r="C209" i="2"/>
  <c r="B209" i="2"/>
  <c r="A209" i="2"/>
  <c r="F208" i="2"/>
  <c r="E208" i="2"/>
  <c r="D208" i="2"/>
  <c r="C208" i="2"/>
  <c r="B208" i="2"/>
  <c r="A208" i="2"/>
  <c r="F207" i="2"/>
  <c r="E207" i="2"/>
  <c r="D207" i="2"/>
  <c r="C207" i="2"/>
  <c r="B207" i="2"/>
  <c r="A207" i="2"/>
  <c r="F206" i="2"/>
  <c r="E206" i="2"/>
  <c r="D206" i="2"/>
  <c r="C206" i="2"/>
  <c r="B206" i="2"/>
  <c r="A206" i="2"/>
  <c r="F205" i="2"/>
  <c r="E205" i="2"/>
  <c r="D205" i="2"/>
  <c r="C205" i="2"/>
  <c r="B205" i="2"/>
  <c r="A205" i="2"/>
  <c r="F204" i="2"/>
  <c r="E204" i="2"/>
  <c r="D204" i="2"/>
  <c r="C204" i="2"/>
  <c r="B204" i="2"/>
  <c r="A204" i="2"/>
  <c r="F203" i="2"/>
  <c r="E203" i="2"/>
  <c r="D203" i="2"/>
  <c r="C203" i="2"/>
  <c r="B203" i="2"/>
  <c r="A203" i="2"/>
  <c r="F202" i="2"/>
  <c r="E202" i="2"/>
  <c r="D202" i="2"/>
  <c r="C202" i="2"/>
  <c r="B202" i="2"/>
  <c r="A202" i="2"/>
  <c r="F201" i="2"/>
  <c r="E201" i="2"/>
  <c r="D201" i="2"/>
  <c r="C201" i="2"/>
  <c r="B201" i="2"/>
  <c r="A201" i="2"/>
  <c r="F200" i="2"/>
  <c r="E200" i="2"/>
  <c r="D200" i="2"/>
  <c r="C200" i="2"/>
  <c r="B200" i="2"/>
  <c r="A200" i="2"/>
  <c r="F199" i="2"/>
  <c r="E199" i="2"/>
  <c r="D199" i="2"/>
  <c r="C199" i="2"/>
  <c r="B199" i="2"/>
  <c r="A199" i="2"/>
  <c r="F198" i="2"/>
  <c r="E198" i="2"/>
  <c r="D198" i="2"/>
  <c r="C198" i="2"/>
  <c r="B198" i="2"/>
  <c r="A198" i="2"/>
  <c r="F197" i="2"/>
  <c r="E197" i="2"/>
  <c r="D197" i="2"/>
  <c r="C197" i="2"/>
  <c r="B197" i="2"/>
  <c r="A197" i="2"/>
  <c r="F196" i="2"/>
  <c r="E196" i="2"/>
  <c r="D196" i="2"/>
  <c r="C196" i="2"/>
  <c r="B196" i="2"/>
  <c r="A196" i="2"/>
  <c r="F195" i="2"/>
  <c r="E195" i="2"/>
  <c r="D195" i="2"/>
  <c r="C195" i="2"/>
  <c r="B195" i="2"/>
  <c r="A195" i="2"/>
  <c r="F194" i="2"/>
  <c r="E194" i="2"/>
  <c r="D194" i="2"/>
  <c r="C194" i="2"/>
  <c r="B194" i="2"/>
  <c r="A194" i="2"/>
  <c r="F193" i="2"/>
  <c r="E193" i="2"/>
  <c r="D193" i="2"/>
  <c r="C193" i="2"/>
  <c r="B193" i="2"/>
  <c r="A193" i="2"/>
  <c r="F192" i="2"/>
  <c r="E192" i="2"/>
  <c r="D192" i="2"/>
  <c r="C192" i="2"/>
  <c r="B192" i="2"/>
  <c r="A192" i="2"/>
  <c r="F191" i="2"/>
  <c r="E191" i="2"/>
  <c r="D191" i="2"/>
  <c r="C191" i="2"/>
  <c r="B191" i="2"/>
  <c r="A191" i="2"/>
  <c r="F190" i="2"/>
  <c r="E190" i="2"/>
  <c r="D190" i="2"/>
  <c r="C190" i="2"/>
  <c r="B190" i="2"/>
  <c r="A190" i="2"/>
  <c r="F189" i="2"/>
  <c r="E189" i="2"/>
  <c r="D189" i="2"/>
  <c r="C189" i="2"/>
  <c r="B189" i="2"/>
  <c r="A189" i="2"/>
  <c r="F188" i="2"/>
  <c r="E188" i="2"/>
  <c r="D188" i="2"/>
  <c r="C188" i="2"/>
  <c r="B188" i="2"/>
  <c r="A188" i="2"/>
  <c r="F187" i="2"/>
  <c r="E187" i="2"/>
  <c r="D187" i="2"/>
  <c r="C187" i="2"/>
  <c r="B187" i="2"/>
  <c r="A187" i="2"/>
  <c r="F186" i="2"/>
  <c r="E186" i="2"/>
  <c r="D186" i="2"/>
  <c r="C186" i="2"/>
  <c r="B186" i="2"/>
  <c r="A186" i="2"/>
  <c r="F185" i="2"/>
  <c r="E185" i="2"/>
  <c r="D185" i="2"/>
  <c r="C185" i="2"/>
  <c r="B185" i="2"/>
  <c r="A185" i="2"/>
  <c r="F184" i="2"/>
  <c r="E184" i="2"/>
  <c r="D184" i="2"/>
  <c r="C184" i="2"/>
  <c r="B184" i="2"/>
  <c r="A184" i="2"/>
  <c r="F183" i="2"/>
  <c r="E183" i="2"/>
  <c r="D183" i="2"/>
  <c r="C183" i="2"/>
  <c r="B183" i="2"/>
  <c r="A183" i="2"/>
  <c r="F182" i="2"/>
  <c r="E182" i="2"/>
  <c r="D182" i="2"/>
  <c r="C182" i="2"/>
  <c r="B182" i="2"/>
  <c r="A182" i="2"/>
  <c r="F181" i="2"/>
  <c r="E181" i="2"/>
  <c r="D181" i="2"/>
  <c r="C181" i="2"/>
  <c r="B181" i="2"/>
  <c r="A181" i="2"/>
  <c r="F180" i="2"/>
  <c r="E180" i="2"/>
  <c r="D180" i="2"/>
  <c r="C180" i="2"/>
  <c r="B180" i="2"/>
  <c r="A180" i="2"/>
  <c r="F179" i="2"/>
  <c r="E179" i="2"/>
  <c r="D179" i="2"/>
  <c r="C179" i="2"/>
  <c r="B179" i="2"/>
  <c r="A179" i="2"/>
  <c r="F178" i="2"/>
  <c r="E178" i="2"/>
  <c r="D178" i="2"/>
  <c r="C178" i="2"/>
  <c r="B178" i="2"/>
  <c r="A178" i="2"/>
  <c r="F177" i="2"/>
  <c r="E177" i="2"/>
  <c r="D177" i="2"/>
  <c r="C177" i="2"/>
  <c r="B177" i="2"/>
  <c r="A177" i="2"/>
  <c r="F176" i="2"/>
  <c r="E176" i="2"/>
  <c r="D176" i="2"/>
  <c r="C176" i="2"/>
  <c r="B176" i="2"/>
  <c r="A176" i="2"/>
  <c r="F175" i="2"/>
  <c r="E175" i="2"/>
  <c r="D175" i="2"/>
  <c r="C175" i="2"/>
  <c r="B175" i="2"/>
  <c r="A175" i="2"/>
  <c r="F174" i="2"/>
  <c r="E174" i="2"/>
  <c r="D174" i="2"/>
  <c r="C174" i="2"/>
  <c r="B174" i="2"/>
  <c r="A174" i="2"/>
  <c r="F173" i="2"/>
  <c r="E173" i="2"/>
  <c r="D173" i="2"/>
  <c r="C173" i="2"/>
  <c r="B173" i="2"/>
  <c r="A173" i="2"/>
  <c r="F172" i="2"/>
  <c r="E172" i="2"/>
  <c r="D172" i="2"/>
  <c r="C172" i="2"/>
  <c r="B172" i="2"/>
  <c r="A172" i="2"/>
  <c r="F171" i="2"/>
  <c r="E171" i="2"/>
  <c r="D171" i="2"/>
  <c r="C171" i="2"/>
  <c r="B171" i="2"/>
  <c r="A171" i="2"/>
  <c r="F170" i="2"/>
  <c r="E170" i="2"/>
  <c r="D170" i="2"/>
  <c r="C170" i="2"/>
  <c r="B170" i="2"/>
  <c r="A170" i="2"/>
  <c r="F169" i="2"/>
  <c r="E169" i="2"/>
  <c r="D169" i="2"/>
  <c r="C169" i="2"/>
  <c r="B169" i="2"/>
  <c r="A169" i="2"/>
  <c r="F168" i="2"/>
  <c r="E168" i="2"/>
  <c r="D168" i="2"/>
  <c r="C168" i="2"/>
  <c r="B168" i="2"/>
  <c r="A168" i="2"/>
  <c r="F167" i="2"/>
  <c r="E167" i="2"/>
  <c r="D167" i="2"/>
  <c r="C167" i="2"/>
  <c r="B167" i="2"/>
  <c r="A167" i="2"/>
  <c r="F166" i="2"/>
  <c r="E166" i="2"/>
  <c r="D166" i="2"/>
  <c r="C166" i="2"/>
  <c r="B166" i="2"/>
  <c r="A166" i="2"/>
  <c r="F165" i="2"/>
  <c r="E165" i="2"/>
  <c r="D165" i="2"/>
  <c r="C165" i="2"/>
  <c r="B165" i="2"/>
  <c r="A165" i="2"/>
  <c r="F164" i="2"/>
  <c r="E164" i="2"/>
  <c r="D164" i="2"/>
  <c r="C164" i="2"/>
  <c r="B164" i="2"/>
  <c r="A164" i="2"/>
  <c r="F163" i="2"/>
  <c r="E163" i="2"/>
  <c r="D163" i="2"/>
  <c r="C163" i="2"/>
  <c r="B163" i="2"/>
  <c r="A163" i="2"/>
  <c r="F162" i="2"/>
  <c r="E162" i="2"/>
  <c r="D162" i="2"/>
  <c r="C162" i="2"/>
  <c r="B162" i="2"/>
  <c r="A162" i="2"/>
  <c r="F161" i="2"/>
  <c r="E161" i="2"/>
  <c r="D161" i="2"/>
  <c r="C161" i="2"/>
  <c r="B161" i="2"/>
  <c r="A161" i="2"/>
  <c r="F160" i="2"/>
  <c r="E160" i="2"/>
  <c r="D160" i="2"/>
  <c r="C160" i="2"/>
  <c r="B160" i="2"/>
  <c r="A160" i="2"/>
  <c r="F159" i="2"/>
  <c r="E159" i="2"/>
  <c r="D159" i="2"/>
  <c r="C159" i="2"/>
  <c r="B159" i="2"/>
  <c r="A159" i="2"/>
  <c r="F158" i="2"/>
  <c r="E158" i="2"/>
  <c r="D158" i="2"/>
  <c r="C158" i="2"/>
  <c r="B158" i="2"/>
  <c r="A158" i="2"/>
  <c r="F157" i="2"/>
  <c r="E157" i="2"/>
  <c r="D157" i="2"/>
  <c r="C157" i="2"/>
  <c r="B157" i="2"/>
  <c r="A157" i="2"/>
  <c r="F156" i="2"/>
  <c r="E156" i="2"/>
  <c r="D156" i="2"/>
  <c r="C156" i="2"/>
  <c r="B156" i="2"/>
  <c r="A156" i="2"/>
  <c r="F155" i="2"/>
  <c r="E155" i="2"/>
  <c r="D155" i="2"/>
  <c r="C155" i="2"/>
  <c r="B155" i="2"/>
  <c r="A155" i="2"/>
  <c r="F154" i="2"/>
  <c r="E154" i="2"/>
  <c r="D154" i="2"/>
  <c r="C154" i="2"/>
  <c r="B154" i="2"/>
  <c r="A154" i="2"/>
  <c r="F153" i="2"/>
  <c r="E153" i="2"/>
  <c r="D153" i="2"/>
  <c r="C153" i="2"/>
  <c r="B153" i="2"/>
  <c r="A153" i="2"/>
  <c r="F152" i="2"/>
  <c r="E152" i="2"/>
  <c r="D152" i="2"/>
  <c r="C152" i="2"/>
  <c r="B152" i="2"/>
  <c r="A152" i="2"/>
  <c r="F151" i="2"/>
  <c r="E151" i="2"/>
  <c r="D151" i="2"/>
  <c r="C151" i="2"/>
  <c r="B151" i="2"/>
  <c r="A151" i="2"/>
  <c r="F150" i="2"/>
  <c r="E150" i="2"/>
  <c r="D150" i="2"/>
  <c r="C150" i="2"/>
  <c r="B150" i="2"/>
  <c r="A150" i="2"/>
  <c r="F149" i="2"/>
  <c r="E149" i="2"/>
  <c r="D149" i="2"/>
  <c r="C149" i="2"/>
  <c r="B149" i="2"/>
  <c r="A149" i="2"/>
  <c r="F148" i="2"/>
  <c r="E148" i="2"/>
  <c r="D148" i="2"/>
  <c r="C148" i="2"/>
  <c r="B148" i="2"/>
  <c r="A148" i="2"/>
  <c r="F147" i="2"/>
  <c r="E147" i="2"/>
  <c r="D147" i="2"/>
  <c r="C147" i="2"/>
  <c r="B147" i="2"/>
  <c r="A147" i="2"/>
  <c r="F146" i="2"/>
  <c r="E146" i="2"/>
  <c r="D146" i="2"/>
  <c r="C146" i="2"/>
  <c r="B146" i="2"/>
  <c r="A146" i="2"/>
  <c r="F145" i="2"/>
  <c r="E145" i="2"/>
  <c r="D145" i="2"/>
  <c r="C145" i="2"/>
  <c r="B145" i="2"/>
  <c r="A145" i="2"/>
  <c r="F144" i="2"/>
  <c r="E144" i="2"/>
  <c r="D144" i="2"/>
  <c r="C144" i="2"/>
  <c r="B144" i="2"/>
  <c r="A144" i="2"/>
  <c r="F143" i="2"/>
  <c r="E143" i="2"/>
  <c r="D143" i="2"/>
  <c r="C143" i="2"/>
  <c r="B143" i="2"/>
  <c r="A143" i="2"/>
  <c r="F142" i="2"/>
  <c r="E142" i="2"/>
  <c r="D142" i="2"/>
  <c r="C142" i="2"/>
  <c r="B142" i="2"/>
  <c r="A142" i="2"/>
  <c r="F141" i="2"/>
  <c r="E141" i="2"/>
  <c r="D141" i="2"/>
  <c r="C141" i="2"/>
  <c r="B141" i="2"/>
  <c r="A141" i="2"/>
  <c r="F140" i="2"/>
  <c r="E140" i="2"/>
  <c r="D140" i="2"/>
  <c r="C140" i="2"/>
  <c r="B140" i="2"/>
  <c r="A140" i="2"/>
  <c r="F139" i="2"/>
  <c r="E139" i="2"/>
  <c r="D139" i="2"/>
  <c r="C139" i="2"/>
  <c r="B139" i="2"/>
  <c r="A139" i="2"/>
  <c r="F138" i="2"/>
  <c r="E138" i="2"/>
  <c r="D138" i="2"/>
  <c r="C138" i="2"/>
  <c r="B138" i="2"/>
  <c r="A138" i="2"/>
  <c r="F137" i="2"/>
  <c r="E137" i="2"/>
  <c r="D137" i="2"/>
  <c r="C137" i="2"/>
  <c r="B137" i="2"/>
  <c r="A137" i="2"/>
  <c r="F136" i="2"/>
  <c r="E136" i="2"/>
  <c r="D136" i="2"/>
  <c r="C136" i="2"/>
  <c r="B136" i="2"/>
  <c r="A136" i="2"/>
  <c r="F135" i="2"/>
  <c r="E135" i="2"/>
  <c r="D135" i="2"/>
  <c r="C135" i="2"/>
  <c r="B135" i="2"/>
  <c r="A135" i="2"/>
  <c r="F134" i="2"/>
  <c r="E134" i="2"/>
  <c r="D134" i="2"/>
  <c r="C134" i="2"/>
  <c r="B134" i="2"/>
  <c r="A134" i="2"/>
  <c r="F133" i="2"/>
  <c r="E133" i="2"/>
  <c r="D133" i="2"/>
  <c r="C133" i="2"/>
  <c r="B133" i="2"/>
  <c r="A133" i="2"/>
  <c r="F132" i="2"/>
  <c r="E132" i="2"/>
  <c r="D132" i="2"/>
  <c r="C132" i="2"/>
  <c r="B132" i="2"/>
  <c r="A132" i="2"/>
  <c r="F131" i="2"/>
  <c r="E131" i="2"/>
  <c r="D131" i="2"/>
  <c r="C131" i="2"/>
  <c r="B131" i="2"/>
  <c r="A131" i="2"/>
  <c r="F130" i="2"/>
  <c r="E130" i="2"/>
  <c r="D130" i="2"/>
  <c r="C130" i="2"/>
  <c r="B130" i="2"/>
  <c r="A130" i="2"/>
  <c r="F129" i="2"/>
  <c r="E129" i="2"/>
  <c r="D129" i="2"/>
  <c r="C129" i="2"/>
  <c r="B129" i="2"/>
  <c r="A129" i="2"/>
  <c r="F128" i="2"/>
  <c r="E128" i="2"/>
  <c r="D128" i="2"/>
  <c r="C128" i="2"/>
  <c r="B128" i="2"/>
  <c r="A128" i="2"/>
  <c r="F127" i="2"/>
  <c r="E127" i="2"/>
  <c r="D127" i="2"/>
  <c r="C127" i="2"/>
  <c r="B127" i="2"/>
  <c r="A127" i="2"/>
  <c r="F126" i="2"/>
  <c r="E126" i="2"/>
  <c r="D126" i="2"/>
  <c r="C126" i="2"/>
  <c r="B126" i="2"/>
  <c r="A126" i="2"/>
  <c r="F125" i="2"/>
  <c r="E125" i="2"/>
  <c r="D125" i="2"/>
  <c r="C125" i="2"/>
  <c r="B125" i="2"/>
  <c r="A125" i="2"/>
  <c r="F124" i="2"/>
  <c r="E124" i="2"/>
  <c r="D124" i="2"/>
  <c r="C124" i="2"/>
  <c r="B124" i="2"/>
  <c r="A124" i="2"/>
  <c r="F123" i="2"/>
  <c r="E123" i="2"/>
  <c r="D123" i="2"/>
  <c r="C123" i="2"/>
  <c r="B123" i="2"/>
  <c r="A123" i="2"/>
  <c r="F122" i="2"/>
  <c r="E122" i="2"/>
  <c r="D122" i="2"/>
  <c r="C122" i="2"/>
  <c r="B122" i="2"/>
  <c r="A122" i="2"/>
  <c r="F121" i="2"/>
  <c r="E121" i="2"/>
  <c r="D121" i="2"/>
  <c r="C121" i="2"/>
  <c r="B121" i="2"/>
  <c r="A121" i="2"/>
  <c r="F120" i="2"/>
  <c r="E120" i="2"/>
  <c r="D120" i="2"/>
  <c r="C120" i="2"/>
  <c r="B120" i="2"/>
  <c r="A120" i="2"/>
  <c r="F119" i="2"/>
  <c r="E119" i="2"/>
  <c r="D119" i="2"/>
  <c r="C119" i="2"/>
  <c r="B119" i="2"/>
  <c r="A119" i="2"/>
  <c r="F118" i="2"/>
  <c r="E118" i="2"/>
  <c r="D118" i="2"/>
  <c r="C118" i="2"/>
  <c r="B118" i="2"/>
  <c r="A118" i="2"/>
  <c r="F117" i="2"/>
  <c r="E117" i="2"/>
  <c r="D117" i="2"/>
  <c r="C117" i="2"/>
  <c r="B117" i="2"/>
  <c r="A117" i="2"/>
  <c r="F116" i="2"/>
  <c r="E116" i="2"/>
  <c r="D116" i="2"/>
  <c r="C116" i="2"/>
  <c r="B116" i="2"/>
  <c r="A116" i="2"/>
  <c r="F115" i="2"/>
  <c r="E115" i="2"/>
  <c r="D115" i="2"/>
  <c r="C115" i="2"/>
  <c r="B115" i="2"/>
  <c r="A115" i="2"/>
  <c r="F114" i="2"/>
  <c r="E114" i="2"/>
  <c r="D114" i="2"/>
  <c r="C114" i="2"/>
  <c r="B114" i="2"/>
  <c r="A114" i="2"/>
  <c r="F113" i="2"/>
  <c r="E113" i="2"/>
  <c r="D113" i="2"/>
  <c r="C113" i="2"/>
  <c r="B113" i="2"/>
  <c r="A113" i="2"/>
  <c r="F112" i="2"/>
  <c r="E112" i="2"/>
  <c r="D112" i="2"/>
  <c r="C112" i="2"/>
  <c r="B112" i="2"/>
  <c r="A112" i="2"/>
  <c r="F111" i="2"/>
  <c r="E111" i="2"/>
  <c r="D111" i="2"/>
  <c r="C111" i="2"/>
  <c r="B111" i="2"/>
  <c r="A111" i="2"/>
  <c r="F110" i="2"/>
  <c r="E110" i="2"/>
  <c r="D110" i="2"/>
  <c r="C110" i="2"/>
  <c r="B110" i="2"/>
  <c r="A110" i="2"/>
  <c r="F109" i="2"/>
  <c r="E109" i="2"/>
  <c r="D109" i="2"/>
  <c r="C109" i="2"/>
  <c r="B109" i="2"/>
  <c r="A109" i="2"/>
  <c r="F108" i="2"/>
  <c r="E108" i="2"/>
  <c r="D108" i="2"/>
  <c r="C108" i="2"/>
  <c r="B108" i="2"/>
  <c r="A108" i="2"/>
  <c r="F107" i="2"/>
  <c r="E107" i="2"/>
  <c r="D107" i="2"/>
  <c r="C107" i="2"/>
  <c r="B107" i="2"/>
  <c r="A107" i="2"/>
  <c r="F106" i="2"/>
  <c r="E106" i="2"/>
  <c r="D106" i="2"/>
  <c r="C106" i="2"/>
  <c r="B106" i="2"/>
  <c r="A106" i="2"/>
  <c r="F105" i="2"/>
  <c r="E105" i="2"/>
  <c r="D105" i="2"/>
  <c r="C105" i="2"/>
  <c r="B105" i="2"/>
  <c r="A105" i="2"/>
  <c r="F104" i="2"/>
  <c r="E104" i="2"/>
  <c r="D104" i="2"/>
  <c r="C104" i="2"/>
  <c r="B104" i="2"/>
  <c r="A104" i="2"/>
  <c r="F103" i="2"/>
  <c r="E103" i="2"/>
  <c r="D103" i="2"/>
  <c r="C103" i="2"/>
  <c r="B103" i="2"/>
  <c r="A103" i="2"/>
  <c r="F102" i="2"/>
  <c r="E102" i="2"/>
  <c r="D102" i="2"/>
  <c r="C102" i="2"/>
  <c r="B102" i="2"/>
  <c r="A102" i="2"/>
  <c r="F101" i="2"/>
  <c r="E101" i="2"/>
  <c r="D101" i="2"/>
  <c r="C101" i="2"/>
  <c r="B101" i="2"/>
  <c r="A101" i="2"/>
  <c r="F100" i="2"/>
  <c r="E100" i="2"/>
  <c r="D100" i="2"/>
  <c r="C100" i="2"/>
  <c r="B100" i="2"/>
  <c r="A100" i="2"/>
  <c r="F99" i="2"/>
  <c r="E99" i="2"/>
  <c r="D99" i="2"/>
  <c r="C99" i="2"/>
  <c r="B99" i="2"/>
  <c r="A99" i="2"/>
  <c r="F98" i="2"/>
  <c r="E98" i="2"/>
  <c r="D98" i="2"/>
  <c r="C98" i="2"/>
  <c r="B98" i="2"/>
  <c r="A98" i="2"/>
  <c r="F97" i="2"/>
  <c r="E97" i="2"/>
  <c r="D97" i="2"/>
  <c r="C97" i="2"/>
  <c r="B97" i="2"/>
  <c r="A97" i="2"/>
  <c r="F96" i="2"/>
  <c r="E96" i="2"/>
  <c r="D96" i="2"/>
  <c r="C96" i="2"/>
  <c r="B96" i="2"/>
  <c r="A96" i="2"/>
  <c r="F95" i="2"/>
  <c r="E95" i="2"/>
  <c r="D95" i="2"/>
  <c r="C95" i="2"/>
  <c r="B95" i="2"/>
  <c r="A95" i="2"/>
  <c r="F94" i="2"/>
  <c r="E94" i="2"/>
  <c r="D94" i="2"/>
  <c r="C94" i="2"/>
  <c r="B94" i="2"/>
  <c r="A94" i="2"/>
  <c r="F93" i="2"/>
  <c r="E93" i="2"/>
  <c r="D93" i="2"/>
  <c r="C93" i="2"/>
  <c r="B93" i="2"/>
  <c r="A93" i="2"/>
  <c r="F92" i="2"/>
  <c r="E92" i="2"/>
  <c r="D92" i="2"/>
  <c r="C92" i="2"/>
  <c r="B92" i="2"/>
  <c r="A92" i="2"/>
  <c r="F91" i="2"/>
  <c r="E91" i="2"/>
  <c r="D91" i="2"/>
  <c r="C91" i="2"/>
  <c r="B91" i="2"/>
  <c r="A91" i="2"/>
  <c r="F90" i="2"/>
  <c r="E90" i="2"/>
  <c r="D90" i="2"/>
  <c r="C90" i="2"/>
  <c r="B90" i="2"/>
  <c r="A90" i="2"/>
  <c r="F89" i="2"/>
  <c r="E89" i="2"/>
  <c r="D89" i="2"/>
  <c r="C89" i="2"/>
  <c r="B89" i="2"/>
  <c r="A89" i="2"/>
  <c r="F88" i="2"/>
  <c r="E88" i="2"/>
  <c r="D88" i="2"/>
  <c r="C88" i="2"/>
  <c r="B88" i="2"/>
  <c r="A88" i="2"/>
  <c r="F87" i="2"/>
  <c r="E87" i="2"/>
  <c r="D87" i="2"/>
  <c r="C87" i="2"/>
  <c r="B87" i="2"/>
  <c r="A87" i="2"/>
  <c r="F86" i="2"/>
  <c r="E86" i="2"/>
  <c r="D86" i="2"/>
  <c r="C86" i="2"/>
  <c r="B86" i="2"/>
  <c r="A86" i="2"/>
  <c r="F85" i="2"/>
  <c r="E85" i="2"/>
  <c r="D85" i="2"/>
  <c r="C85" i="2"/>
  <c r="B85" i="2"/>
  <c r="A85" i="2"/>
  <c r="F84" i="2"/>
  <c r="E84" i="2"/>
  <c r="D84" i="2"/>
  <c r="C84" i="2"/>
  <c r="B84" i="2"/>
  <c r="A84" i="2"/>
  <c r="F83" i="2"/>
  <c r="E83" i="2"/>
  <c r="D83" i="2"/>
  <c r="C83" i="2"/>
  <c r="B83" i="2"/>
  <c r="A83" i="2"/>
  <c r="F82" i="2"/>
  <c r="E82" i="2"/>
  <c r="D82" i="2"/>
  <c r="C82" i="2"/>
  <c r="B82" i="2"/>
  <c r="A82" i="2"/>
  <c r="F81" i="2"/>
  <c r="E81" i="2"/>
  <c r="D81" i="2"/>
  <c r="C81" i="2"/>
  <c r="B81" i="2"/>
  <c r="A81" i="2"/>
  <c r="F80" i="2"/>
  <c r="E80" i="2"/>
  <c r="D80" i="2"/>
  <c r="C80" i="2"/>
  <c r="B80" i="2"/>
  <c r="A80" i="2"/>
  <c r="F79" i="2"/>
  <c r="E79" i="2"/>
  <c r="D79" i="2"/>
  <c r="C79" i="2"/>
  <c r="B79" i="2"/>
  <c r="A79" i="2"/>
  <c r="F78" i="2"/>
  <c r="E78" i="2"/>
  <c r="D78" i="2"/>
  <c r="C78" i="2"/>
  <c r="B78" i="2"/>
  <c r="A78" i="2"/>
  <c r="F77" i="2"/>
  <c r="E77" i="2"/>
  <c r="D77" i="2"/>
  <c r="C77" i="2"/>
  <c r="B77" i="2"/>
  <c r="A77" i="2"/>
  <c r="F76" i="2"/>
  <c r="E76" i="2"/>
  <c r="D76" i="2"/>
  <c r="C76" i="2"/>
  <c r="B76" i="2"/>
  <c r="A76" i="2"/>
  <c r="F75" i="2"/>
  <c r="E75" i="2"/>
  <c r="D75" i="2"/>
  <c r="C75" i="2"/>
  <c r="B75" i="2"/>
  <c r="A75" i="2"/>
  <c r="F74" i="2"/>
  <c r="E74" i="2"/>
  <c r="D74" i="2"/>
  <c r="C74" i="2"/>
  <c r="B74" i="2"/>
  <c r="A74" i="2"/>
  <c r="F73" i="2"/>
  <c r="E73" i="2"/>
  <c r="D73" i="2"/>
  <c r="C73" i="2"/>
  <c r="B73" i="2"/>
  <c r="A73" i="2"/>
  <c r="F72" i="2"/>
  <c r="E72" i="2"/>
  <c r="D72" i="2"/>
  <c r="C72" i="2"/>
  <c r="B72" i="2"/>
  <c r="A72" i="2"/>
  <c r="F71" i="2"/>
  <c r="E71" i="2"/>
  <c r="D71" i="2"/>
  <c r="C71" i="2"/>
  <c r="B71" i="2"/>
  <c r="A71" i="2"/>
  <c r="F70" i="2"/>
  <c r="E70" i="2"/>
  <c r="D70" i="2"/>
  <c r="C70" i="2"/>
  <c r="B70" i="2"/>
  <c r="A70" i="2"/>
  <c r="F69" i="2"/>
  <c r="E69" i="2"/>
  <c r="D69" i="2"/>
  <c r="C69" i="2"/>
  <c r="B69" i="2"/>
  <c r="A69" i="2"/>
  <c r="F68" i="2"/>
  <c r="E68" i="2"/>
  <c r="D68" i="2"/>
  <c r="C68" i="2"/>
  <c r="B68" i="2"/>
  <c r="A68" i="2"/>
  <c r="F67" i="2"/>
  <c r="E67" i="2"/>
  <c r="D67" i="2"/>
  <c r="C67" i="2"/>
  <c r="B67" i="2"/>
  <c r="A67" i="2"/>
  <c r="F66" i="2"/>
  <c r="E66" i="2"/>
  <c r="D66" i="2"/>
  <c r="C66" i="2"/>
  <c r="B66" i="2"/>
  <c r="A66" i="2"/>
  <c r="F65" i="2"/>
  <c r="E65" i="2"/>
  <c r="D65" i="2"/>
  <c r="C65" i="2"/>
  <c r="B65" i="2"/>
  <c r="A65" i="2"/>
  <c r="F64" i="2"/>
  <c r="E64" i="2"/>
  <c r="D64" i="2"/>
  <c r="C64" i="2"/>
  <c r="B64" i="2"/>
  <c r="A64" i="2"/>
  <c r="F63" i="2"/>
  <c r="E63" i="2"/>
  <c r="D63" i="2"/>
  <c r="C63" i="2"/>
  <c r="B63" i="2"/>
  <c r="A63" i="2"/>
  <c r="F62" i="2"/>
  <c r="E62" i="2"/>
  <c r="D62" i="2"/>
  <c r="C62" i="2"/>
  <c r="B62" i="2"/>
  <c r="A62" i="2"/>
  <c r="F61" i="2"/>
  <c r="E61" i="2"/>
  <c r="D61" i="2"/>
  <c r="C61" i="2"/>
  <c r="B61" i="2"/>
  <c r="A61" i="2"/>
  <c r="F60" i="2"/>
  <c r="E60" i="2"/>
  <c r="D60" i="2"/>
  <c r="C60" i="2"/>
  <c r="B60" i="2"/>
  <c r="A60" i="2"/>
  <c r="F59" i="2"/>
  <c r="E59" i="2"/>
  <c r="D59" i="2"/>
  <c r="C59" i="2"/>
  <c r="B59" i="2"/>
  <c r="A59" i="2"/>
  <c r="F58" i="2"/>
  <c r="E58" i="2"/>
  <c r="D58" i="2"/>
  <c r="C58" i="2"/>
  <c r="B58" i="2"/>
  <c r="A58" i="2"/>
  <c r="F57" i="2"/>
  <c r="E57" i="2"/>
  <c r="D57" i="2"/>
  <c r="C57" i="2"/>
  <c r="B57" i="2"/>
  <c r="A57" i="2"/>
  <c r="F56" i="2"/>
  <c r="E56" i="2"/>
  <c r="D56" i="2"/>
  <c r="C56" i="2"/>
  <c r="B56" i="2"/>
  <c r="A56" i="2"/>
  <c r="F55" i="2"/>
  <c r="E55" i="2"/>
  <c r="D55" i="2"/>
  <c r="C55" i="2"/>
  <c r="B55" i="2"/>
  <c r="A55" i="2"/>
  <c r="F54" i="2"/>
  <c r="E54" i="2"/>
  <c r="D54" i="2"/>
  <c r="C54" i="2"/>
  <c r="B54" i="2"/>
  <c r="A54" i="2"/>
  <c r="F53" i="2"/>
  <c r="E53" i="2"/>
  <c r="D53" i="2"/>
  <c r="C53" i="2"/>
  <c r="B53" i="2"/>
  <c r="A53" i="2"/>
  <c r="F52" i="2"/>
  <c r="E52" i="2"/>
  <c r="D52" i="2"/>
  <c r="C52" i="2"/>
  <c r="B52" i="2"/>
  <c r="A52" i="2"/>
  <c r="F51" i="2"/>
  <c r="E51" i="2"/>
  <c r="D51" i="2"/>
  <c r="C51" i="2"/>
  <c r="B51" i="2"/>
  <c r="A51" i="2"/>
  <c r="F50" i="2"/>
  <c r="E50" i="2"/>
  <c r="D50" i="2"/>
  <c r="C50" i="2"/>
  <c r="B50" i="2"/>
  <c r="A50" i="2"/>
  <c r="F49" i="2"/>
  <c r="E49" i="2"/>
  <c r="D49" i="2"/>
  <c r="C49" i="2"/>
  <c r="B49" i="2"/>
  <c r="A49" i="2"/>
  <c r="F48" i="2"/>
  <c r="E48" i="2"/>
  <c r="D48" i="2"/>
  <c r="C48" i="2"/>
  <c r="B48" i="2"/>
  <c r="A48" i="2"/>
  <c r="F47" i="2"/>
  <c r="E47" i="2"/>
  <c r="D47" i="2"/>
  <c r="C47" i="2"/>
  <c r="B47" i="2"/>
  <c r="A47" i="2"/>
  <c r="F46" i="2"/>
  <c r="E46" i="2"/>
  <c r="D46" i="2"/>
  <c r="C46" i="2"/>
  <c r="B46" i="2"/>
  <c r="A46" i="2"/>
  <c r="F45" i="2"/>
  <c r="E45" i="2"/>
  <c r="D45" i="2"/>
  <c r="C45" i="2"/>
  <c r="B45" i="2"/>
  <c r="A45" i="2"/>
  <c r="F44" i="2"/>
  <c r="E44" i="2"/>
  <c r="D44" i="2"/>
  <c r="C44" i="2"/>
  <c r="B44" i="2"/>
  <c r="A44" i="2"/>
  <c r="F43" i="2"/>
  <c r="E43" i="2"/>
  <c r="D43" i="2"/>
  <c r="C43" i="2"/>
  <c r="B43" i="2"/>
  <c r="A43" i="2"/>
  <c r="F42" i="2"/>
  <c r="E42" i="2"/>
  <c r="D42" i="2"/>
  <c r="C42" i="2"/>
  <c r="B42" i="2"/>
  <c r="A42" i="2"/>
  <c r="F41" i="2"/>
  <c r="E41" i="2"/>
  <c r="D41" i="2"/>
  <c r="C41" i="2"/>
  <c r="B41" i="2"/>
  <c r="A41" i="2"/>
  <c r="F40" i="2"/>
  <c r="E40" i="2"/>
  <c r="D40" i="2"/>
  <c r="C40" i="2"/>
  <c r="B40" i="2"/>
  <c r="A40" i="2"/>
  <c r="F39" i="2"/>
  <c r="E39" i="2"/>
  <c r="D39" i="2"/>
  <c r="C39" i="2"/>
  <c r="B39" i="2"/>
  <c r="A39" i="2"/>
  <c r="F38" i="2"/>
  <c r="E38" i="2"/>
  <c r="D38" i="2"/>
  <c r="C38" i="2"/>
  <c r="B38" i="2"/>
  <c r="A38" i="2"/>
  <c r="F37" i="2"/>
  <c r="E37" i="2"/>
  <c r="D37" i="2"/>
  <c r="C37" i="2"/>
  <c r="B37" i="2"/>
  <c r="A37" i="2"/>
  <c r="F36" i="2"/>
  <c r="E36" i="2"/>
  <c r="D36" i="2"/>
  <c r="C36" i="2"/>
  <c r="B36" i="2"/>
  <c r="A36" i="2"/>
  <c r="F35" i="2"/>
  <c r="E35" i="2"/>
  <c r="D35" i="2"/>
  <c r="C35" i="2"/>
  <c r="B35" i="2"/>
  <c r="A35" i="2"/>
  <c r="F34" i="2"/>
  <c r="E34" i="2"/>
  <c r="D34" i="2"/>
  <c r="C34" i="2"/>
  <c r="B34" i="2"/>
  <c r="A34" i="2"/>
  <c r="F33" i="2"/>
  <c r="E33" i="2"/>
  <c r="D33" i="2"/>
  <c r="C33" i="2"/>
  <c r="B33" i="2"/>
  <c r="A33" i="2"/>
  <c r="F32" i="2"/>
  <c r="E32" i="2"/>
  <c r="D32" i="2"/>
  <c r="C32" i="2"/>
  <c r="B32" i="2"/>
  <c r="A32" i="2"/>
  <c r="F31" i="2"/>
  <c r="E31" i="2"/>
  <c r="D31" i="2"/>
  <c r="C31" i="2"/>
  <c r="B31" i="2"/>
  <c r="A31" i="2"/>
  <c r="F30" i="2"/>
  <c r="E30" i="2"/>
  <c r="D30" i="2"/>
  <c r="C30" i="2"/>
  <c r="B30" i="2"/>
  <c r="A30" i="2"/>
  <c r="F29" i="2"/>
  <c r="E29" i="2"/>
  <c r="D29" i="2"/>
  <c r="C29" i="2"/>
  <c r="B29" i="2"/>
  <c r="A29" i="2"/>
  <c r="F28" i="2"/>
  <c r="E28" i="2"/>
  <c r="D28" i="2"/>
  <c r="C28" i="2"/>
  <c r="B28" i="2"/>
  <c r="A28" i="2"/>
  <c r="F27" i="2"/>
  <c r="E27" i="2"/>
  <c r="D27" i="2"/>
  <c r="C27" i="2"/>
  <c r="B27" i="2"/>
  <c r="A27" i="2"/>
  <c r="F26" i="2"/>
  <c r="E26" i="2"/>
  <c r="D26" i="2"/>
  <c r="C26" i="2"/>
  <c r="B26" i="2"/>
  <c r="A26" i="2"/>
  <c r="F25" i="2"/>
  <c r="E25" i="2"/>
  <c r="D25" i="2"/>
  <c r="C25" i="2"/>
  <c r="B25" i="2"/>
  <c r="A25" i="2"/>
  <c r="F24" i="2"/>
  <c r="E24" i="2"/>
  <c r="D24" i="2"/>
  <c r="C24" i="2"/>
  <c r="B24" i="2"/>
  <c r="A24" i="2"/>
  <c r="F23" i="2"/>
  <c r="E23" i="2"/>
  <c r="D23" i="2"/>
  <c r="C23" i="2"/>
  <c r="B23" i="2"/>
  <c r="A23" i="2"/>
  <c r="F22" i="2"/>
  <c r="E22" i="2"/>
  <c r="D22" i="2"/>
  <c r="C22" i="2"/>
  <c r="B22" i="2"/>
  <c r="A22" i="2"/>
  <c r="F21" i="2"/>
  <c r="E21" i="2"/>
  <c r="D21" i="2"/>
  <c r="C21" i="2"/>
  <c r="B21" i="2"/>
  <c r="A21" i="2"/>
  <c r="F20" i="2"/>
  <c r="E20" i="2"/>
  <c r="D20" i="2"/>
  <c r="C20" i="2"/>
  <c r="B20" i="2"/>
  <c r="A20" i="2"/>
  <c r="F19" i="2"/>
  <c r="E19" i="2"/>
  <c r="D19" i="2"/>
  <c r="C19" i="2"/>
  <c r="B19" i="2"/>
  <c r="A19" i="2"/>
  <c r="F18" i="2"/>
  <c r="E18" i="2"/>
  <c r="D18" i="2"/>
  <c r="C18" i="2"/>
  <c r="B18" i="2"/>
  <c r="A18" i="2"/>
  <c r="F17" i="2"/>
  <c r="E17" i="2"/>
  <c r="D17" i="2"/>
  <c r="C17" i="2"/>
  <c r="B17" i="2"/>
  <c r="A17" i="2"/>
  <c r="F16" i="2"/>
  <c r="E16" i="2"/>
  <c r="D16" i="2"/>
  <c r="C16" i="2"/>
  <c r="B16" i="2"/>
  <c r="A16" i="2"/>
  <c r="F15" i="2"/>
  <c r="E15" i="2"/>
  <c r="D15" i="2"/>
  <c r="C15" i="2"/>
  <c r="B15" i="2"/>
  <c r="A15" i="2"/>
  <c r="F14" i="2"/>
  <c r="E14" i="2"/>
  <c r="D14" i="2"/>
  <c r="C14" i="2"/>
  <c r="B14" i="2"/>
  <c r="A14" i="2"/>
  <c r="F13" i="2"/>
  <c r="E13" i="2"/>
  <c r="D13" i="2"/>
  <c r="C13" i="2"/>
  <c r="B13" i="2"/>
  <c r="A13" i="2"/>
  <c r="F12" i="2"/>
  <c r="E12" i="2"/>
  <c r="D12" i="2"/>
  <c r="C12" i="2"/>
  <c r="B12" i="2"/>
  <c r="A12" i="2"/>
  <c r="F11" i="2"/>
  <c r="E11" i="2"/>
  <c r="D11" i="2"/>
  <c r="C11" i="2"/>
  <c r="B11" i="2"/>
  <c r="A11" i="2"/>
  <c r="F10" i="2"/>
  <c r="E10" i="2"/>
  <c r="D10" i="2"/>
  <c r="C10" i="2"/>
  <c r="B10" i="2"/>
  <c r="A10" i="2"/>
  <c r="F9" i="2"/>
  <c r="E9" i="2"/>
  <c r="D9" i="2"/>
  <c r="C9" i="2"/>
  <c r="B9" i="2"/>
  <c r="A9" i="2"/>
  <c r="F8" i="2"/>
  <c r="E8" i="2"/>
  <c r="D8" i="2"/>
  <c r="C8" i="2"/>
  <c r="B8" i="2"/>
  <c r="A8" i="2"/>
  <c r="F7" i="2"/>
  <c r="E7" i="2"/>
  <c r="D7" i="2"/>
  <c r="C7" i="2"/>
  <c r="B7" i="2"/>
  <c r="A7" i="2"/>
  <c r="G5" i="2"/>
  <c r="E3" i="2"/>
  <c r="D3" i="2"/>
  <c r="C3" i="2"/>
  <c r="B3" i="2"/>
  <c r="A3" i="2"/>
  <c r="G844" i="15" l="1"/>
  <c r="H844" i="15"/>
  <c r="G848" i="15"/>
  <c r="H848" i="15"/>
  <c r="G852" i="15"/>
  <c r="H852" i="15"/>
  <c r="G856" i="15"/>
  <c r="H856" i="15"/>
  <c r="G860" i="15"/>
  <c r="H860" i="15"/>
  <c r="G864" i="15"/>
  <c r="H864" i="15"/>
  <c r="G868" i="15"/>
  <c r="H868" i="15"/>
  <c r="G872" i="15"/>
  <c r="H872" i="15"/>
  <c r="G876" i="15"/>
  <c r="H876" i="15"/>
  <c r="G880" i="15"/>
  <c r="H880" i="15"/>
  <c r="G884" i="15"/>
  <c r="H884" i="15"/>
  <c r="G888" i="15"/>
  <c r="H888" i="15"/>
  <c r="G892" i="15"/>
  <c r="H892" i="15"/>
  <c r="G896" i="15"/>
  <c r="H896" i="15"/>
  <c r="G900" i="15"/>
  <c r="H900" i="15"/>
  <c r="G904" i="15"/>
  <c r="H904" i="15"/>
  <c r="G908" i="15"/>
  <c r="H908" i="15"/>
  <c r="G912" i="15"/>
  <c r="H912" i="15"/>
  <c r="G916" i="15"/>
  <c r="H916" i="15"/>
  <c r="G920" i="15"/>
  <c r="H920" i="15"/>
  <c r="G924" i="15"/>
  <c r="H924" i="15"/>
  <c r="G928" i="15"/>
  <c r="H928" i="15"/>
  <c r="G932" i="15"/>
  <c r="H932" i="15"/>
  <c r="G936" i="15"/>
  <c r="H936" i="15"/>
  <c r="G940" i="15"/>
  <c r="H940" i="15"/>
  <c r="G944" i="15"/>
  <c r="H944" i="15"/>
  <c r="I945" i="15"/>
  <c r="G948" i="15"/>
  <c r="H948" i="15"/>
  <c r="I949" i="15"/>
  <c r="G952" i="15"/>
  <c r="H952" i="15"/>
  <c r="I953" i="15"/>
  <c r="G956" i="15"/>
  <c r="H956" i="15"/>
  <c r="I957" i="15"/>
  <c r="G960" i="15"/>
  <c r="H960" i="15"/>
  <c r="I961" i="15"/>
  <c r="G964" i="15"/>
  <c r="H964" i="15"/>
  <c r="I965" i="15"/>
  <c r="G968" i="15"/>
  <c r="H968" i="15"/>
  <c r="I969" i="15"/>
  <c r="G972" i="15"/>
  <c r="H972" i="15"/>
  <c r="I973" i="15"/>
  <c r="H979" i="15"/>
  <c r="M66" i="19"/>
  <c r="H102" i="19"/>
  <c r="J102" i="19" s="1"/>
  <c r="G847" i="15"/>
  <c r="H847" i="15"/>
  <c r="G851" i="15"/>
  <c r="H851" i="15"/>
  <c r="G855" i="15"/>
  <c r="H855" i="15"/>
  <c r="G859" i="15"/>
  <c r="H859" i="15"/>
  <c r="G863" i="15"/>
  <c r="H863" i="15"/>
  <c r="G867" i="15"/>
  <c r="H867" i="15"/>
  <c r="G871" i="15"/>
  <c r="H871" i="15"/>
  <c r="G875" i="15"/>
  <c r="H875" i="15"/>
  <c r="G879" i="15"/>
  <c r="H879" i="15"/>
  <c r="G883" i="15"/>
  <c r="H883" i="15"/>
  <c r="G887" i="15"/>
  <c r="H887" i="15"/>
  <c r="G891" i="15"/>
  <c r="H891" i="15"/>
  <c r="G895" i="15"/>
  <c r="H895" i="15"/>
  <c r="G899" i="15"/>
  <c r="H899" i="15"/>
  <c r="G903" i="15"/>
  <c r="H903" i="15"/>
  <c r="G907" i="15"/>
  <c r="H907" i="15"/>
  <c r="G911" i="15"/>
  <c r="H911" i="15"/>
  <c r="G915" i="15"/>
  <c r="H915" i="15"/>
  <c r="G919" i="15"/>
  <c r="H919" i="15"/>
  <c r="G923" i="15"/>
  <c r="H923" i="15"/>
  <c r="G927" i="15"/>
  <c r="H927" i="15"/>
  <c r="G931" i="15"/>
  <c r="H931" i="15"/>
  <c r="G935" i="15"/>
  <c r="H935" i="15"/>
  <c r="G939" i="15"/>
  <c r="H939" i="15"/>
  <c r="I948" i="15"/>
  <c r="I952" i="15"/>
  <c r="I956" i="15"/>
  <c r="I960" i="15"/>
  <c r="I964" i="15"/>
  <c r="I968" i="15"/>
  <c r="I972" i="15"/>
  <c r="I979" i="15"/>
  <c r="M62" i="19"/>
  <c r="I61" i="19"/>
  <c r="M65" i="19"/>
  <c r="M67" i="19"/>
  <c r="M78" i="19"/>
  <c r="I77" i="19"/>
  <c r="H846" i="15"/>
  <c r="H850" i="15"/>
  <c r="H854" i="15"/>
  <c r="H858" i="15"/>
  <c r="H862" i="15"/>
  <c r="H866" i="15"/>
  <c r="H870" i="15"/>
  <c r="H874" i="15"/>
  <c r="H878" i="15"/>
  <c r="H882" i="15"/>
  <c r="H886" i="15"/>
  <c r="H890" i="15"/>
  <c r="H894" i="15"/>
  <c r="H898" i="15"/>
  <c r="H902" i="15"/>
  <c r="H906" i="15"/>
  <c r="H910" i="15"/>
  <c r="H914" i="15"/>
  <c r="H918" i="15"/>
  <c r="H922" i="15"/>
  <c r="H926" i="15"/>
  <c r="H930" i="15"/>
  <c r="H934" i="15"/>
  <c r="H938" i="15"/>
  <c r="H942" i="15"/>
  <c r="H946" i="15"/>
  <c r="J946" i="15" s="1"/>
  <c r="H950" i="15"/>
  <c r="J950" i="15" s="1"/>
  <c r="J954" i="15"/>
  <c r="H954" i="15"/>
  <c r="H980" i="15"/>
  <c r="J980" i="15" s="1"/>
  <c r="H46" i="19"/>
  <c r="H64" i="19"/>
  <c r="H80" i="19"/>
  <c r="I81" i="19"/>
  <c r="M82" i="19"/>
  <c r="O87" i="19"/>
  <c r="H845" i="15"/>
  <c r="H849" i="15"/>
  <c r="H853" i="15"/>
  <c r="H857" i="15"/>
  <c r="H861" i="15"/>
  <c r="H865" i="15"/>
  <c r="H869" i="15"/>
  <c r="H873" i="15"/>
  <c r="H877" i="15"/>
  <c r="H881" i="15"/>
  <c r="H885" i="15"/>
  <c r="H889" i="15"/>
  <c r="H893" i="15"/>
  <c r="H897" i="15"/>
  <c r="H901" i="15"/>
  <c r="H905" i="15"/>
  <c r="H909" i="15"/>
  <c r="H913" i="15"/>
  <c r="H917" i="15"/>
  <c r="H921" i="15"/>
  <c r="H925" i="15"/>
  <c r="H929" i="15"/>
  <c r="H933" i="15"/>
  <c r="H937" i="15"/>
  <c r="H941" i="15"/>
  <c r="I946" i="15"/>
  <c r="I950" i="15"/>
  <c r="I958" i="15"/>
  <c r="I962" i="15"/>
  <c r="H976" i="15"/>
  <c r="J976" i="15" s="1"/>
  <c r="I977" i="15"/>
  <c r="H15" i="19"/>
  <c r="H43" i="19"/>
  <c r="L43" i="19"/>
  <c r="G50" i="19"/>
  <c r="L50" i="19"/>
  <c r="N50" i="19" s="1"/>
  <c r="H50" i="19"/>
  <c r="M98" i="19"/>
  <c r="L103" i="19"/>
  <c r="O103" i="19" s="1"/>
  <c r="H9" i="19"/>
  <c r="H12" i="19"/>
  <c r="H17" i="19"/>
  <c r="H20" i="19"/>
  <c r="H40" i="19"/>
  <c r="M44" i="19"/>
  <c r="M46" i="19"/>
  <c r="H55" i="19"/>
  <c r="H60" i="19"/>
  <c r="I64" i="19"/>
  <c r="H76" i="19"/>
  <c r="I80" i="19"/>
  <c r="H83" i="19"/>
  <c r="M88" i="19"/>
  <c r="M92" i="19"/>
  <c r="H96" i="19"/>
  <c r="M102" i="19"/>
  <c r="M104" i="19"/>
  <c r="N104" i="19" s="1"/>
  <c r="G844" i="20"/>
  <c r="G852" i="20"/>
  <c r="G884" i="20"/>
  <c r="G888" i="20"/>
  <c r="G900" i="20"/>
  <c r="G908" i="20"/>
  <c r="G916" i="20"/>
  <c r="H984" i="15"/>
  <c r="J984" i="15" s="1"/>
  <c r="I985" i="15"/>
  <c r="H988" i="15"/>
  <c r="J988" i="15" s="1"/>
  <c r="I989" i="15"/>
  <c r="H992" i="15"/>
  <c r="J992" i="15" s="1"/>
  <c r="I993" i="15"/>
  <c r="H996" i="15"/>
  <c r="I997" i="15"/>
  <c r="H1000" i="15"/>
  <c r="J1000" i="15" s="1"/>
  <c r="I1001" i="15"/>
  <c r="L11" i="19"/>
  <c r="H11" i="19"/>
  <c r="I12" i="19"/>
  <c r="H14" i="19"/>
  <c r="L19" i="19"/>
  <c r="H19" i="19"/>
  <c r="I20" i="19"/>
  <c r="I36" i="19"/>
  <c r="L39" i="19"/>
  <c r="H39" i="19"/>
  <c r="L48" i="19"/>
  <c r="H48" i="19"/>
  <c r="H62" i="19"/>
  <c r="H63" i="19"/>
  <c r="H68" i="19"/>
  <c r="H75" i="19"/>
  <c r="L75" i="19"/>
  <c r="H78" i="19"/>
  <c r="H79" i="19"/>
  <c r="I86" i="19"/>
  <c r="J86" i="19" s="1"/>
  <c r="M90" i="19"/>
  <c r="N90" i="19" s="1"/>
  <c r="H95" i="19"/>
  <c r="L95" i="19"/>
  <c r="I96" i="19"/>
  <c r="H100" i="19"/>
  <c r="H103" i="19"/>
  <c r="G848" i="20"/>
  <c r="G850" i="20"/>
  <c r="G854" i="20"/>
  <c r="G856" i="20"/>
  <c r="G860" i="20"/>
  <c r="G864" i="20"/>
  <c r="G870" i="20"/>
  <c r="G872" i="20"/>
  <c r="G876" i="20"/>
  <c r="G886" i="20"/>
  <c r="G890" i="20"/>
  <c r="G892" i="20"/>
  <c r="G898" i="20"/>
  <c r="G902" i="20"/>
  <c r="G906" i="20"/>
  <c r="G912" i="20"/>
  <c r="G914" i="20"/>
  <c r="G918" i="20"/>
  <c r="G920" i="20"/>
  <c r="I976" i="15"/>
  <c r="I980" i="15"/>
  <c r="I984" i="15"/>
  <c r="I988" i="15"/>
  <c r="I992" i="15"/>
  <c r="I996" i="15"/>
  <c r="J996" i="15" s="1"/>
  <c r="I1000" i="15"/>
  <c r="L13" i="19"/>
  <c r="H13" i="19"/>
  <c r="I14" i="19"/>
  <c r="H16" i="19"/>
  <c r="G21" i="19"/>
  <c r="H21" i="19"/>
  <c r="G23" i="19"/>
  <c r="H23" i="19"/>
  <c r="G25" i="19"/>
  <c r="H25" i="19"/>
  <c r="G27" i="19"/>
  <c r="H27" i="19"/>
  <c r="G29" i="19"/>
  <c r="H29" i="19"/>
  <c r="G31" i="19"/>
  <c r="H31" i="19"/>
  <c r="G33" i="19"/>
  <c r="H33" i="19"/>
  <c r="L37" i="19"/>
  <c r="O37" i="19" s="1"/>
  <c r="G38" i="19"/>
  <c r="L38" i="19"/>
  <c r="I42" i="19"/>
  <c r="H44" i="19"/>
  <c r="I48" i="19"/>
  <c r="I54" i="19"/>
  <c r="J54" i="19" s="1"/>
  <c r="H59" i="19"/>
  <c r="N66" i="19"/>
  <c r="G66" i="19"/>
  <c r="H66" i="19"/>
  <c r="H67" i="19"/>
  <c r="G70" i="19"/>
  <c r="J70" i="19" s="1"/>
  <c r="H72" i="19"/>
  <c r="H74" i="19"/>
  <c r="H87" i="19"/>
  <c r="H88" i="19"/>
  <c r="L88" i="19"/>
  <c r="N88" i="19" s="1"/>
  <c r="H94" i="19"/>
  <c r="G98" i="19"/>
  <c r="L98" i="19"/>
  <c r="N98" i="19" s="1"/>
  <c r="G847" i="20"/>
  <c r="G859" i="20"/>
  <c r="G867" i="20"/>
  <c r="G875" i="20"/>
  <c r="G879" i="20"/>
  <c r="G881" i="20"/>
  <c r="G883" i="20"/>
  <c r="G885" i="20"/>
  <c r="G895" i="20"/>
  <c r="G897" i="20"/>
  <c r="G905" i="20"/>
  <c r="G911" i="20"/>
  <c r="G923" i="20"/>
  <c r="G922" i="20"/>
  <c r="G925" i="20"/>
  <c r="G926" i="20"/>
  <c r="G930" i="20"/>
  <c r="G933" i="20"/>
  <c r="G937" i="20"/>
  <c r="G938" i="20"/>
  <c r="G941" i="20"/>
  <c r="G942" i="20"/>
  <c r="G944" i="20"/>
  <c r="G946" i="20"/>
  <c r="G953" i="20"/>
  <c r="G957" i="20"/>
  <c r="G958" i="20"/>
  <c r="G960" i="20"/>
  <c r="G965" i="20"/>
  <c r="G968" i="20"/>
  <c r="G973" i="20"/>
  <c r="G981" i="20"/>
  <c r="G985" i="20"/>
  <c r="G989" i="20"/>
  <c r="G990" i="20"/>
  <c r="G994" i="20"/>
  <c r="G844" i="21"/>
  <c r="G854" i="21"/>
  <c r="G866" i="21"/>
  <c r="G870" i="21"/>
  <c r="G874" i="21"/>
  <c r="H920" i="21"/>
  <c r="H928" i="21"/>
  <c r="H932" i="21"/>
  <c r="H936" i="21"/>
  <c r="H944" i="21"/>
  <c r="H948" i="21"/>
  <c r="H952" i="21"/>
  <c r="H960" i="21"/>
  <c r="H964" i="21"/>
  <c r="H968" i="21"/>
  <c r="H976" i="21"/>
  <c r="H980" i="21"/>
  <c r="H984" i="21"/>
  <c r="H996" i="21"/>
  <c r="H1000" i="21"/>
  <c r="H890" i="22"/>
  <c r="H892" i="22"/>
  <c r="H894" i="22"/>
  <c r="H896" i="22"/>
  <c r="H898" i="22"/>
  <c r="H900" i="22"/>
  <c r="H902" i="22"/>
  <c r="H904" i="22"/>
  <c r="H906" i="22"/>
  <c r="H908" i="22"/>
  <c r="H910" i="22"/>
  <c r="H912" i="22"/>
  <c r="H914" i="22"/>
  <c r="H916" i="22"/>
  <c r="H918" i="22"/>
  <c r="H920" i="22"/>
  <c r="H922" i="22"/>
  <c r="H924" i="22"/>
  <c r="H926" i="22"/>
  <c r="H928" i="22"/>
  <c r="H930" i="22"/>
  <c r="H932" i="22"/>
  <c r="H934" i="22"/>
  <c r="H936" i="22"/>
  <c r="H938" i="22"/>
  <c r="H940" i="22"/>
  <c r="H942" i="22"/>
  <c r="H944" i="22"/>
  <c r="H946" i="22"/>
  <c r="H948" i="22"/>
  <c r="H950" i="22"/>
  <c r="H952" i="22"/>
  <c r="H954" i="22"/>
  <c r="H956" i="22"/>
  <c r="H958" i="22"/>
  <c r="H960" i="22"/>
  <c r="G948" i="20"/>
  <c r="G952" i="20"/>
  <c r="G964" i="20"/>
  <c r="G972" i="20"/>
  <c r="G980" i="20"/>
  <c r="G996" i="20"/>
  <c r="H850" i="21"/>
  <c r="H853" i="21"/>
  <c r="H869" i="21"/>
  <c r="G927" i="21"/>
  <c r="G943" i="21"/>
  <c r="G959" i="21"/>
  <c r="G975" i="21"/>
  <c r="G995" i="21"/>
  <c r="H889" i="22"/>
  <c r="H891" i="22"/>
  <c r="H893" i="22"/>
  <c r="H895" i="22"/>
  <c r="H897" i="22"/>
  <c r="H899" i="22"/>
  <c r="H901" i="22"/>
  <c r="H903" i="22"/>
  <c r="H905" i="22"/>
  <c r="H907" i="22"/>
  <c r="H909" i="22"/>
  <c r="H911" i="22"/>
  <c r="H913" i="22"/>
  <c r="H915" i="22"/>
  <c r="H917" i="22"/>
  <c r="H919" i="22"/>
  <c r="H921" i="22"/>
  <c r="H923" i="22"/>
  <c r="H925" i="22"/>
  <c r="H927" i="22"/>
  <c r="H929" i="22"/>
  <c r="H931" i="22"/>
  <c r="H933" i="22"/>
  <c r="H935" i="22"/>
  <c r="H937" i="22"/>
  <c r="H939" i="22"/>
  <c r="H941" i="22"/>
  <c r="H943" i="22"/>
  <c r="H945" i="22"/>
  <c r="H947" i="22"/>
  <c r="H949" i="22"/>
  <c r="H951" i="22"/>
  <c r="H953" i="22"/>
  <c r="H955" i="22"/>
  <c r="H957" i="22"/>
  <c r="H959" i="22"/>
  <c r="H961" i="22"/>
  <c r="G964" i="22"/>
  <c r="G965" i="22"/>
  <c r="G966" i="22"/>
  <c r="G967" i="22"/>
  <c r="G968" i="22"/>
  <c r="G969" i="22"/>
  <c r="G970" i="22"/>
  <c r="G971" i="22"/>
  <c r="G972" i="22"/>
  <c r="G973" i="22"/>
  <c r="G974" i="22"/>
  <c r="G975" i="22"/>
  <c r="G976" i="22"/>
  <c r="G977" i="22"/>
  <c r="G978" i="22"/>
  <c r="G979" i="22"/>
  <c r="G980" i="22"/>
  <c r="G981" i="22"/>
  <c r="G931" i="20"/>
  <c r="G939" i="20"/>
  <c r="G943" i="20"/>
  <c r="G945" i="20"/>
  <c r="G947" i="20"/>
  <c r="G949" i="20"/>
  <c r="G959" i="20"/>
  <c r="G961" i="20"/>
  <c r="G969" i="20"/>
  <c r="G975" i="20"/>
  <c r="G995" i="20"/>
  <c r="G997" i="20"/>
  <c r="H848" i="21"/>
  <c r="H856" i="21"/>
  <c r="H860" i="21"/>
  <c r="H864" i="21"/>
  <c r="H872" i="21"/>
  <c r="H880" i="21"/>
  <c r="G932" i="21"/>
  <c r="G936" i="21"/>
  <c r="G948" i="21"/>
  <c r="G952" i="21"/>
  <c r="G964" i="21"/>
  <c r="G968" i="21"/>
  <c r="G980" i="21"/>
  <c r="G1000" i="21"/>
  <c r="H962" i="22"/>
  <c r="G8" i="3"/>
  <c r="G13" i="3"/>
  <c r="I14" i="3"/>
  <c r="H16" i="3"/>
  <c r="G21" i="3"/>
  <c r="I22" i="3"/>
  <c r="H24" i="3"/>
  <c r="H29" i="3"/>
  <c r="H32" i="3"/>
  <c r="G34" i="3"/>
  <c r="J34" i="3" s="1"/>
  <c r="H34" i="3"/>
  <c r="H37" i="3"/>
  <c r="H40" i="3"/>
  <c r="G42" i="3"/>
  <c r="J42" i="3" s="1"/>
  <c r="H42" i="3"/>
  <c r="H45" i="3"/>
  <c r="H48" i="3"/>
  <c r="G50" i="3"/>
  <c r="J50" i="3" s="1"/>
  <c r="H50" i="3"/>
  <c r="H53" i="3"/>
  <c r="H55" i="3"/>
  <c r="H56" i="3"/>
  <c r="G58" i="3"/>
  <c r="J58" i="3" s="1"/>
  <c r="H58" i="3"/>
  <c r="H61" i="3"/>
  <c r="H63" i="3"/>
  <c r="H64" i="3"/>
  <c r="G66" i="3"/>
  <c r="J66" i="3" s="1"/>
  <c r="H66" i="3"/>
  <c r="H69" i="3"/>
  <c r="H71" i="3"/>
  <c r="H72" i="3"/>
  <c r="G74" i="3"/>
  <c r="H74" i="3"/>
  <c r="H77" i="3"/>
  <c r="H79" i="3"/>
  <c r="H80" i="3"/>
  <c r="G82" i="3"/>
  <c r="J82" i="3" s="1"/>
  <c r="H82" i="3"/>
  <c r="H85" i="3"/>
  <c r="H87" i="3"/>
  <c r="H88" i="3"/>
  <c r="G90" i="3"/>
  <c r="J90" i="3" s="1"/>
  <c r="H90" i="3"/>
  <c r="H93" i="3"/>
  <c r="H95" i="3"/>
  <c r="H96" i="3"/>
  <c r="G98" i="3"/>
  <c r="H98" i="3"/>
  <c r="H101" i="3"/>
  <c r="H103" i="3"/>
  <c r="H104" i="3"/>
  <c r="G106" i="3"/>
  <c r="H106" i="3"/>
  <c r="H39" i="4"/>
  <c r="H41" i="4"/>
  <c r="H44" i="4"/>
  <c r="G47" i="4"/>
  <c r="H49" i="4"/>
  <c r="H57" i="4"/>
  <c r="H65" i="4"/>
  <c r="H73" i="4"/>
  <c r="H81" i="4"/>
  <c r="H89" i="4"/>
  <c r="H97" i="4"/>
  <c r="H105" i="4"/>
  <c r="H12" i="9"/>
  <c r="H21" i="9"/>
  <c r="G30" i="9"/>
  <c r="G46" i="9"/>
  <c r="G62" i="9"/>
  <c r="G78" i="9"/>
  <c r="G89" i="9"/>
  <c r="G101" i="9"/>
  <c r="G102" i="9"/>
  <c r="G121" i="9"/>
  <c r="G133" i="9"/>
  <c r="G134" i="9"/>
  <c r="G153" i="9"/>
  <c r="G165" i="9"/>
  <c r="G166" i="9"/>
  <c r="G185" i="9"/>
  <c r="G197" i="9"/>
  <c r="G198" i="9"/>
  <c r="I16" i="3"/>
  <c r="I24" i="3"/>
  <c r="I32" i="3"/>
  <c r="I40" i="3"/>
  <c r="I48" i="3"/>
  <c r="I52" i="3"/>
  <c r="I60" i="3"/>
  <c r="I68" i="3"/>
  <c r="I76" i="3"/>
  <c r="I84" i="3"/>
  <c r="I92" i="3"/>
  <c r="I100" i="3"/>
  <c r="H22" i="4"/>
  <c r="H26" i="4"/>
  <c r="G30" i="4"/>
  <c r="G25" i="4"/>
  <c r="G29" i="4"/>
  <c r="H31" i="4"/>
  <c r="H33" i="4"/>
  <c r="I74" i="6"/>
  <c r="I76" i="6"/>
  <c r="I78" i="6"/>
  <c r="I80" i="6"/>
  <c r="I82" i="6"/>
  <c r="I84" i="6"/>
  <c r="I86" i="6"/>
  <c r="I88" i="6"/>
  <c r="I90" i="6"/>
  <c r="I92" i="6"/>
  <c r="I94" i="6"/>
  <c r="I96" i="6"/>
  <c r="I98" i="6"/>
  <c r="I100" i="6"/>
  <c r="I102" i="6"/>
  <c r="I104" i="6"/>
  <c r="I106" i="6"/>
  <c r="H79" i="6"/>
  <c r="J79" i="6" s="1"/>
  <c r="H81" i="6"/>
  <c r="J81" i="6" s="1"/>
  <c r="H83" i="6"/>
  <c r="J83" i="6" s="1"/>
  <c r="H85" i="6"/>
  <c r="J85" i="6" s="1"/>
  <c r="H87" i="6"/>
  <c r="J87" i="6" s="1"/>
  <c r="H89" i="6"/>
  <c r="J89" i="6" s="1"/>
  <c r="H91" i="6"/>
  <c r="J91" i="6" s="1"/>
  <c r="H93" i="6"/>
  <c r="J93" i="6" s="1"/>
  <c r="H95" i="6"/>
  <c r="J95" i="6" s="1"/>
  <c r="H97" i="6"/>
  <c r="J97" i="6" s="1"/>
  <c r="H99" i="6"/>
  <c r="J99" i="6" s="1"/>
  <c r="H101" i="6"/>
  <c r="J101" i="6" s="1"/>
  <c r="H103" i="6"/>
  <c r="J103" i="6" s="1"/>
  <c r="H105" i="6"/>
  <c r="J105" i="6" s="1"/>
  <c r="H107" i="6"/>
  <c r="J107" i="6" s="1"/>
  <c r="G25" i="9"/>
  <c r="G41" i="9"/>
  <c r="G57" i="9"/>
  <c r="G73" i="9"/>
  <c r="G97" i="9"/>
  <c r="G109" i="9"/>
  <c r="G110" i="9"/>
  <c r="G129" i="9"/>
  <c r="G141" i="9"/>
  <c r="G142" i="9"/>
  <c r="G161" i="9"/>
  <c r="G173" i="9"/>
  <c r="G174" i="9"/>
  <c r="G193" i="9"/>
  <c r="G205" i="9"/>
  <c r="G206" i="9"/>
  <c r="G7" i="3"/>
  <c r="G9" i="3"/>
  <c r="G12" i="3"/>
  <c r="G17" i="3"/>
  <c r="H20" i="3"/>
  <c r="G25" i="3"/>
  <c r="H28" i="3"/>
  <c r="G30" i="3"/>
  <c r="J30" i="3" s="1"/>
  <c r="H30" i="3"/>
  <c r="H33" i="3"/>
  <c r="H36" i="3"/>
  <c r="G38" i="3"/>
  <c r="J38" i="3" s="1"/>
  <c r="H38" i="3"/>
  <c r="H41" i="3"/>
  <c r="H44" i="3"/>
  <c r="G46" i="3"/>
  <c r="J46" i="3" s="1"/>
  <c r="H46" i="3"/>
  <c r="H49" i="3"/>
  <c r="H51" i="3"/>
  <c r="H52" i="3"/>
  <c r="G54" i="3"/>
  <c r="J54" i="3" s="1"/>
  <c r="H54" i="3"/>
  <c r="H57" i="3"/>
  <c r="H59" i="3"/>
  <c r="H60" i="3"/>
  <c r="G62" i="3"/>
  <c r="H62" i="3"/>
  <c r="H65" i="3"/>
  <c r="H67" i="3"/>
  <c r="H68" i="3"/>
  <c r="G70" i="3"/>
  <c r="H70" i="3"/>
  <c r="H73" i="3"/>
  <c r="H75" i="3"/>
  <c r="H76" i="3"/>
  <c r="G78" i="3"/>
  <c r="J78" i="3" s="1"/>
  <c r="H78" i="3"/>
  <c r="H81" i="3"/>
  <c r="H83" i="3"/>
  <c r="H84" i="3"/>
  <c r="G86" i="3"/>
  <c r="J86" i="3" s="1"/>
  <c r="H86" i="3"/>
  <c r="H89" i="3"/>
  <c r="H91" i="3"/>
  <c r="H92" i="3"/>
  <c r="G94" i="3"/>
  <c r="H94" i="3"/>
  <c r="H97" i="3"/>
  <c r="H99" i="3"/>
  <c r="H100" i="3"/>
  <c r="G102" i="3"/>
  <c r="H102" i="3"/>
  <c r="H105" i="3"/>
  <c r="H107" i="3"/>
  <c r="H35" i="4"/>
  <c r="H37" i="4"/>
  <c r="H40" i="4"/>
  <c r="G41" i="4"/>
  <c r="H43" i="4"/>
  <c r="H45" i="4"/>
  <c r="H48" i="4"/>
  <c r="G49" i="4"/>
  <c r="G51" i="4"/>
  <c r="H53" i="4"/>
  <c r="H56" i="4"/>
  <c r="G57" i="4"/>
  <c r="G59" i="4"/>
  <c r="H61" i="4"/>
  <c r="H64" i="4"/>
  <c r="G65" i="4"/>
  <c r="G67" i="4"/>
  <c r="H69" i="4"/>
  <c r="H72" i="4"/>
  <c r="G73" i="4"/>
  <c r="G75" i="4"/>
  <c r="H77" i="4"/>
  <c r="H80" i="4"/>
  <c r="G81" i="4"/>
  <c r="G83" i="4"/>
  <c r="H85" i="4"/>
  <c r="H88" i="4"/>
  <c r="G89" i="4"/>
  <c r="G91" i="4"/>
  <c r="H93" i="4"/>
  <c r="H96" i="4"/>
  <c r="G97" i="4"/>
  <c r="G99" i="4"/>
  <c r="H101" i="4"/>
  <c r="H104" i="4"/>
  <c r="G105" i="4"/>
  <c r="G107" i="4"/>
  <c r="G13" i="9"/>
  <c r="G22" i="9"/>
  <c r="G38" i="9"/>
  <c r="G54" i="9"/>
  <c r="G70" i="9"/>
  <c r="G85" i="9"/>
  <c r="G86" i="9"/>
  <c r="G105" i="9"/>
  <c r="G117" i="9"/>
  <c r="G118" i="9"/>
  <c r="G137" i="9"/>
  <c r="G149" i="9"/>
  <c r="G150" i="9"/>
  <c r="G169" i="9"/>
  <c r="G181" i="9"/>
  <c r="G182" i="9"/>
  <c r="G201" i="9"/>
  <c r="G26" i="2"/>
  <c r="G27" i="2" s="1"/>
  <c r="J80" i="6"/>
  <c r="J82" i="6"/>
  <c r="J84" i="6"/>
  <c r="J86" i="6"/>
  <c r="J88" i="6"/>
  <c r="J90" i="6"/>
  <c r="J92" i="6"/>
  <c r="J94" i="6"/>
  <c r="J96" i="6"/>
  <c r="J98" i="6"/>
  <c r="J100" i="6"/>
  <c r="J102" i="6"/>
  <c r="J104" i="6"/>
  <c r="J106" i="6"/>
  <c r="G105" i="8"/>
  <c r="G17" i="9"/>
  <c r="G33" i="9"/>
  <c r="G49" i="9"/>
  <c r="G65" i="9"/>
  <c r="G81" i="9"/>
  <c r="G93" i="9"/>
  <c r="G94" i="9"/>
  <c r="G113" i="9"/>
  <c r="G125" i="9"/>
  <c r="G126" i="9"/>
  <c r="G145" i="9"/>
  <c r="G157" i="9"/>
  <c r="G158" i="9"/>
  <c r="G177" i="9"/>
  <c r="G189" i="9"/>
  <c r="G190" i="9"/>
  <c r="G8" i="7"/>
  <c r="G10" i="7"/>
  <c r="G12" i="7"/>
  <c r="G14" i="7"/>
  <c r="G16" i="7"/>
  <c r="G18" i="7"/>
  <c r="G20" i="7"/>
  <c r="G22" i="7"/>
  <c r="G24" i="7"/>
  <c r="G26" i="7"/>
  <c r="G28" i="7"/>
  <c r="G30" i="7"/>
  <c r="G32" i="7"/>
  <c r="G34" i="7"/>
  <c r="G36" i="7"/>
  <c r="G38" i="7"/>
  <c r="G40" i="7"/>
  <c r="G42" i="7"/>
  <c r="G44" i="7"/>
  <c r="G46" i="7"/>
  <c r="G48" i="7"/>
  <c r="G50" i="7"/>
  <c r="G52" i="7"/>
  <c r="G54" i="7"/>
  <c r="G56" i="7"/>
  <c r="G58" i="7"/>
  <c r="G60" i="7"/>
  <c r="G62" i="7"/>
  <c r="G64" i="7"/>
  <c r="G66" i="7"/>
  <c r="G68" i="7"/>
  <c r="G70" i="7"/>
  <c r="G72" i="7"/>
  <c r="G74" i="7"/>
  <c r="G76" i="7"/>
  <c r="H79" i="7" s="1"/>
  <c r="J79" i="7" s="1"/>
  <c r="G78" i="7"/>
  <c r="H81" i="7" s="1"/>
  <c r="J81" i="7" s="1"/>
  <c r="G80" i="7"/>
  <c r="H83" i="7" s="1"/>
  <c r="J83" i="7" s="1"/>
  <c r="G82" i="7"/>
  <c r="H85" i="7" s="1"/>
  <c r="J85" i="7" s="1"/>
  <c r="G84" i="7"/>
  <c r="H87" i="7" s="1"/>
  <c r="J87" i="7" s="1"/>
  <c r="G86" i="7"/>
  <c r="H89" i="7" s="1"/>
  <c r="J89" i="7" s="1"/>
  <c r="G88" i="7"/>
  <c r="H91" i="7" s="1"/>
  <c r="J91" i="7" s="1"/>
  <c r="G90" i="7"/>
  <c r="H93" i="7" s="1"/>
  <c r="J93" i="7" s="1"/>
  <c r="G92" i="7"/>
  <c r="H95" i="7" s="1"/>
  <c r="J95" i="7" s="1"/>
  <c r="G94" i="7"/>
  <c r="H97" i="7" s="1"/>
  <c r="J97" i="7" s="1"/>
  <c r="G96" i="7"/>
  <c r="H99" i="7" s="1"/>
  <c r="J99" i="7" s="1"/>
  <c r="G98" i="7"/>
  <c r="H101" i="7" s="1"/>
  <c r="J101" i="7" s="1"/>
  <c r="G100" i="7"/>
  <c r="H103" i="7" s="1"/>
  <c r="J103" i="7" s="1"/>
  <c r="G102" i="7"/>
  <c r="H105" i="7" s="1"/>
  <c r="J105" i="7" s="1"/>
  <c r="G104" i="7"/>
  <c r="H107" i="7" s="1"/>
  <c r="J107" i="7" s="1"/>
  <c r="G106" i="7"/>
  <c r="H43" i="8"/>
  <c r="H51" i="8"/>
  <c r="H59" i="8"/>
  <c r="H67" i="8"/>
  <c r="H75" i="8"/>
  <c r="H83" i="8"/>
  <c r="H91" i="8"/>
  <c r="H99" i="8"/>
  <c r="H107" i="8"/>
  <c r="H9" i="9"/>
  <c r="H16" i="9"/>
  <c r="G8" i="10"/>
  <c r="G9" i="10" s="1"/>
  <c r="H9" i="13"/>
  <c r="H48" i="14"/>
  <c r="H50" i="14"/>
  <c r="H52" i="14"/>
  <c r="H54" i="14"/>
  <c r="H56" i="14"/>
  <c r="H58" i="14"/>
  <c r="H60" i="14"/>
  <c r="H62" i="14"/>
  <c r="H64" i="14"/>
  <c r="H66" i="14"/>
  <c r="H68" i="14"/>
  <c r="H70" i="14"/>
  <c r="H72" i="14"/>
  <c r="H74" i="14"/>
  <c r="H76" i="14"/>
  <c r="H78" i="14"/>
  <c r="H80" i="14"/>
  <c r="H82" i="14"/>
  <c r="H84" i="14"/>
  <c r="H86" i="14"/>
  <c r="H88" i="14"/>
  <c r="H90" i="14"/>
  <c r="H92" i="14"/>
  <c r="H94" i="14"/>
  <c r="H96" i="14"/>
  <c r="H98" i="14"/>
  <c r="H100" i="14"/>
  <c r="H102" i="14"/>
  <c r="H104" i="14"/>
  <c r="H106" i="14"/>
  <c r="G7" i="15"/>
  <c r="H10" i="15"/>
  <c r="I12" i="15"/>
  <c r="G15" i="15"/>
  <c r="I16" i="15"/>
  <c r="H18" i="15"/>
  <c r="G23" i="15"/>
  <c r="I24" i="15"/>
  <c r="H26" i="15"/>
  <c r="I28" i="15"/>
  <c r="I263" i="15"/>
  <c r="G265" i="15"/>
  <c r="H265" i="15"/>
  <c r="I266" i="15"/>
  <c r="G269" i="15"/>
  <c r="H269" i="15"/>
  <c r="I270" i="15"/>
  <c r="G273" i="15"/>
  <c r="H273" i="15"/>
  <c r="I274" i="15"/>
  <c r="G277" i="15"/>
  <c r="H277" i="15"/>
  <c r="I278" i="15"/>
  <c r="G281" i="15"/>
  <c r="H281" i="15"/>
  <c r="I282" i="15"/>
  <c r="G285" i="15"/>
  <c r="H285" i="15"/>
  <c r="I286" i="15"/>
  <c r="G289" i="15"/>
  <c r="H289" i="15"/>
  <c r="I290" i="15"/>
  <c r="G293" i="15"/>
  <c r="H293" i="15"/>
  <c r="I294" i="15"/>
  <c r="G297" i="15"/>
  <c r="H297" i="15"/>
  <c r="I298" i="15"/>
  <c r="G301" i="15"/>
  <c r="H301" i="15"/>
  <c r="I302" i="15"/>
  <c r="G305" i="15"/>
  <c r="H305" i="15"/>
  <c r="I306" i="15"/>
  <c r="G309" i="15"/>
  <c r="H309" i="15"/>
  <c r="I310" i="15"/>
  <c r="G313" i="15"/>
  <c r="H313" i="15"/>
  <c r="I314" i="15"/>
  <c r="G317" i="15"/>
  <c r="H317" i="15"/>
  <c r="I318" i="15"/>
  <c r="G321" i="15"/>
  <c r="H321" i="15"/>
  <c r="I322" i="15"/>
  <c r="G325" i="15"/>
  <c r="H325" i="15"/>
  <c r="I326" i="15"/>
  <c r="G329" i="15"/>
  <c r="H329" i="15"/>
  <c r="I330" i="15"/>
  <c r="G333" i="15"/>
  <c r="H333" i="15"/>
  <c r="I334" i="15"/>
  <c r="G337" i="15"/>
  <c r="H337" i="15"/>
  <c r="G341" i="15"/>
  <c r="H341" i="15"/>
  <c r="H345" i="15"/>
  <c r="H349" i="15"/>
  <c r="J353" i="15"/>
  <c r="H353" i="15"/>
  <c r="J357" i="15"/>
  <c r="H357" i="15"/>
  <c r="J361" i="15"/>
  <c r="H361" i="15"/>
  <c r="J365" i="15"/>
  <c r="H365" i="15"/>
  <c r="H369" i="15"/>
  <c r="H373" i="15"/>
  <c r="H377" i="15"/>
  <c r="H381" i="15"/>
  <c r="H385" i="15"/>
  <c r="H389" i="15"/>
  <c r="J389" i="15" s="1"/>
  <c r="H393" i="15"/>
  <c r="H397" i="15"/>
  <c r="H401" i="15"/>
  <c r="H405" i="15"/>
  <c r="H409" i="15"/>
  <c r="H413" i="15"/>
  <c r="H417" i="15"/>
  <c r="H421" i="15"/>
  <c r="H424" i="15"/>
  <c r="H434" i="15"/>
  <c r="H437" i="15"/>
  <c r="J437" i="15" s="1"/>
  <c r="H440" i="15"/>
  <c r="H643" i="15"/>
  <c r="H652" i="15"/>
  <c r="J652" i="15" s="1"/>
  <c r="H659" i="15"/>
  <c r="J668" i="15"/>
  <c r="H668" i="15"/>
  <c r="H675" i="15"/>
  <c r="H684" i="15"/>
  <c r="J684" i="15" s="1"/>
  <c r="H691" i="15"/>
  <c r="J700" i="15"/>
  <c r="H700" i="15"/>
  <c r="H707" i="15"/>
  <c r="H716" i="15"/>
  <c r="J716" i="15" s="1"/>
  <c r="H723" i="15"/>
  <c r="H732" i="15"/>
  <c r="H748" i="15"/>
  <c r="H764" i="15"/>
  <c r="H780" i="15"/>
  <c r="H796" i="15"/>
  <c r="H812" i="15"/>
  <c r="H828" i="15"/>
  <c r="G18" i="18"/>
  <c r="G22" i="18"/>
  <c r="G50" i="18"/>
  <c r="G54" i="18"/>
  <c r="G82" i="18"/>
  <c r="G86" i="18"/>
  <c r="G114" i="18"/>
  <c r="G118" i="18"/>
  <c r="G146" i="18"/>
  <c r="G150" i="18"/>
  <c r="H264" i="15"/>
  <c r="J264" i="15" s="1"/>
  <c r="H268" i="15"/>
  <c r="J268" i="15" s="1"/>
  <c r="H272" i="15"/>
  <c r="J272" i="15" s="1"/>
  <c r="H276" i="15"/>
  <c r="J276" i="15" s="1"/>
  <c r="H280" i="15"/>
  <c r="J280" i="15" s="1"/>
  <c r="H284" i="15"/>
  <c r="J284" i="15" s="1"/>
  <c r="H288" i="15"/>
  <c r="J288" i="15" s="1"/>
  <c r="H292" i="15"/>
  <c r="J292" i="15" s="1"/>
  <c r="H296" i="15"/>
  <c r="J296" i="15" s="1"/>
  <c r="H300" i="15"/>
  <c r="J300" i="15" s="1"/>
  <c r="J304" i="15"/>
  <c r="H304" i="15"/>
  <c r="H308" i="15"/>
  <c r="J308" i="15" s="1"/>
  <c r="H312" i="15"/>
  <c r="J312" i="15" s="1"/>
  <c r="H316" i="15"/>
  <c r="J316" i="15" s="1"/>
  <c r="J320" i="15"/>
  <c r="H320" i="15"/>
  <c r="H324" i="15"/>
  <c r="J324" i="15" s="1"/>
  <c r="H328" i="15"/>
  <c r="H332" i="15"/>
  <c r="J332" i="15" s="1"/>
  <c r="H336" i="15"/>
  <c r="H340" i="15"/>
  <c r="J340" i="15" s="1"/>
  <c r="H344" i="15"/>
  <c r="H348" i="15"/>
  <c r="J348" i="15" s="1"/>
  <c r="H352" i="15"/>
  <c r="H356" i="15"/>
  <c r="J356" i="15" s="1"/>
  <c r="H360" i="15"/>
  <c r="H364" i="15"/>
  <c r="J364" i="15" s="1"/>
  <c r="H368" i="15"/>
  <c r="H372" i="15"/>
  <c r="J372" i="15" s="1"/>
  <c r="H376" i="15"/>
  <c r="H380" i="15"/>
  <c r="J380" i="15" s="1"/>
  <c r="G384" i="15"/>
  <c r="H384" i="15"/>
  <c r="I385" i="15"/>
  <c r="G388" i="15"/>
  <c r="H388" i="15"/>
  <c r="I389" i="15"/>
  <c r="G392" i="15"/>
  <c r="H392" i="15"/>
  <c r="I393" i="15"/>
  <c r="G396" i="15"/>
  <c r="H396" i="15"/>
  <c r="I397" i="15"/>
  <c r="J397" i="15" s="1"/>
  <c r="G400" i="15"/>
  <c r="H400" i="15"/>
  <c r="I401" i="15"/>
  <c r="G404" i="15"/>
  <c r="H404" i="15"/>
  <c r="I405" i="15"/>
  <c r="G408" i="15"/>
  <c r="H408" i="15"/>
  <c r="I409" i="15"/>
  <c r="G412" i="15"/>
  <c r="H412" i="15"/>
  <c r="I413" i="15"/>
  <c r="G416" i="15"/>
  <c r="H416" i="15"/>
  <c r="I417" i="15"/>
  <c r="G420" i="15"/>
  <c r="H420" i="15"/>
  <c r="I421" i="15"/>
  <c r="G430" i="15"/>
  <c r="H430" i="15"/>
  <c r="I431" i="15"/>
  <c r="G433" i="15"/>
  <c r="H433" i="15"/>
  <c r="H436" i="15"/>
  <c r="I437" i="15"/>
  <c r="G446" i="15"/>
  <c r="H446" i="15"/>
  <c r="I447" i="15"/>
  <c r="I451" i="15"/>
  <c r="I453" i="15"/>
  <c r="I455" i="15"/>
  <c r="I457" i="15"/>
  <c r="I459" i="15"/>
  <c r="I461" i="15"/>
  <c r="I463" i="15"/>
  <c r="I465" i="15"/>
  <c r="I467" i="15"/>
  <c r="I469" i="15"/>
  <c r="I471" i="15"/>
  <c r="I473" i="15"/>
  <c r="H640" i="15"/>
  <c r="J640" i="15" s="1"/>
  <c r="H647" i="15"/>
  <c r="H656" i="15"/>
  <c r="J656" i="15" s="1"/>
  <c r="H663" i="15"/>
  <c r="H672" i="15"/>
  <c r="J672" i="15" s="1"/>
  <c r="H679" i="15"/>
  <c r="H688" i="15"/>
  <c r="J688" i="15" s="1"/>
  <c r="H695" i="15"/>
  <c r="H704" i="15"/>
  <c r="J704" i="15" s="1"/>
  <c r="H711" i="15"/>
  <c r="H720" i="15"/>
  <c r="J720" i="15" s="1"/>
  <c r="H727" i="15"/>
  <c r="H736" i="15"/>
  <c r="H752" i="15"/>
  <c r="H768" i="15"/>
  <c r="H784" i="15"/>
  <c r="H800" i="15"/>
  <c r="H816" i="15"/>
  <c r="H832" i="15"/>
  <c r="G26" i="18"/>
  <c r="G30" i="18"/>
  <c r="G58" i="18"/>
  <c r="G62" i="18"/>
  <c r="G90" i="18"/>
  <c r="G94" i="18"/>
  <c r="G122" i="18"/>
  <c r="G126" i="18"/>
  <c r="G154" i="18"/>
  <c r="G158" i="18"/>
  <c r="H8" i="15"/>
  <c r="G11" i="15"/>
  <c r="H14" i="15"/>
  <c r="G19" i="15"/>
  <c r="H22" i="15"/>
  <c r="G27" i="15"/>
  <c r="I264" i="15"/>
  <c r="H267" i="15"/>
  <c r="H271" i="15"/>
  <c r="J271" i="15" s="1"/>
  <c r="H275" i="15"/>
  <c r="H279" i="15"/>
  <c r="J279" i="15" s="1"/>
  <c r="H283" i="15"/>
  <c r="H287" i="15"/>
  <c r="J287" i="15" s="1"/>
  <c r="H291" i="15"/>
  <c r="H295" i="15"/>
  <c r="J295" i="15" s="1"/>
  <c r="H299" i="15"/>
  <c r="H303" i="15"/>
  <c r="J303" i="15" s="1"/>
  <c r="H307" i="15"/>
  <c r="H311" i="15"/>
  <c r="J311" i="15" s="1"/>
  <c r="H315" i="15"/>
  <c r="H319" i="15"/>
  <c r="J319" i="15" s="1"/>
  <c r="H323" i="15"/>
  <c r="H327" i="15"/>
  <c r="J327" i="15" s="1"/>
  <c r="I328" i="15"/>
  <c r="J328" i="15" s="1"/>
  <c r="H331" i="15"/>
  <c r="J331" i="15" s="1"/>
  <c r="I332" i="15"/>
  <c r="H335" i="15"/>
  <c r="I336" i="15"/>
  <c r="J336" i="15" s="1"/>
  <c r="H339" i="15"/>
  <c r="I340" i="15"/>
  <c r="H343" i="15"/>
  <c r="J343" i="15" s="1"/>
  <c r="I344" i="15"/>
  <c r="J344" i="15" s="1"/>
  <c r="H347" i="15"/>
  <c r="J347" i="15" s="1"/>
  <c r="I348" i="15"/>
  <c r="H351" i="15"/>
  <c r="I352" i="15"/>
  <c r="J352" i="15" s="1"/>
  <c r="H355" i="15"/>
  <c r="I356" i="15"/>
  <c r="H359" i="15"/>
  <c r="J359" i="15" s="1"/>
  <c r="I360" i="15"/>
  <c r="J360" i="15" s="1"/>
  <c r="H363" i="15"/>
  <c r="J363" i="15" s="1"/>
  <c r="I364" i="15"/>
  <c r="H367" i="15"/>
  <c r="I368" i="15"/>
  <c r="J368" i="15" s="1"/>
  <c r="H371" i="15"/>
  <c r="I372" i="15"/>
  <c r="H375" i="15"/>
  <c r="J375" i="15" s="1"/>
  <c r="I376" i="15"/>
  <c r="J376" i="15" s="1"/>
  <c r="H379" i="15"/>
  <c r="J379" i="15" s="1"/>
  <c r="I380" i="15"/>
  <c r="H383" i="15"/>
  <c r="J383" i="15" s="1"/>
  <c r="I384" i="15"/>
  <c r="H387" i="15"/>
  <c r="I388" i="15"/>
  <c r="H391" i="15"/>
  <c r="J391" i="15" s="1"/>
  <c r="I392" i="15"/>
  <c r="H395" i="15"/>
  <c r="J395" i="15" s="1"/>
  <c r="I396" i="15"/>
  <c r="H399" i="15"/>
  <c r="J399" i="15" s="1"/>
  <c r="I400" i="15"/>
  <c r="J403" i="15"/>
  <c r="H403" i="15"/>
  <c r="I404" i="15"/>
  <c r="H407" i="15"/>
  <c r="J407" i="15" s="1"/>
  <c r="I408" i="15"/>
  <c r="J411" i="15"/>
  <c r="H411" i="15"/>
  <c r="I412" i="15"/>
  <c r="H415" i="15"/>
  <c r="J415" i="15" s="1"/>
  <c r="I416" i="15"/>
  <c r="J419" i="15"/>
  <c r="H419" i="15"/>
  <c r="I420" i="15"/>
  <c r="H426" i="15"/>
  <c r="I427" i="15"/>
  <c r="H429" i="15"/>
  <c r="J429" i="15" s="1"/>
  <c r="H432" i="15"/>
  <c r="J432" i="15" s="1"/>
  <c r="I433" i="15"/>
  <c r="G442" i="15"/>
  <c r="H442" i="15"/>
  <c r="I443" i="15"/>
  <c r="G445" i="15"/>
  <c r="H445" i="15"/>
  <c r="H448" i="15"/>
  <c r="I449" i="15"/>
  <c r="H644" i="15"/>
  <c r="J644" i="15" s="1"/>
  <c r="H651" i="15"/>
  <c r="J660" i="15"/>
  <c r="H660" i="15"/>
  <c r="H667" i="15"/>
  <c r="H676" i="15"/>
  <c r="J676" i="15" s="1"/>
  <c r="H683" i="15"/>
  <c r="J692" i="15"/>
  <c r="H692" i="15"/>
  <c r="H699" i="15"/>
  <c r="H708" i="15"/>
  <c r="J708" i="15" s="1"/>
  <c r="H715" i="15"/>
  <c r="J724" i="15"/>
  <c r="H724" i="15"/>
  <c r="H740" i="15"/>
  <c r="H756" i="15"/>
  <c r="H772" i="15"/>
  <c r="H788" i="15"/>
  <c r="H804" i="15"/>
  <c r="H820" i="15"/>
  <c r="H836" i="15"/>
  <c r="K128" i="17"/>
  <c r="M128" i="17" s="1"/>
  <c r="L128" i="17"/>
  <c r="G34" i="18"/>
  <c r="G38" i="18"/>
  <c r="G66" i="18"/>
  <c r="G70" i="18"/>
  <c r="G98" i="18"/>
  <c r="G102" i="18"/>
  <c r="G130" i="18"/>
  <c r="G134" i="18"/>
  <c r="G166" i="18"/>
  <c r="G164" i="18"/>
  <c r="G162" i="18"/>
  <c r="H24" i="9"/>
  <c r="H29" i="9"/>
  <c r="H32" i="9"/>
  <c r="H37" i="9"/>
  <c r="H40" i="9"/>
  <c r="H45" i="9"/>
  <c r="H48" i="9"/>
  <c r="H53" i="9"/>
  <c r="H56" i="9"/>
  <c r="H61" i="9"/>
  <c r="H64" i="9"/>
  <c r="H69" i="9"/>
  <c r="H72" i="9"/>
  <c r="H77" i="9"/>
  <c r="H80" i="9"/>
  <c r="H85" i="9"/>
  <c r="H88" i="9"/>
  <c r="H93" i="9"/>
  <c r="H96" i="9"/>
  <c r="H101" i="9"/>
  <c r="H104" i="9"/>
  <c r="H109" i="9"/>
  <c r="H112" i="9"/>
  <c r="H117" i="9"/>
  <c r="H120" i="9"/>
  <c r="H125" i="9"/>
  <c r="H128" i="9"/>
  <c r="H133" i="9"/>
  <c r="H136" i="9"/>
  <c r="H141" i="9"/>
  <c r="H144" i="9"/>
  <c r="H149" i="9"/>
  <c r="H152" i="9"/>
  <c r="H157" i="9"/>
  <c r="H160" i="9"/>
  <c r="H165" i="9"/>
  <c r="H168" i="9"/>
  <c r="H173" i="9"/>
  <c r="H176" i="9"/>
  <c r="H181" i="9"/>
  <c r="H184" i="9"/>
  <c r="H189" i="9"/>
  <c r="H192" i="9"/>
  <c r="H197" i="9"/>
  <c r="H200" i="9"/>
  <c r="H205" i="9"/>
  <c r="G26" i="11"/>
  <c r="G28" i="11"/>
  <c r="G30" i="11"/>
  <c r="G32" i="11"/>
  <c r="G34" i="11"/>
  <c r="G36" i="11"/>
  <c r="G38" i="11"/>
  <c r="G40" i="11"/>
  <c r="G42" i="11"/>
  <c r="G44" i="11"/>
  <c r="G46" i="11"/>
  <c r="G48" i="11"/>
  <c r="G50" i="11"/>
  <c r="G52" i="11"/>
  <c r="G54" i="11"/>
  <c r="G56" i="11"/>
  <c r="G58" i="11"/>
  <c r="G60" i="11"/>
  <c r="G62" i="11"/>
  <c r="G64" i="11"/>
  <c r="G66" i="11"/>
  <c r="G68" i="11"/>
  <c r="G70" i="11"/>
  <c r="G72" i="11"/>
  <c r="G74" i="11"/>
  <c r="G76" i="11"/>
  <c r="G78" i="11"/>
  <c r="G80" i="11"/>
  <c r="G82" i="11"/>
  <c r="G84" i="11"/>
  <c r="G86" i="11"/>
  <c r="G88" i="11"/>
  <c r="G90" i="11"/>
  <c r="G92" i="11"/>
  <c r="G94" i="11"/>
  <c r="G96" i="11"/>
  <c r="G98" i="11"/>
  <c r="G100" i="11"/>
  <c r="G102" i="11"/>
  <c r="G104" i="11"/>
  <c r="G106" i="11"/>
  <c r="G107" i="11"/>
  <c r="G48" i="14"/>
  <c r="G50" i="14"/>
  <c r="G52" i="14"/>
  <c r="G54" i="14"/>
  <c r="G56" i="14"/>
  <c r="G58" i="14"/>
  <c r="G60" i="14"/>
  <c r="G62" i="14"/>
  <c r="G64" i="14"/>
  <c r="G66" i="14"/>
  <c r="G68" i="14"/>
  <c r="G70" i="14"/>
  <c r="G72" i="14"/>
  <c r="G74" i="14"/>
  <c r="G76" i="14"/>
  <c r="G78" i="14"/>
  <c r="G80" i="14"/>
  <c r="G82" i="14"/>
  <c r="G84" i="14"/>
  <c r="G86" i="14"/>
  <c r="G88" i="14"/>
  <c r="G90" i="14"/>
  <c r="G92" i="14"/>
  <c r="G94" i="14"/>
  <c r="G96" i="14"/>
  <c r="G98" i="14"/>
  <c r="G100" i="14"/>
  <c r="G102" i="14"/>
  <c r="G104" i="14"/>
  <c r="G106" i="14"/>
  <c r="I10" i="15"/>
  <c r="I14" i="15"/>
  <c r="I22" i="15"/>
  <c r="J266" i="15"/>
  <c r="H266" i="15"/>
  <c r="I267" i="15"/>
  <c r="J267" i="15" s="1"/>
  <c r="H270" i="15"/>
  <c r="J270" i="15" s="1"/>
  <c r="I271" i="15"/>
  <c r="H274" i="15"/>
  <c r="J274" i="15" s="1"/>
  <c r="I275" i="15"/>
  <c r="J275" i="15" s="1"/>
  <c r="J278" i="15"/>
  <c r="H278" i="15"/>
  <c r="I279" i="15"/>
  <c r="J282" i="15"/>
  <c r="H282" i="15"/>
  <c r="I283" i="15"/>
  <c r="J283" i="15" s="1"/>
  <c r="H286" i="15"/>
  <c r="J286" i="15" s="1"/>
  <c r="I287" i="15"/>
  <c r="H290" i="15"/>
  <c r="I291" i="15"/>
  <c r="J291" i="15" s="1"/>
  <c r="H294" i="15"/>
  <c r="I295" i="15"/>
  <c r="H298" i="15"/>
  <c r="J298" i="15" s="1"/>
  <c r="I299" i="15"/>
  <c r="J299" i="15" s="1"/>
  <c r="J302" i="15"/>
  <c r="H302" i="15"/>
  <c r="I303" i="15"/>
  <c r="J306" i="15"/>
  <c r="H306" i="15"/>
  <c r="I307" i="15"/>
  <c r="J307" i="15" s="1"/>
  <c r="H310" i="15"/>
  <c r="J310" i="15" s="1"/>
  <c r="I311" i="15"/>
  <c r="H314" i="15"/>
  <c r="J314" i="15" s="1"/>
  <c r="I315" i="15"/>
  <c r="J315" i="15" s="1"/>
  <c r="J318" i="15"/>
  <c r="H318" i="15"/>
  <c r="I319" i="15"/>
  <c r="J322" i="15"/>
  <c r="H322" i="15"/>
  <c r="I323" i="15"/>
  <c r="J323" i="15" s="1"/>
  <c r="H326" i="15"/>
  <c r="J326" i="15" s="1"/>
  <c r="I327" i="15"/>
  <c r="G330" i="15"/>
  <c r="H330" i="15"/>
  <c r="I331" i="15"/>
  <c r="G334" i="15"/>
  <c r="J334" i="15" s="1"/>
  <c r="H334" i="15"/>
  <c r="I335" i="15"/>
  <c r="J335" i="15" s="1"/>
  <c r="G338" i="15"/>
  <c r="H338" i="15"/>
  <c r="I339" i="15"/>
  <c r="J339" i="15" s="1"/>
  <c r="G342" i="15"/>
  <c r="H342" i="15"/>
  <c r="I343" i="15"/>
  <c r="G346" i="15"/>
  <c r="H346" i="15"/>
  <c r="I347" i="15"/>
  <c r="G350" i="15"/>
  <c r="H350" i="15"/>
  <c r="I351" i="15"/>
  <c r="J351" i="15" s="1"/>
  <c r="G354" i="15"/>
  <c r="H354" i="15"/>
  <c r="I355" i="15"/>
  <c r="J355" i="15" s="1"/>
  <c r="G358" i="15"/>
  <c r="H358" i="15"/>
  <c r="I359" i="15"/>
  <c r="G362" i="15"/>
  <c r="H362" i="15"/>
  <c r="I363" i="15"/>
  <c r="G366" i="15"/>
  <c r="H366" i="15"/>
  <c r="I367" i="15"/>
  <c r="J367" i="15" s="1"/>
  <c r="G370" i="15"/>
  <c r="J370" i="15" s="1"/>
  <c r="H370" i="15"/>
  <c r="I371" i="15"/>
  <c r="J371" i="15" s="1"/>
  <c r="G374" i="15"/>
  <c r="H374" i="15"/>
  <c r="I375" i="15"/>
  <c r="G378" i="15"/>
  <c r="H378" i="15"/>
  <c r="I379" i="15"/>
  <c r="G382" i="15"/>
  <c r="J382" i="15" s="1"/>
  <c r="H382" i="15"/>
  <c r="I383" i="15"/>
  <c r="G386" i="15"/>
  <c r="J386" i="15" s="1"/>
  <c r="H386" i="15"/>
  <c r="I387" i="15"/>
  <c r="J387" i="15" s="1"/>
  <c r="G390" i="15"/>
  <c r="H390" i="15"/>
  <c r="G394" i="15"/>
  <c r="H394" i="15"/>
  <c r="G398" i="15"/>
  <c r="H398" i="15"/>
  <c r="G402" i="15"/>
  <c r="H402" i="15"/>
  <c r="G406" i="15"/>
  <c r="H406" i="15"/>
  <c r="G410" i="15"/>
  <c r="H410" i="15"/>
  <c r="G414" i="15"/>
  <c r="H414" i="15"/>
  <c r="G418" i="15"/>
  <c r="H418" i="15"/>
  <c r="G422" i="15"/>
  <c r="H422" i="15"/>
  <c r="G425" i="15"/>
  <c r="J425" i="15" s="1"/>
  <c r="H425" i="15"/>
  <c r="H428" i="15"/>
  <c r="J428" i="15" s="1"/>
  <c r="G438" i="15"/>
  <c r="H438" i="15"/>
  <c r="G441" i="15"/>
  <c r="H441" i="15"/>
  <c r="H444" i="15"/>
  <c r="G477" i="15"/>
  <c r="I479" i="15"/>
  <c r="G479" i="15"/>
  <c r="I481" i="15"/>
  <c r="G481" i="15"/>
  <c r="I483" i="15"/>
  <c r="G483" i="15"/>
  <c r="I485" i="15"/>
  <c r="G485" i="15"/>
  <c r="I487" i="15"/>
  <c r="G487" i="15"/>
  <c r="I489" i="15"/>
  <c r="G489" i="15"/>
  <c r="I491" i="15"/>
  <c r="G491" i="15"/>
  <c r="I493" i="15"/>
  <c r="G493" i="15"/>
  <c r="I495" i="15"/>
  <c r="G495" i="15"/>
  <c r="I497" i="15"/>
  <c r="G497" i="15"/>
  <c r="I499" i="15"/>
  <c r="G499" i="15"/>
  <c r="H639" i="15"/>
  <c r="H648" i="15"/>
  <c r="J648" i="15" s="1"/>
  <c r="H655" i="15"/>
  <c r="J664" i="15"/>
  <c r="H664" i="15"/>
  <c r="H671" i="15"/>
  <c r="J680" i="15"/>
  <c r="H680" i="15"/>
  <c r="H687" i="15"/>
  <c r="H696" i="15"/>
  <c r="J696" i="15" s="1"/>
  <c r="H703" i="15"/>
  <c r="H712" i="15"/>
  <c r="J712" i="15" s="1"/>
  <c r="H719" i="15"/>
  <c r="J728" i="15"/>
  <c r="H728" i="15"/>
  <c r="H744" i="15"/>
  <c r="H760" i="15"/>
  <c r="H776" i="15"/>
  <c r="H792" i="15"/>
  <c r="H808" i="15"/>
  <c r="H824" i="15"/>
  <c r="H840" i="15"/>
  <c r="K152" i="17"/>
  <c r="M152" i="17" s="1"/>
  <c r="L152" i="17"/>
  <c r="G42" i="18"/>
  <c r="G46" i="18"/>
  <c r="G74" i="18"/>
  <c r="G78" i="18"/>
  <c r="G106" i="18"/>
  <c r="G110" i="18"/>
  <c r="G138" i="18"/>
  <c r="G142" i="18"/>
  <c r="G423" i="15"/>
  <c r="J423" i="15" s="1"/>
  <c r="H423" i="15"/>
  <c r="I424" i="15"/>
  <c r="J424" i="15" s="1"/>
  <c r="G427" i="15"/>
  <c r="H427" i="15"/>
  <c r="I428" i="15"/>
  <c r="G431" i="15"/>
  <c r="J431" i="15" s="1"/>
  <c r="H431" i="15"/>
  <c r="I432" i="15"/>
  <c r="G435" i="15"/>
  <c r="H435" i="15"/>
  <c r="I436" i="15"/>
  <c r="G439" i="15"/>
  <c r="J439" i="15" s="1"/>
  <c r="H439" i="15"/>
  <c r="I440" i="15"/>
  <c r="G443" i="15"/>
  <c r="H443" i="15"/>
  <c r="I444" i="15"/>
  <c r="G447" i="15"/>
  <c r="J447" i="15" s="1"/>
  <c r="H447" i="15"/>
  <c r="I448" i="15"/>
  <c r="I450" i="15"/>
  <c r="I452" i="15"/>
  <c r="I454" i="15"/>
  <c r="I456" i="15"/>
  <c r="I458" i="15"/>
  <c r="I460" i="15"/>
  <c r="I462" i="15"/>
  <c r="I464" i="15"/>
  <c r="I466" i="15"/>
  <c r="I468" i="15"/>
  <c r="I470" i="15"/>
  <c r="I472" i="15"/>
  <c r="I477" i="15"/>
  <c r="I636" i="15"/>
  <c r="H638" i="15"/>
  <c r="J638" i="15" s="1"/>
  <c r="I639" i="15"/>
  <c r="H642" i="15"/>
  <c r="I643" i="15"/>
  <c r="H646" i="15"/>
  <c r="J646" i="15" s="1"/>
  <c r="I647" i="15"/>
  <c r="H650" i="15"/>
  <c r="I651" i="15"/>
  <c r="H654" i="15"/>
  <c r="J654" i="15" s="1"/>
  <c r="I655" i="15"/>
  <c r="H658" i="15"/>
  <c r="I659" i="15"/>
  <c r="H662" i="15"/>
  <c r="J662" i="15" s="1"/>
  <c r="I663" i="15"/>
  <c r="H666" i="15"/>
  <c r="I667" i="15"/>
  <c r="H670" i="15"/>
  <c r="J670" i="15" s="1"/>
  <c r="I671" i="15"/>
  <c r="H674" i="15"/>
  <c r="I675" i="15"/>
  <c r="H678" i="15"/>
  <c r="J678" i="15" s="1"/>
  <c r="I679" i="15"/>
  <c r="H682" i="15"/>
  <c r="I683" i="15"/>
  <c r="H686" i="15"/>
  <c r="J686" i="15" s="1"/>
  <c r="I687" i="15"/>
  <c r="H690" i="15"/>
  <c r="I691" i="15"/>
  <c r="H694" i="15"/>
  <c r="J694" i="15" s="1"/>
  <c r="I695" i="15"/>
  <c r="H698" i="15"/>
  <c r="I699" i="15"/>
  <c r="H702" i="15"/>
  <c r="J702" i="15" s="1"/>
  <c r="I703" i="15"/>
  <c r="H706" i="15"/>
  <c r="I707" i="15"/>
  <c r="H710" i="15"/>
  <c r="J710" i="15" s="1"/>
  <c r="I711" i="15"/>
  <c r="H714" i="15"/>
  <c r="I715" i="15"/>
  <c r="H718" i="15"/>
  <c r="J718" i="15" s="1"/>
  <c r="I719" i="15"/>
  <c r="G722" i="15"/>
  <c r="H722" i="15"/>
  <c r="I723" i="15"/>
  <c r="G726" i="15"/>
  <c r="H726" i="15"/>
  <c r="I727" i="15"/>
  <c r="G730" i="15"/>
  <c r="H730" i="15"/>
  <c r="G734" i="15"/>
  <c r="H734" i="15"/>
  <c r="G738" i="15"/>
  <c r="H738" i="15"/>
  <c r="G742" i="15"/>
  <c r="H742" i="15"/>
  <c r="G746" i="15"/>
  <c r="H746" i="15"/>
  <c r="G750" i="15"/>
  <c r="H750" i="15"/>
  <c r="G754" i="15"/>
  <c r="H754" i="15"/>
  <c r="G758" i="15"/>
  <c r="H758" i="15"/>
  <c r="G762" i="15"/>
  <c r="H762" i="15"/>
  <c r="G766" i="15"/>
  <c r="H766" i="15"/>
  <c r="G770" i="15"/>
  <c r="H770" i="15"/>
  <c r="G774" i="15"/>
  <c r="H774" i="15"/>
  <c r="G778" i="15"/>
  <c r="H778" i="15"/>
  <c r="G782" i="15"/>
  <c r="H782" i="15"/>
  <c r="G786" i="15"/>
  <c r="H786" i="15"/>
  <c r="G790" i="15"/>
  <c r="H790" i="15"/>
  <c r="G794" i="15"/>
  <c r="H794" i="15"/>
  <c r="G798" i="15"/>
  <c r="H798" i="15"/>
  <c r="G802" i="15"/>
  <c r="H802" i="15"/>
  <c r="G806" i="15"/>
  <c r="H806" i="15"/>
  <c r="G810" i="15"/>
  <c r="H810" i="15"/>
  <c r="G814" i="15"/>
  <c r="H814" i="15"/>
  <c r="G818" i="15"/>
  <c r="H818" i="15"/>
  <c r="G822" i="15"/>
  <c r="H822" i="15"/>
  <c r="H826" i="15"/>
  <c r="H830" i="15"/>
  <c r="G834" i="15"/>
  <c r="H834" i="15"/>
  <c r="H838" i="15"/>
  <c r="H842" i="15"/>
  <c r="G11" i="17"/>
  <c r="G15" i="17"/>
  <c r="G19" i="17"/>
  <c r="G23" i="17"/>
  <c r="G27" i="17"/>
  <c r="G31" i="17"/>
  <c r="G35" i="17"/>
  <c r="G39" i="17"/>
  <c r="G43" i="17"/>
  <c r="G47" i="17"/>
  <c r="G51" i="17"/>
  <c r="G55" i="17"/>
  <c r="G59" i="17"/>
  <c r="G63" i="17"/>
  <c r="G67" i="17"/>
  <c r="G71" i="17"/>
  <c r="G75" i="17"/>
  <c r="G79" i="17"/>
  <c r="G83" i="17"/>
  <c r="G87" i="17"/>
  <c r="G91" i="17"/>
  <c r="G95" i="17"/>
  <c r="G99" i="17"/>
  <c r="G103" i="17"/>
  <c r="G105" i="17"/>
  <c r="G107" i="17"/>
  <c r="I107" i="17" s="1"/>
  <c r="G112" i="17"/>
  <c r="G113" i="17"/>
  <c r="G119" i="17"/>
  <c r="G122" i="17"/>
  <c r="G125" i="17"/>
  <c r="G134" i="17"/>
  <c r="G136" i="17"/>
  <c r="G184" i="17"/>
  <c r="G189" i="17"/>
  <c r="G20" i="18"/>
  <c r="G28" i="18"/>
  <c r="G36" i="18"/>
  <c r="G44" i="18"/>
  <c r="G52" i="18"/>
  <c r="G60" i="18"/>
  <c r="G68" i="18"/>
  <c r="G76" i="18"/>
  <c r="H81" i="18"/>
  <c r="G84" i="18"/>
  <c r="H89" i="18"/>
  <c r="G92" i="18"/>
  <c r="H97" i="18"/>
  <c r="G100" i="18"/>
  <c r="H105" i="18"/>
  <c r="G108" i="18"/>
  <c r="H113" i="18"/>
  <c r="G116" i="18"/>
  <c r="H121" i="18"/>
  <c r="G124" i="18"/>
  <c r="H129" i="18"/>
  <c r="G132" i="18"/>
  <c r="H137" i="18"/>
  <c r="G136" i="18"/>
  <c r="G140" i="18"/>
  <c r="H145" i="18"/>
  <c r="G148" i="18"/>
  <c r="H153" i="18"/>
  <c r="G156" i="18"/>
  <c r="H161" i="18"/>
  <c r="G160" i="18"/>
  <c r="G169" i="18"/>
  <c r="G176" i="18"/>
  <c r="G185" i="18"/>
  <c r="G192" i="18"/>
  <c r="I501" i="15"/>
  <c r="G501" i="15"/>
  <c r="I503" i="15"/>
  <c r="G503" i="15"/>
  <c r="I505" i="15"/>
  <c r="G505" i="15"/>
  <c r="I507" i="15"/>
  <c r="G507" i="15"/>
  <c r="I509" i="15"/>
  <c r="G509" i="15"/>
  <c r="I511" i="15"/>
  <c r="G511" i="15"/>
  <c r="I513" i="15"/>
  <c r="G513" i="15"/>
  <c r="I515" i="15"/>
  <c r="G515" i="15"/>
  <c r="I517" i="15"/>
  <c r="G517" i="15"/>
  <c r="I519" i="15"/>
  <c r="G519" i="15"/>
  <c r="I521" i="15"/>
  <c r="G521" i="15"/>
  <c r="I523" i="15"/>
  <c r="G523" i="15"/>
  <c r="I525" i="15"/>
  <c r="G525" i="15"/>
  <c r="I527" i="15"/>
  <c r="G527" i="15"/>
  <c r="I529" i="15"/>
  <c r="G529" i="15"/>
  <c r="I531" i="15"/>
  <c r="G531" i="15"/>
  <c r="I533" i="15"/>
  <c r="G533" i="15"/>
  <c r="I535" i="15"/>
  <c r="G535" i="15"/>
  <c r="I537" i="15"/>
  <c r="G537" i="15"/>
  <c r="I539" i="15"/>
  <c r="G539" i="15"/>
  <c r="I541" i="15"/>
  <c r="G541" i="15"/>
  <c r="I543" i="15"/>
  <c r="G543" i="15"/>
  <c r="I545" i="15"/>
  <c r="G545" i="15"/>
  <c r="I547" i="15"/>
  <c r="G547" i="15"/>
  <c r="I549" i="15"/>
  <c r="G549" i="15"/>
  <c r="I551" i="15"/>
  <c r="G551" i="15"/>
  <c r="I553" i="15"/>
  <c r="G553" i="15"/>
  <c r="I555" i="15"/>
  <c r="G555" i="15"/>
  <c r="I557" i="15"/>
  <c r="G557" i="15"/>
  <c r="I559" i="15"/>
  <c r="G559" i="15"/>
  <c r="I561" i="15"/>
  <c r="G561" i="15"/>
  <c r="I563" i="15"/>
  <c r="G563" i="15"/>
  <c r="I565" i="15"/>
  <c r="G565" i="15"/>
  <c r="I567" i="15"/>
  <c r="G567" i="15"/>
  <c r="I569" i="15"/>
  <c r="G569" i="15"/>
  <c r="I571" i="15"/>
  <c r="G571" i="15"/>
  <c r="I573" i="15"/>
  <c r="G573" i="15"/>
  <c r="I575" i="15"/>
  <c r="G575" i="15"/>
  <c r="I577" i="15"/>
  <c r="G577" i="15"/>
  <c r="I579" i="15"/>
  <c r="G579" i="15"/>
  <c r="I581" i="15"/>
  <c r="G581" i="15"/>
  <c r="I583" i="15"/>
  <c r="G583" i="15"/>
  <c r="I585" i="15"/>
  <c r="G585" i="15"/>
  <c r="I587" i="15"/>
  <c r="G587" i="15"/>
  <c r="I589" i="15"/>
  <c r="G589" i="15"/>
  <c r="I591" i="15"/>
  <c r="G591" i="15"/>
  <c r="I593" i="15"/>
  <c r="G593" i="15"/>
  <c r="I595" i="15"/>
  <c r="G595" i="15"/>
  <c r="I597" i="15"/>
  <c r="G597" i="15"/>
  <c r="I599" i="15"/>
  <c r="G599" i="15"/>
  <c r="I601" i="15"/>
  <c r="G601" i="15"/>
  <c r="I603" i="15"/>
  <c r="G603" i="15"/>
  <c r="I605" i="15"/>
  <c r="G605" i="15"/>
  <c r="I607" i="15"/>
  <c r="G607" i="15"/>
  <c r="I609" i="15"/>
  <c r="G609" i="15"/>
  <c r="I611" i="15"/>
  <c r="G611" i="15"/>
  <c r="I613" i="15"/>
  <c r="G613" i="15"/>
  <c r="I615" i="15"/>
  <c r="G615" i="15"/>
  <c r="I617" i="15"/>
  <c r="G617" i="15"/>
  <c r="I619" i="15"/>
  <c r="G619" i="15"/>
  <c r="I621" i="15"/>
  <c r="G621" i="15"/>
  <c r="I623" i="15"/>
  <c r="G623" i="15"/>
  <c r="I625" i="15"/>
  <c r="G625" i="15"/>
  <c r="I627" i="15"/>
  <c r="G627" i="15"/>
  <c r="I629" i="15"/>
  <c r="G629" i="15"/>
  <c r="I631" i="15"/>
  <c r="G631" i="15"/>
  <c r="I633" i="15"/>
  <c r="G633" i="15"/>
  <c r="I638" i="15"/>
  <c r="I642" i="15"/>
  <c r="J642" i="15" s="1"/>
  <c r="I646" i="15"/>
  <c r="I650" i="15"/>
  <c r="J650" i="15" s="1"/>
  <c r="I654" i="15"/>
  <c r="I658" i="15"/>
  <c r="J658" i="15" s="1"/>
  <c r="I662" i="15"/>
  <c r="I666" i="15"/>
  <c r="J666" i="15" s="1"/>
  <c r="I670" i="15"/>
  <c r="I674" i="15"/>
  <c r="J674" i="15" s="1"/>
  <c r="I678" i="15"/>
  <c r="I682" i="15"/>
  <c r="J682" i="15" s="1"/>
  <c r="I686" i="15"/>
  <c r="I690" i="15"/>
  <c r="J690" i="15" s="1"/>
  <c r="I694" i="15"/>
  <c r="I698" i="15"/>
  <c r="J698" i="15" s="1"/>
  <c r="I702" i="15"/>
  <c r="I706" i="15"/>
  <c r="J706" i="15" s="1"/>
  <c r="I710" i="15"/>
  <c r="I714" i="15"/>
  <c r="J714" i="15" s="1"/>
  <c r="I718" i="15"/>
  <c r="I722" i="15"/>
  <c r="I726" i="15"/>
  <c r="G733" i="15"/>
  <c r="H733" i="15"/>
  <c r="G737" i="15"/>
  <c r="H737" i="15"/>
  <c r="G741" i="15"/>
  <c r="H741" i="15"/>
  <c r="G745" i="15"/>
  <c r="H745" i="15"/>
  <c r="G749" i="15"/>
  <c r="H749" i="15"/>
  <c r="G753" i="15"/>
  <c r="H753" i="15"/>
  <c r="G757" i="15"/>
  <c r="H757" i="15"/>
  <c r="G761" i="15"/>
  <c r="H761" i="15"/>
  <c r="G765" i="15"/>
  <c r="H765" i="15"/>
  <c r="G769" i="15"/>
  <c r="H769" i="15"/>
  <c r="G773" i="15"/>
  <c r="H773" i="15"/>
  <c r="G777" i="15"/>
  <c r="H777" i="15"/>
  <c r="G781" i="15"/>
  <c r="H781" i="15"/>
  <c r="G785" i="15"/>
  <c r="H785" i="15"/>
  <c r="G789" i="15"/>
  <c r="H789" i="15"/>
  <c r="G793" i="15"/>
  <c r="H793" i="15"/>
  <c r="G797" i="15"/>
  <c r="H797" i="15"/>
  <c r="G801" i="15"/>
  <c r="H801" i="15"/>
  <c r="G805" i="15"/>
  <c r="H805" i="15"/>
  <c r="G809" i="15"/>
  <c r="H809" i="15"/>
  <c r="G813" i="15"/>
  <c r="H813" i="15"/>
  <c r="G817" i="15"/>
  <c r="H817" i="15"/>
  <c r="G821" i="15"/>
  <c r="H821" i="15"/>
  <c r="G825" i="15"/>
  <c r="H825" i="15"/>
  <c r="G829" i="15"/>
  <c r="H829" i="15"/>
  <c r="G833" i="15"/>
  <c r="H833" i="15"/>
  <c r="G837" i="15"/>
  <c r="H837" i="15"/>
  <c r="G841" i="15"/>
  <c r="H841" i="15"/>
  <c r="G9" i="17"/>
  <c r="G13" i="17"/>
  <c r="G17" i="17"/>
  <c r="G21" i="17"/>
  <c r="G25" i="17"/>
  <c r="G29" i="17"/>
  <c r="G33" i="17"/>
  <c r="G37" i="17"/>
  <c r="G41" i="17"/>
  <c r="G45" i="17"/>
  <c r="G49" i="17"/>
  <c r="G53" i="17"/>
  <c r="G57" i="17"/>
  <c r="G61" i="17"/>
  <c r="G65" i="17"/>
  <c r="G69" i="17"/>
  <c r="G73" i="17"/>
  <c r="G77" i="17"/>
  <c r="G81" i="17"/>
  <c r="G85" i="17"/>
  <c r="G89" i="17"/>
  <c r="G93" i="17"/>
  <c r="G97" i="17"/>
  <c r="G101" i="17"/>
  <c r="G111" i="17"/>
  <c r="G114" i="17"/>
  <c r="G117" i="17"/>
  <c r="L120" i="17"/>
  <c r="G131" i="17"/>
  <c r="I131" i="17" s="1"/>
  <c r="G142" i="17"/>
  <c r="K144" i="17"/>
  <c r="M144" i="17" s="1"/>
  <c r="L144" i="17"/>
  <c r="G159" i="17"/>
  <c r="G162" i="17"/>
  <c r="G165" i="17"/>
  <c r="G179" i="17"/>
  <c r="I179" i="17" s="1"/>
  <c r="G12" i="18"/>
  <c r="H16" i="18"/>
  <c r="G17" i="18"/>
  <c r="H24" i="18"/>
  <c r="G25" i="18"/>
  <c r="H32" i="18"/>
  <c r="G33" i="18"/>
  <c r="H40" i="18"/>
  <c r="G41" i="18"/>
  <c r="H48" i="18"/>
  <c r="G49" i="18"/>
  <c r="H56" i="18"/>
  <c r="G57" i="18"/>
  <c r="H64" i="18"/>
  <c r="G65" i="18"/>
  <c r="H72" i="18"/>
  <c r="G73" i="18"/>
  <c r="H80" i="18"/>
  <c r="G81" i="18"/>
  <c r="H88" i="18"/>
  <c r="G89" i="18"/>
  <c r="H96" i="18"/>
  <c r="G97" i="18"/>
  <c r="H104" i="18"/>
  <c r="G105" i="18"/>
  <c r="H112" i="18"/>
  <c r="G113" i="18"/>
  <c r="H120" i="18"/>
  <c r="G121" i="18"/>
  <c r="H128" i="18"/>
  <c r="G129" i="18"/>
  <c r="H136" i="18"/>
  <c r="G137" i="18"/>
  <c r="H144" i="18"/>
  <c r="G145" i="18"/>
  <c r="H152" i="18"/>
  <c r="G153" i="18"/>
  <c r="H160" i="18"/>
  <c r="G161" i="18"/>
  <c r="H168" i="18"/>
  <c r="H177" i="18"/>
  <c r="G178" i="18"/>
  <c r="G180" i="18"/>
  <c r="H193" i="18"/>
  <c r="G194" i="18"/>
  <c r="G196" i="18"/>
  <c r="H634" i="15"/>
  <c r="H636" i="15"/>
  <c r="I640" i="15"/>
  <c r="H731" i="15"/>
  <c r="H735" i="15"/>
  <c r="H739" i="15"/>
  <c r="H743" i="15"/>
  <c r="H747" i="15"/>
  <c r="H751" i="15"/>
  <c r="H755" i="15"/>
  <c r="H759" i="15"/>
  <c r="H763" i="15"/>
  <c r="H767" i="15"/>
  <c r="H771" i="15"/>
  <c r="H775" i="15"/>
  <c r="H779" i="15"/>
  <c r="H783" i="15"/>
  <c r="H787" i="15"/>
  <c r="H791" i="15"/>
  <c r="H795" i="15"/>
  <c r="H799" i="15"/>
  <c r="H803" i="15"/>
  <c r="H807" i="15"/>
  <c r="H811" i="15"/>
  <c r="H815" i="15"/>
  <c r="H819" i="15"/>
  <c r="H823" i="15"/>
  <c r="H827" i="15"/>
  <c r="H831" i="15"/>
  <c r="H835" i="15"/>
  <c r="H839" i="15"/>
  <c r="G60" i="17"/>
  <c r="G64" i="17"/>
  <c r="G68" i="17"/>
  <c r="G72" i="17"/>
  <c r="G76" i="17"/>
  <c r="G80" i="17"/>
  <c r="G84" i="17"/>
  <c r="G88" i="17"/>
  <c r="G92" i="17"/>
  <c r="G96" i="17"/>
  <c r="G100" i="17"/>
  <c r="G104" i="17"/>
  <c r="G121" i="17"/>
  <c r="G133" i="17"/>
  <c r="K176" i="17"/>
  <c r="M176" i="17" s="1"/>
  <c r="L176" i="17"/>
  <c r="G177" i="17"/>
  <c r="G13" i="18"/>
  <c r="H20" i="18"/>
  <c r="G21" i="18"/>
  <c r="H28" i="18"/>
  <c r="G29" i="18"/>
  <c r="H36" i="18"/>
  <c r="G37" i="18"/>
  <c r="H44" i="18"/>
  <c r="G45" i="18"/>
  <c r="H52" i="18"/>
  <c r="G53" i="18"/>
  <c r="H60" i="18"/>
  <c r="G61" i="18"/>
  <c r="H68" i="18"/>
  <c r="G69" i="18"/>
  <c r="H76" i="18"/>
  <c r="G77" i="18"/>
  <c r="H84" i="18"/>
  <c r="G85" i="18"/>
  <c r="H92" i="18"/>
  <c r="G93" i="18"/>
  <c r="H100" i="18"/>
  <c r="G101" i="18"/>
  <c r="H108" i="18"/>
  <c r="G109" i="18"/>
  <c r="H116" i="18"/>
  <c r="G117" i="18"/>
  <c r="H124" i="18"/>
  <c r="G125" i="18"/>
  <c r="H132" i="18"/>
  <c r="G133" i="18"/>
  <c r="H140" i="18"/>
  <c r="G141" i="18"/>
  <c r="H148" i="18"/>
  <c r="G149" i="18"/>
  <c r="H156" i="18"/>
  <c r="G157" i="18"/>
  <c r="H164" i="18"/>
  <c r="G165" i="18"/>
  <c r="G170" i="18"/>
  <c r="G168" i="18"/>
  <c r="G181" i="18"/>
  <c r="G197" i="18"/>
  <c r="G138" i="17"/>
  <c r="G141" i="17"/>
  <c r="G155" i="17"/>
  <c r="I155" i="17" s="1"/>
  <c r="G160" i="17"/>
  <c r="G161" i="17"/>
  <c r="G167" i="17"/>
  <c r="G170" i="17"/>
  <c r="G173" i="17"/>
  <c r="G187" i="17"/>
  <c r="I187" i="17" s="1"/>
  <c r="G192" i="17"/>
  <c r="G193" i="17"/>
  <c r="G199" i="17"/>
  <c r="G9" i="18"/>
  <c r="H82" i="18"/>
  <c r="H86" i="18"/>
  <c r="H90" i="18"/>
  <c r="H94" i="18"/>
  <c r="H98" i="18"/>
  <c r="H102" i="18"/>
  <c r="H106" i="18"/>
  <c r="H110" i="18"/>
  <c r="H114" i="18"/>
  <c r="H118" i="18"/>
  <c r="H122" i="18"/>
  <c r="H126" i="18"/>
  <c r="H130" i="18"/>
  <c r="H134" i="18"/>
  <c r="H138" i="18"/>
  <c r="H142" i="18"/>
  <c r="H146" i="18"/>
  <c r="H150" i="18"/>
  <c r="H154" i="18"/>
  <c r="H158" i="18"/>
  <c r="H162" i="18"/>
  <c r="H166" i="18"/>
  <c r="H170" i="18"/>
  <c r="H174" i="18"/>
  <c r="H178" i="18"/>
  <c r="H182" i="18"/>
  <c r="H186" i="18"/>
  <c r="H190" i="18"/>
  <c r="H194" i="18"/>
  <c r="H198" i="18"/>
  <c r="G8" i="20"/>
  <c r="G12" i="20"/>
  <c r="G18" i="20"/>
  <c r="G20" i="20"/>
  <c r="G24" i="20"/>
  <c r="G28" i="20"/>
  <c r="G46" i="20"/>
  <c r="G54" i="20"/>
  <c r="G56" i="20"/>
  <c r="G66" i="20"/>
  <c r="G68" i="20"/>
  <c r="G70" i="20"/>
  <c r="G72" i="20"/>
  <c r="G76" i="20"/>
  <c r="G82" i="20"/>
  <c r="G84" i="20"/>
  <c r="G88" i="20"/>
  <c r="G92" i="20"/>
  <c r="G110" i="20"/>
  <c r="G118" i="20"/>
  <c r="G120" i="20"/>
  <c r="G132" i="20"/>
  <c r="G134" i="20"/>
  <c r="G136" i="20"/>
  <c r="G140" i="20"/>
  <c r="G146" i="20"/>
  <c r="G148" i="20"/>
  <c r="G152" i="20"/>
  <c r="G156" i="20"/>
  <c r="G164" i="20"/>
  <c r="G172" i="20"/>
  <c r="G176" i="20"/>
  <c r="G180" i="20"/>
  <c r="G184" i="20"/>
  <c r="G188" i="20"/>
  <c r="G192" i="20"/>
  <c r="G196" i="20"/>
  <c r="G204" i="20"/>
  <c r="G212" i="20"/>
  <c r="G220" i="20"/>
  <c r="G228" i="20"/>
  <c r="G236" i="20"/>
  <c r="G244" i="20"/>
  <c r="G252" i="20"/>
  <c r="G260" i="20"/>
  <c r="G268" i="20"/>
  <c r="G276" i="20"/>
  <c r="G284" i="20"/>
  <c r="G292" i="20"/>
  <c r="G300" i="20"/>
  <c r="G407" i="21"/>
  <c r="H9" i="21"/>
  <c r="H11" i="21"/>
  <c r="H13" i="21"/>
  <c r="H15" i="21"/>
  <c r="H17" i="21"/>
  <c r="H19" i="21"/>
  <c r="H21" i="21"/>
  <c r="H23" i="21"/>
  <c r="H25" i="21"/>
  <c r="H27" i="21"/>
  <c r="H29" i="21"/>
  <c r="H31" i="21"/>
  <c r="H33" i="21"/>
  <c r="H35" i="21"/>
  <c r="H37" i="21"/>
  <c r="H39" i="21"/>
  <c r="H41" i="21"/>
  <c r="H43" i="21"/>
  <c r="H45" i="21"/>
  <c r="H47" i="21"/>
  <c r="H49" i="21"/>
  <c r="H51" i="21"/>
  <c r="H53" i="21"/>
  <c r="H55" i="21"/>
  <c r="H57" i="21"/>
  <c r="H59" i="21"/>
  <c r="H61" i="21"/>
  <c r="H63" i="21"/>
  <c r="H65" i="21"/>
  <c r="H67" i="21"/>
  <c r="H69" i="21"/>
  <c r="H71" i="21"/>
  <c r="H73" i="21"/>
  <c r="H75" i="21"/>
  <c r="H77" i="21"/>
  <c r="H79" i="21"/>
  <c r="H81" i="21"/>
  <c r="H83" i="21"/>
  <c r="H85" i="21"/>
  <c r="H87" i="21"/>
  <c r="H89" i="21"/>
  <c r="H91" i="21"/>
  <c r="H93" i="21"/>
  <c r="H95" i="21"/>
  <c r="H97" i="21"/>
  <c r="H99" i="21"/>
  <c r="H101" i="21"/>
  <c r="H103" i="21"/>
  <c r="H105" i="21"/>
  <c r="H107" i="21"/>
  <c r="H109" i="21"/>
  <c r="H111" i="21"/>
  <c r="H113" i="21"/>
  <c r="H115" i="21"/>
  <c r="H117" i="21"/>
  <c r="H119" i="21"/>
  <c r="H121" i="21"/>
  <c r="H123" i="21"/>
  <c r="H125" i="21"/>
  <c r="H127" i="21"/>
  <c r="H129" i="21"/>
  <c r="H131" i="21"/>
  <c r="H133" i="21"/>
  <c r="H135" i="21"/>
  <c r="H137" i="21"/>
  <c r="H139" i="21"/>
  <c r="H141" i="21"/>
  <c r="H143" i="21"/>
  <c r="H145" i="21"/>
  <c r="H147" i="21"/>
  <c r="H151" i="21"/>
  <c r="H153" i="21"/>
  <c r="H155" i="21"/>
  <c r="H157" i="21"/>
  <c r="H159" i="21"/>
  <c r="H161" i="21"/>
  <c r="H163" i="21"/>
  <c r="H165" i="21"/>
  <c r="H167" i="21"/>
  <c r="H169" i="21"/>
  <c r="H171" i="21"/>
  <c r="H173" i="21"/>
  <c r="H175" i="21"/>
  <c r="H177" i="21"/>
  <c r="H179" i="21"/>
  <c r="H181" i="21"/>
  <c r="H183" i="21"/>
  <c r="H185" i="21"/>
  <c r="H187" i="21"/>
  <c r="H189" i="21"/>
  <c r="H191" i="21"/>
  <c r="H193" i="21"/>
  <c r="H195" i="21"/>
  <c r="H197" i="21"/>
  <c r="H199" i="21"/>
  <c r="H201" i="21"/>
  <c r="H203" i="21"/>
  <c r="H205" i="21"/>
  <c r="H207" i="21"/>
  <c r="H209" i="21"/>
  <c r="H211" i="21"/>
  <c r="H213" i="21"/>
  <c r="H215" i="21"/>
  <c r="H217" i="21"/>
  <c r="H219" i="21"/>
  <c r="H221" i="21"/>
  <c r="H223" i="21"/>
  <c r="H225" i="21"/>
  <c r="H227" i="21"/>
  <c r="H229" i="21"/>
  <c r="H231" i="21"/>
  <c r="H233" i="21"/>
  <c r="H235" i="21"/>
  <c r="H237" i="21"/>
  <c r="H239" i="21"/>
  <c r="H241" i="21"/>
  <c r="H243" i="21"/>
  <c r="H245" i="21"/>
  <c r="H247" i="21"/>
  <c r="H249" i="21"/>
  <c r="H251" i="21"/>
  <c r="H253" i="21"/>
  <c r="H255" i="21"/>
  <c r="H257" i="21"/>
  <c r="H259" i="21"/>
  <c r="H261" i="21"/>
  <c r="H263" i="21"/>
  <c r="H265" i="21"/>
  <c r="H267" i="21"/>
  <c r="H269" i="21"/>
  <c r="H271" i="21"/>
  <c r="H273" i="21"/>
  <c r="H275" i="21"/>
  <c r="H277" i="21"/>
  <c r="H279" i="21"/>
  <c r="H281" i="21"/>
  <c r="H283" i="21"/>
  <c r="H285" i="21"/>
  <c r="H287" i="21"/>
  <c r="H289" i="21"/>
  <c r="H291" i="21"/>
  <c r="H293" i="21"/>
  <c r="H295" i="21"/>
  <c r="H297" i="21"/>
  <c r="H299" i="21"/>
  <c r="H301" i="21"/>
  <c r="H303" i="21"/>
  <c r="H305" i="21"/>
  <c r="H307" i="21"/>
  <c r="H309" i="21"/>
  <c r="H311" i="21"/>
  <c r="H313" i="21"/>
  <c r="H315" i="21"/>
  <c r="H317" i="21"/>
  <c r="H319" i="21"/>
  <c r="H321" i="21"/>
  <c r="H323" i="21"/>
  <c r="H325" i="21"/>
  <c r="H327" i="21"/>
  <c r="H329" i="21"/>
  <c r="H331" i="21"/>
  <c r="H333" i="21"/>
  <c r="H335" i="21"/>
  <c r="H337" i="21"/>
  <c r="H339" i="21"/>
  <c r="H341" i="21"/>
  <c r="H343" i="21"/>
  <c r="H345" i="21"/>
  <c r="H347" i="21"/>
  <c r="H349" i="21"/>
  <c r="H351" i="21"/>
  <c r="H172" i="18"/>
  <c r="H176" i="18"/>
  <c r="H180" i="18"/>
  <c r="H184" i="18"/>
  <c r="H188" i="18"/>
  <c r="H192" i="18"/>
  <c r="H196" i="18"/>
  <c r="H200" i="18"/>
  <c r="G11" i="20"/>
  <c r="G15" i="20"/>
  <c r="G23" i="20"/>
  <c r="G27" i="20"/>
  <c r="G31" i="20"/>
  <c r="G59" i="20"/>
  <c r="G79" i="20"/>
  <c r="G87" i="20"/>
  <c r="G91" i="20"/>
  <c r="G95" i="20"/>
  <c r="G111" i="20"/>
  <c r="G123" i="20"/>
  <c r="G143" i="20"/>
  <c r="G151" i="20"/>
  <c r="G490" i="21"/>
  <c r="G492" i="21"/>
  <c r="G494" i="21"/>
  <c r="G496" i="21"/>
  <c r="G498" i="21"/>
  <c r="G500" i="21"/>
  <c r="G502" i="21"/>
  <c r="G504" i="21"/>
  <c r="G506" i="21"/>
  <c r="G508" i="21"/>
  <c r="G510" i="21"/>
  <c r="G512" i="21"/>
  <c r="G514" i="21"/>
  <c r="G516" i="21"/>
  <c r="G518" i="21"/>
  <c r="G520" i="21"/>
  <c r="G522" i="21"/>
  <c r="G524" i="21"/>
  <c r="G526" i="21"/>
  <c r="G528" i="21"/>
  <c r="G530" i="21"/>
  <c r="G532" i="21"/>
  <c r="G534" i="21"/>
  <c r="G536" i="21"/>
  <c r="G538" i="21"/>
  <c r="G540" i="21"/>
  <c r="G542" i="21"/>
  <c r="G544" i="21"/>
  <c r="G546" i="21"/>
  <c r="G548" i="21"/>
  <c r="G550" i="21"/>
  <c r="G552" i="21"/>
  <c r="G554" i="21"/>
  <c r="G556" i="21"/>
  <c r="G558" i="21"/>
  <c r="G560" i="21"/>
  <c r="G562" i="21"/>
  <c r="G564" i="21"/>
  <c r="G566" i="21"/>
  <c r="G568" i="21"/>
  <c r="G570" i="21"/>
  <c r="G572" i="21"/>
  <c r="G574" i="21"/>
  <c r="G576" i="21"/>
  <c r="G578" i="21"/>
  <c r="G580" i="21"/>
  <c r="G582" i="21"/>
  <c r="G584" i="21"/>
  <c r="G586" i="21"/>
  <c r="G588" i="21"/>
  <c r="G590" i="21"/>
  <c r="G592" i="21"/>
  <c r="G594" i="21"/>
  <c r="G137" i="17"/>
  <c r="G143" i="17"/>
  <c r="G146" i="17"/>
  <c r="G149" i="17"/>
  <c r="G163" i="17"/>
  <c r="I163" i="17" s="1"/>
  <c r="G168" i="17"/>
  <c r="G169" i="17"/>
  <c r="G175" i="17"/>
  <c r="G178" i="17"/>
  <c r="G181" i="17"/>
  <c r="G195" i="17"/>
  <c r="I195" i="17" s="1"/>
  <c r="G200" i="17"/>
  <c r="H83" i="18"/>
  <c r="H87" i="18"/>
  <c r="H91" i="18"/>
  <c r="H95" i="18"/>
  <c r="H99" i="18"/>
  <c r="H103" i="18"/>
  <c r="H107" i="18"/>
  <c r="H111" i="18"/>
  <c r="H115" i="18"/>
  <c r="H119" i="18"/>
  <c r="H123" i="18"/>
  <c r="H127" i="18"/>
  <c r="H131" i="18"/>
  <c r="H135" i="18"/>
  <c r="H139" i="18"/>
  <c r="H143" i="18"/>
  <c r="H147" i="18"/>
  <c r="H151" i="18"/>
  <c r="H155" i="18"/>
  <c r="H159" i="18"/>
  <c r="H163" i="18"/>
  <c r="H167" i="18"/>
  <c r="H171" i="18"/>
  <c r="H175" i="18"/>
  <c r="H179" i="18"/>
  <c r="H183" i="18"/>
  <c r="H187" i="18"/>
  <c r="H191" i="18"/>
  <c r="H195" i="18"/>
  <c r="H199" i="18"/>
  <c r="G9" i="20"/>
  <c r="G13" i="20"/>
  <c r="G21" i="20"/>
  <c r="G25" i="20"/>
  <c r="G29" i="20"/>
  <c r="G35" i="20"/>
  <c r="G37" i="20"/>
  <c r="G41" i="20"/>
  <c r="G43" i="20"/>
  <c r="G47" i="20"/>
  <c r="G51" i="20"/>
  <c r="G57" i="20"/>
  <c r="G63" i="20"/>
  <c r="G73" i="20"/>
  <c r="G77" i="20"/>
  <c r="G85" i="20"/>
  <c r="G89" i="20"/>
  <c r="G93" i="20"/>
  <c r="G99" i="20"/>
  <c r="G101" i="20"/>
  <c r="G107" i="20"/>
  <c r="G115" i="20"/>
  <c r="G121" i="20"/>
  <c r="G127" i="20"/>
  <c r="G137" i="20"/>
  <c r="G141" i="20"/>
  <c r="G149" i="20"/>
  <c r="G153" i="20"/>
  <c r="G157" i="20"/>
  <c r="G163" i="20"/>
  <c r="G165" i="20"/>
  <c r="G169" i="20"/>
  <c r="G170" i="20"/>
  <c r="G173" i="20"/>
  <c r="G177" i="20"/>
  <c r="G181" i="20"/>
  <c r="G185" i="20"/>
  <c r="G189" i="20"/>
  <c r="G193" i="20"/>
  <c r="G197" i="20"/>
  <c r="G202" i="20"/>
  <c r="G205" i="20"/>
  <c r="G209" i="20"/>
  <c r="G210" i="20"/>
  <c r="G213" i="20"/>
  <c r="G217" i="20"/>
  <c r="G218" i="20"/>
  <c r="G221" i="20"/>
  <c r="G225" i="20"/>
  <c r="G226" i="20"/>
  <c r="G229" i="20"/>
  <c r="G233" i="20"/>
  <c r="G234" i="20"/>
  <c r="G237" i="20"/>
  <c r="G241" i="20"/>
  <c r="G242" i="20"/>
  <c r="G245" i="20"/>
  <c r="G249" i="20"/>
  <c r="G250" i="20"/>
  <c r="G253" i="20"/>
  <c r="G257" i="20"/>
  <c r="G258" i="20"/>
  <c r="G261" i="20"/>
  <c r="G265" i="20"/>
  <c r="G266" i="20"/>
  <c r="G269" i="20"/>
  <c r="G273" i="20"/>
  <c r="G274" i="20"/>
  <c r="G277" i="20"/>
  <c r="G281" i="20"/>
  <c r="G282" i="20"/>
  <c r="G285" i="20"/>
  <c r="G289" i="20"/>
  <c r="G290" i="20"/>
  <c r="G293" i="20"/>
  <c r="G297" i="20"/>
  <c r="G298" i="20"/>
  <c r="G301" i="20"/>
  <c r="G305" i="20"/>
  <c r="G306" i="20"/>
  <c r="G309" i="20"/>
  <c r="G313" i="20"/>
  <c r="G314" i="20"/>
  <c r="G317" i="20"/>
  <c r="G321" i="20"/>
  <c r="G322" i="20"/>
  <c r="G325" i="20"/>
  <c r="G326" i="20"/>
  <c r="G330" i="20"/>
  <c r="G334" i="20"/>
  <c r="G338" i="20"/>
  <c r="G341" i="20"/>
  <c r="G342" i="20"/>
  <c r="G346" i="20"/>
  <c r="G350" i="20"/>
  <c r="G354" i="20"/>
  <c r="G357" i="20"/>
  <c r="G358" i="20"/>
  <c r="G362" i="20"/>
  <c r="G366" i="20"/>
  <c r="G370" i="20"/>
  <c r="G373" i="20"/>
  <c r="G374" i="20"/>
  <c r="G378" i="20"/>
  <c r="G382" i="20"/>
  <c r="G386" i="20"/>
  <c r="G389" i="20"/>
  <c r="G390" i="20"/>
  <c r="G394" i="20"/>
  <c r="G398" i="20"/>
  <c r="G402" i="20"/>
  <c r="G405" i="20"/>
  <c r="G406" i="20"/>
  <c r="G410" i="20"/>
  <c r="G414" i="20"/>
  <c r="G418" i="20"/>
  <c r="G421" i="20"/>
  <c r="G422" i="20"/>
  <c r="G426" i="20"/>
  <c r="G430" i="20"/>
  <c r="G434" i="20"/>
  <c r="G437" i="20"/>
  <c r="G438" i="20"/>
  <c r="G442" i="20"/>
  <c r="G446" i="20"/>
  <c r="G450" i="20"/>
  <c r="G453" i="20"/>
  <c r="G454" i="20"/>
  <c r="G458" i="20"/>
  <c r="G462" i="20"/>
  <c r="G466" i="20"/>
  <c r="G469" i="20"/>
  <c r="G470" i="20"/>
  <c r="G473" i="20"/>
  <c r="G474" i="20"/>
  <c r="G477" i="20"/>
  <c r="G478" i="20"/>
  <c r="G481" i="20"/>
  <c r="G482" i="20"/>
  <c r="G485" i="20"/>
  <c r="G486" i="20"/>
  <c r="G489" i="20"/>
  <c r="G490" i="20"/>
  <c r="G493" i="20"/>
  <c r="G494" i="20"/>
  <c r="G497" i="20"/>
  <c r="G498" i="20"/>
  <c r="G501" i="20"/>
  <c r="G502" i="20"/>
  <c r="G505" i="20"/>
  <c r="G506" i="20"/>
  <c r="G509" i="20"/>
  <c r="G510" i="20"/>
  <c r="G513" i="20"/>
  <c r="G514" i="20"/>
  <c r="G517" i="20"/>
  <c r="G518" i="20"/>
  <c r="G521" i="20"/>
  <c r="G522" i="20"/>
  <c r="G525" i="20"/>
  <c r="G526" i="20"/>
  <c r="G529" i="20"/>
  <c r="G530" i="20"/>
  <c r="G533" i="20"/>
  <c r="G534" i="20"/>
  <c r="G537" i="20"/>
  <c r="G538" i="20"/>
  <c r="G541" i="20"/>
  <c r="G542" i="20"/>
  <c r="G545" i="20"/>
  <c r="G546" i="20"/>
  <c r="G549" i="20"/>
  <c r="G550" i="20"/>
  <c r="G553" i="20"/>
  <c r="G554" i="20"/>
  <c r="G557" i="20"/>
  <c r="G558" i="20"/>
  <c r="G561" i="20"/>
  <c r="G562" i="20"/>
  <c r="G565" i="20"/>
  <c r="G566" i="20"/>
  <c r="G569" i="20"/>
  <c r="G570" i="20"/>
  <c r="G573" i="20"/>
  <c r="G574" i="20"/>
  <c r="G577" i="20"/>
  <c r="G578" i="20"/>
  <c r="G581" i="20"/>
  <c r="G582" i="20"/>
  <c r="G585" i="20"/>
  <c r="G586" i="20"/>
  <c r="G589" i="20"/>
  <c r="G590" i="20"/>
  <c r="G593" i="20"/>
  <c r="G594" i="20"/>
  <c r="G597" i="20"/>
  <c r="G598" i="20"/>
  <c r="G601" i="20"/>
  <c r="G602" i="20"/>
  <c r="G605" i="20"/>
  <c r="G606" i="20"/>
  <c r="G609" i="20"/>
  <c r="G610" i="20"/>
  <c r="G613" i="20"/>
  <c r="G614" i="20"/>
  <c r="G617" i="20"/>
  <c r="G618" i="20"/>
  <c r="G621" i="20"/>
  <c r="G622" i="20"/>
  <c r="G625" i="20"/>
  <c r="G626" i="20"/>
  <c r="G629" i="20"/>
  <c r="G630" i="20"/>
  <c r="G633" i="20"/>
  <c r="G634" i="20"/>
  <c r="G637" i="20"/>
  <c r="G638" i="20"/>
  <c r="G641" i="20"/>
  <c r="G642" i="20"/>
  <c r="G645" i="20"/>
  <c r="G646" i="20"/>
  <c r="G649" i="20"/>
  <c r="G650" i="20"/>
  <c r="G653" i="20"/>
  <c r="G654" i="20"/>
  <c r="G657" i="20"/>
  <c r="G658" i="20"/>
  <c r="G661" i="20"/>
  <c r="G662" i="20"/>
  <c r="G665" i="20"/>
  <c r="G667" i="20"/>
  <c r="G671" i="20"/>
  <c r="G677" i="20"/>
  <c r="G681" i="20"/>
  <c r="G683" i="20"/>
  <c r="G687" i="20"/>
  <c r="G693" i="20"/>
  <c r="G697" i="20"/>
  <c r="G699" i="20"/>
  <c r="G703" i="20"/>
  <c r="G709" i="20"/>
  <c r="G713" i="20"/>
  <c r="G715" i="20"/>
  <c r="G719" i="20"/>
  <c r="G725" i="20"/>
  <c r="G729" i="20"/>
  <c r="G731" i="20"/>
  <c r="G735" i="20"/>
  <c r="G741" i="20"/>
  <c r="G745" i="20"/>
  <c r="G747" i="20"/>
  <c r="G751" i="20"/>
  <c r="G757" i="20"/>
  <c r="G761" i="20"/>
  <c r="G763" i="20"/>
  <c r="G767" i="20"/>
  <c r="G773" i="20"/>
  <c r="G777" i="20"/>
  <c r="G779" i="20"/>
  <c r="G783" i="20"/>
  <c r="G789" i="20"/>
  <c r="G793" i="20"/>
  <c r="G795" i="20"/>
  <c r="G799" i="20"/>
  <c r="G805" i="20"/>
  <c r="G809" i="20"/>
  <c r="G811" i="20"/>
  <c r="G813" i="20"/>
  <c r="G814" i="20"/>
  <c r="G816" i="20"/>
  <c r="G818" i="20"/>
  <c r="G825" i="20"/>
  <c r="G829" i="20"/>
  <c r="G830" i="20"/>
  <c r="G832" i="20"/>
  <c r="G837" i="20"/>
  <c r="G840" i="20"/>
  <c r="H8" i="21"/>
  <c r="H10" i="21"/>
  <c r="H12" i="21"/>
  <c r="H14" i="21"/>
  <c r="H16" i="21"/>
  <c r="H18" i="21"/>
  <c r="H20" i="21"/>
  <c r="H22" i="21"/>
  <c r="H24" i="21"/>
  <c r="H26" i="21"/>
  <c r="H28" i="21"/>
  <c r="H30" i="21"/>
  <c r="H32" i="21"/>
  <c r="H34" i="21"/>
  <c r="H36" i="21"/>
  <c r="H38" i="21"/>
  <c r="H40" i="21"/>
  <c r="H42" i="21"/>
  <c r="H44" i="21"/>
  <c r="H46" i="21"/>
  <c r="H48" i="21"/>
  <c r="H50" i="21"/>
  <c r="H52" i="21"/>
  <c r="H54" i="21"/>
  <c r="H56" i="21"/>
  <c r="H58" i="21"/>
  <c r="H404" i="21"/>
  <c r="G426" i="21"/>
  <c r="G428" i="21"/>
  <c r="H431" i="21"/>
  <c r="G467" i="21"/>
  <c r="G469" i="21"/>
  <c r="G471" i="21"/>
  <c r="G308" i="20"/>
  <c r="G316" i="20"/>
  <c r="G496" i="20"/>
  <c r="G500" i="20"/>
  <c r="G504" i="20"/>
  <c r="G508" i="20"/>
  <c r="G512" i="20"/>
  <c r="G516" i="20"/>
  <c r="G520" i="20"/>
  <c r="G670" i="20"/>
  <c r="G674" i="20"/>
  <c r="G676" i="20"/>
  <c r="G686" i="20"/>
  <c r="G690" i="20"/>
  <c r="G692" i="20"/>
  <c r="G702" i="20"/>
  <c r="G706" i="20"/>
  <c r="G708" i="20"/>
  <c r="G718" i="20"/>
  <c r="G722" i="20"/>
  <c r="G724" i="20"/>
  <c r="G734" i="20"/>
  <c r="G738" i="20"/>
  <c r="G740" i="20"/>
  <c r="G750" i="20"/>
  <c r="G754" i="20"/>
  <c r="G756" i="20"/>
  <c r="G766" i="20"/>
  <c r="G770" i="20"/>
  <c r="G772" i="20"/>
  <c r="G782" i="20"/>
  <c r="G786" i="20"/>
  <c r="G788" i="20"/>
  <c r="G798" i="20"/>
  <c r="G802" i="20"/>
  <c r="G804" i="20"/>
  <c r="G820" i="20"/>
  <c r="G824" i="20"/>
  <c r="G836" i="20"/>
  <c r="G9" i="21"/>
  <c r="G11" i="21"/>
  <c r="G13" i="21"/>
  <c r="G15" i="21"/>
  <c r="G17" i="21"/>
  <c r="G19" i="21"/>
  <c r="G21" i="21"/>
  <c r="G23" i="21"/>
  <c r="G25" i="21"/>
  <c r="G27" i="21"/>
  <c r="G29" i="21"/>
  <c r="G31" i="21"/>
  <c r="G33" i="21"/>
  <c r="G35" i="21"/>
  <c r="G37" i="21"/>
  <c r="G39" i="21"/>
  <c r="G41" i="21"/>
  <c r="G43" i="21"/>
  <c r="G45" i="21"/>
  <c r="G47" i="21"/>
  <c r="G49" i="21"/>
  <c r="G51" i="21"/>
  <c r="G53" i="21"/>
  <c r="G55" i="21"/>
  <c r="G57" i="21"/>
  <c r="G59" i="21"/>
  <c r="G61" i="21"/>
  <c r="G63" i="21"/>
  <c r="G65" i="21"/>
  <c r="G67" i="21"/>
  <c r="G69" i="21"/>
  <c r="G71" i="21"/>
  <c r="G73" i="21"/>
  <c r="G75" i="21"/>
  <c r="G77" i="21"/>
  <c r="G79" i="21"/>
  <c r="G81" i="21"/>
  <c r="G83" i="21"/>
  <c r="G85" i="21"/>
  <c r="G87" i="21"/>
  <c r="G89" i="21"/>
  <c r="G91" i="21"/>
  <c r="G93" i="21"/>
  <c r="G95" i="21"/>
  <c r="G97" i="21"/>
  <c r="G99" i="21"/>
  <c r="G101" i="21"/>
  <c r="G103" i="21"/>
  <c r="G105" i="21"/>
  <c r="G107" i="21"/>
  <c r="G109" i="21"/>
  <c r="G111" i="21"/>
  <c r="G113" i="21"/>
  <c r="G115" i="21"/>
  <c r="G117" i="21"/>
  <c r="G119" i="21"/>
  <c r="G121" i="21"/>
  <c r="G123" i="21"/>
  <c r="G125" i="21"/>
  <c r="G127" i="21"/>
  <c r="G129" i="21"/>
  <c r="G131" i="21"/>
  <c r="G133" i="21"/>
  <c r="G135" i="21"/>
  <c r="G137" i="21"/>
  <c r="G139" i="21"/>
  <c r="G141" i="21"/>
  <c r="G143" i="21"/>
  <c r="G145" i="21"/>
  <c r="G147" i="21"/>
  <c r="G149" i="21"/>
  <c r="G151" i="21"/>
  <c r="G153" i="21"/>
  <c r="G155" i="21"/>
  <c r="G157" i="21"/>
  <c r="G159" i="21"/>
  <c r="G161" i="21"/>
  <c r="G163" i="21"/>
  <c r="G165" i="21"/>
  <c r="G167" i="21"/>
  <c r="G169" i="21"/>
  <c r="G171" i="21"/>
  <c r="G173" i="21"/>
  <c r="G175" i="21"/>
  <c r="G177" i="21"/>
  <c r="G179" i="21"/>
  <c r="G181" i="21"/>
  <c r="G183" i="21"/>
  <c r="G185" i="21"/>
  <c r="G187" i="21"/>
  <c r="G189" i="21"/>
  <c r="G191" i="21"/>
  <c r="G193" i="21"/>
  <c r="G195" i="21"/>
  <c r="G197" i="21"/>
  <c r="G199" i="21"/>
  <c r="G201" i="21"/>
  <c r="G203" i="21"/>
  <c r="G205" i="21"/>
  <c r="G207" i="21"/>
  <c r="G209" i="21"/>
  <c r="G211" i="21"/>
  <c r="G213" i="21"/>
  <c r="G215" i="21"/>
  <c r="G217" i="21"/>
  <c r="G219" i="21"/>
  <c r="G221" i="21"/>
  <c r="G223" i="21"/>
  <c r="G225" i="21"/>
  <c r="G227" i="21"/>
  <c r="G229" i="21"/>
  <c r="G231" i="21"/>
  <c r="G233" i="21"/>
  <c r="G235" i="21"/>
  <c r="G237" i="21"/>
  <c r="G239" i="21"/>
  <c r="G241" i="21"/>
  <c r="G243" i="21"/>
  <c r="G245" i="21"/>
  <c r="G247" i="21"/>
  <c r="G249" i="21"/>
  <c r="G251" i="21"/>
  <c r="G253" i="21"/>
  <c r="G255" i="21"/>
  <c r="G257" i="21"/>
  <c r="G259" i="21"/>
  <c r="G261" i="21"/>
  <c r="G263" i="21"/>
  <c r="G265" i="21"/>
  <c r="G267" i="21"/>
  <c r="G269" i="21"/>
  <c r="G271" i="21"/>
  <c r="G273" i="21"/>
  <c r="G275" i="21"/>
  <c r="G277" i="21"/>
  <c r="G279" i="21"/>
  <c r="G281" i="21"/>
  <c r="G283" i="21"/>
  <c r="G285" i="21"/>
  <c r="G287" i="21"/>
  <c r="G289" i="21"/>
  <c r="G291" i="21"/>
  <c r="G293" i="21"/>
  <c r="G295" i="21"/>
  <c r="G297" i="21"/>
  <c r="G299" i="21"/>
  <c r="G301" i="21"/>
  <c r="G303" i="21"/>
  <c r="G305" i="21"/>
  <c r="G307" i="21"/>
  <c r="G309" i="21"/>
  <c r="G311" i="21"/>
  <c r="G313" i="21"/>
  <c r="G315" i="21"/>
  <c r="G317" i="21"/>
  <c r="G319" i="21"/>
  <c r="G321" i="21"/>
  <c r="G323" i="21"/>
  <c r="G325" i="21"/>
  <c r="G327" i="21"/>
  <c r="G329" i="21"/>
  <c r="G331" i="21"/>
  <c r="G333" i="21"/>
  <c r="G335" i="21"/>
  <c r="G337" i="21"/>
  <c r="G339" i="21"/>
  <c r="G341" i="21"/>
  <c r="G343" i="21"/>
  <c r="G345" i="21"/>
  <c r="G347" i="21"/>
  <c r="G349" i="21"/>
  <c r="G351" i="21"/>
  <c r="G353" i="21"/>
  <c r="G355" i="21"/>
  <c r="G357" i="21"/>
  <c r="G359" i="21"/>
  <c r="G361" i="21"/>
  <c r="G363" i="21"/>
  <c r="G365" i="21"/>
  <c r="G367" i="21"/>
  <c r="G369" i="21"/>
  <c r="G371" i="21"/>
  <c r="G373" i="21"/>
  <c r="G375" i="21"/>
  <c r="G377" i="21"/>
  <c r="G379" i="21"/>
  <c r="G381" i="21"/>
  <c r="G383" i="21"/>
  <c r="G385" i="21"/>
  <c r="G387" i="21"/>
  <c r="G389" i="21"/>
  <c r="G458" i="21"/>
  <c r="G460" i="21"/>
  <c r="H463" i="21"/>
  <c r="G155" i="20"/>
  <c r="G159" i="20"/>
  <c r="G171" i="20"/>
  <c r="G175" i="20"/>
  <c r="G179" i="20"/>
  <c r="G183" i="20"/>
  <c r="G187" i="20"/>
  <c r="G195" i="20"/>
  <c r="G203" i="20"/>
  <c r="G211" i="20"/>
  <c r="G215" i="20"/>
  <c r="G219" i="20"/>
  <c r="G223" i="20"/>
  <c r="G227" i="20"/>
  <c r="G231" i="20"/>
  <c r="G235" i="20"/>
  <c r="G239" i="20"/>
  <c r="G243" i="20"/>
  <c r="G247" i="20"/>
  <c r="G251" i="20"/>
  <c r="G255" i="20"/>
  <c r="G259" i="20"/>
  <c r="G263" i="20"/>
  <c r="G267" i="20"/>
  <c r="G271" i="20"/>
  <c r="G275" i="20"/>
  <c r="G279" i="20"/>
  <c r="G283" i="20"/>
  <c r="G287" i="20"/>
  <c r="G291" i="20"/>
  <c r="G295" i="20"/>
  <c r="G299" i="20"/>
  <c r="G303" i="20"/>
  <c r="G307" i="20"/>
  <c r="G311" i="20"/>
  <c r="G315" i="20"/>
  <c r="G319" i="20"/>
  <c r="G323" i="20"/>
  <c r="G327" i="20"/>
  <c r="G331" i="20"/>
  <c r="G335" i="20"/>
  <c r="G339" i="20"/>
  <c r="G343" i="20"/>
  <c r="G347" i="20"/>
  <c r="G351" i="20"/>
  <c r="G355" i="20"/>
  <c r="G359" i="20"/>
  <c r="G363" i="20"/>
  <c r="G367" i="20"/>
  <c r="G371" i="20"/>
  <c r="G375" i="20"/>
  <c r="G379" i="20"/>
  <c r="G383" i="20"/>
  <c r="G387" i="20"/>
  <c r="G391" i="20"/>
  <c r="G395" i="20"/>
  <c r="G399" i="20"/>
  <c r="G403" i="20"/>
  <c r="G407" i="20"/>
  <c r="G411" i="20"/>
  <c r="G415" i="20"/>
  <c r="G419" i="20"/>
  <c r="G423" i="20"/>
  <c r="G427" i="20"/>
  <c r="G431" i="20"/>
  <c r="G435" i="20"/>
  <c r="G439" i="20"/>
  <c r="G443" i="20"/>
  <c r="G447" i="20"/>
  <c r="G451" i="20"/>
  <c r="G455" i="20"/>
  <c r="G459" i="20"/>
  <c r="G463" i="20"/>
  <c r="G467" i="20"/>
  <c r="G471" i="20"/>
  <c r="G475" i="20"/>
  <c r="G479" i="20"/>
  <c r="G483" i="20"/>
  <c r="G487" i="20"/>
  <c r="G491" i="20"/>
  <c r="G495" i="20"/>
  <c r="G499" i="20"/>
  <c r="G503" i="20"/>
  <c r="G507" i="20"/>
  <c r="G511" i="20"/>
  <c r="G515" i="20"/>
  <c r="G519" i="20"/>
  <c r="G523" i="20"/>
  <c r="G527" i="20"/>
  <c r="G531" i="20"/>
  <c r="G535" i="20"/>
  <c r="G539" i="20"/>
  <c r="G543" i="20"/>
  <c r="G547" i="20"/>
  <c r="G551" i="20"/>
  <c r="G555" i="20"/>
  <c r="G559" i="20"/>
  <c r="G563" i="20"/>
  <c r="G567" i="20"/>
  <c r="G571" i="20"/>
  <c r="G575" i="20"/>
  <c r="G579" i="20"/>
  <c r="G583" i="20"/>
  <c r="G587" i="20"/>
  <c r="G591" i="20"/>
  <c r="G595" i="20"/>
  <c r="G599" i="20"/>
  <c r="G603" i="20"/>
  <c r="G607" i="20"/>
  <c r="G611" i="20"/>
  <c r="G615" i="20"/>
  <c r="G619" i="20"/>
  <c r="G623" i="20"/>
  <c r="G627" i="20"/>
  <c r="G631" i="20"/>
  <c r="G635" i="20"/>
  <c r="G639" i="20"/>
  <c r="G643" i="20"/>
  <c r="G647" i="20"/>
  <c r="G651" i="20"/>
  <c r="G655" i="20"/>
  <c r="G659" i="20"/>
  <c r="G663" i="20"/>
  <c r="G679" i="20"/>
  <c r="G695" i="20"/>
  <c r="G711" i="20"/>
  <c r="G727" i="20"/>
  <c r="G743" i="20"/>
  <c r="G759" i="20"/>
  <c r="G775" i="20"/>
  <c r="G791" i="20"/>
  <c r="G807" i="20"/>
  <c r="G815" i="20"/>
  <c r="G817" i="20"/>
  <c r="G819" i="20"/>
  <c r="G821" i="20"/>
  <c r="G831" i="20"/>
  <c r="G833" i="20"/>
  <c r="G841" i="20"/>
  <c r="G10" i="21"/>
  <c r="G12" i="21"/>
  <c r="G14" i="21"/>
  <c r="G16" i="21"/>
  <c r="G18" i="21"/>
  <c r="G20" i="21"/>
  <c r="G22" i="21"/>
  <c r="G24" i="21"/>
  <c r="G26" i="21"/>
  <c r="G28" i="21"/>
  <c r="G30" i="21"/>
  <c r="G32" i="21"/>
  <c r="G34" i="21"/>
  <c r="G36" i="21"/>
  <c r="G38" i="21"/>
  <c r="G40" i="21"/>
  <c r="G42" i="21"/>
  <c r="G44" i="21"/>
  <c r="G46" i="21"/>
  <c r="G48" i="21"/>
  <c r="G50" i="21"/>
  <c r="G52" i="21"/>
  <c r="G54" i="21"/>
  <c r="G56" i="21"/>
  <c r="G398" i="21"/>
  <c r="G400" i="21"/>
  <c r="H403" i="21"/>
  <c r="G435" i="21"/>
  <c r="G437" i="21"/>
  <c r="G439" i="21"/>
  <c r="G58" i="21"/>
  <c r="G60" i="21"/>
  <c r="G62" i="21"/>
  <c r="G64" i="21"/>
  <c r="G66" i="21"/>
  <c r="G68" i="21"/>
  <c r="G70" i="21"/>
  <c r="G72" i="21"/>
  <c r="G74" i="21"/>
  <c r="G76" i="21"/>
  <c r="G78" i="21"/>
  <c r="G80" i="21"/>
  <c r="G82" i="21"/>
  <c r="G84" i="21"/>
  <c r="G86" i="21"/>
  <c r="G88" i="21"/>
  <c r="G90" i="21"/>
  <c r="G92" i="21"/>
  <c r="G94" i="21"/>
  <c r="G96" i="21"/>
  <c r="G98" i="21"/>
  <c r="G100" i="21"/>
  <c r="G102" i="21"/>
  <c r="G104" i="21"/>
  <c r="G106" i="21"/>
  <c r="G108" i="21"/>
  <c r="G110" i="21"/>
  <c r="G112" i="21"/>
  <c r="G114" i="21"/>
  <c r="G116" i="21"/>
  <c r="G118" i="21"/>
  <c r="G120" i="21"/>
  <c r="G122" i="21"/>
  <c r="G124" i="21"/>
  <c r="G126" i="21"/>
  <c r="G128" i="21"/>
  <c r="G130" i="21"/>
  <c r="G132" i="21"/>
  <c r="G134" i="21"/>
  <c r="G136" i="21"/>
  <c r="G138" i="21"/>
  <c r="G140" i="21"/>
  <c r="G142" i="21"/>
  <c r="G144" i="21"/>
  <c r="G146" i="21"/>
  <c r="G148" i="21"/>
  <c r="G150" i="21"/>
  <c r="G152" i="21"/>
  <c r="G154" i="21"/>
  <c r="G156" i="21"/>
  <c r="G158" i="21"/>
  <c r="G160" i="21"/>
  <c r="G162" i="21"/>
  <c r="G164" i="21"/>
  <c r="G166" i="21"/>
  <c r="G168" i="21"/>
  <c r="G170" i="21"/>
  <c r="G172" i="21"/>
  <c r="G174" i="21"/>
  <c r="G176" i="21"/>
  <c r="G178" i="21"/>
  <c r="G180" i="21"/>
  <c r="G182" i="21"/>
  <c r="G184" i="21"/>
  <c r="G186" i="21"/>
  <c r="G188" i="21"/>
  <c r="G190" i="21"/>
  <c r="G192" i="21"/>
  <c r="G194" i="21"/>
  <c r="G196" i="21"/>
  <c r="G198" i="21"/>
  <c r="G200" i="21"/>
  <c r="G202" i="21"/>
  <c r="G204" i="21"/>
  <c r="G206" i="21"/>
  <c r="G208" i="21"/>
  <c r="G210" i="21"/>
  <c r="G212" i="21"/>
  <c r="G214" i="21"/>
  <c r="G216" i="21"/>
  <c r="G218" i="21"/>
  <c r="G220" i="21"/>
  <c r="G222" i="21"/>
  <c r="G224" i="21"/>
  <c r="G226" i="21"/>
  <c r="G228" i="21"/>
  <c r="G230" i="21"/>
  <c r="G232" i="21"/>
  <c r="G234" i="21"/>
  <c r="G236" i="21"/>
  <c r="G238" i="21"/>
  <c r="G240" i="21"/>
  <c r="G242" i="21"/>
  <c r="G244" i="21"/>
  <c r="G246" i="21"/>
  <c r="G248" i="21"/>
  <c r="G250" i="21"/>
  <c r="G254" i="21"/>
  <c r="G256" i="21"/>
  <c r="G258" i="21"/>
  <c r="G260" i="21"/>
  <c r="G262" i="21"/>
  <c r="G264" i="21"/>
  <c r="G266" i="21"/>
  <c r="G268" i="21"/>
  <c r="G270" i="21"/>
  <c r="G272" i="21"/>
  <c r="G274" i="21"/>
  <c r="G276" i="21"/>
  <c r="G278" i="21"/>
  <c r="G280" i="21"/>
  <c r="G282" i="21"/>
  <c r="G284" i="21"/>
  <c r="G286" i="21"/>
  <c r="G288" i="21"/>
  <c r="G290" i="21"/>
  <c r="G292" i="21"/>
  <c r="G294" i="21"/>
  <c r="G296" i="21"/>
  <c r="G298" i="21"/>
  <c r="G300" i="21"/>
  <c r="G302" i="21"/>
  <c r="G304" i="21"/>
  <c r="G306" i="21"/>
  <c r="G308" i="21"/>
  <c r="G310" i="21"/>
  <c r="G312" i="21"/>
  <c r="G314" i="21"/>
  <c r="G316" i="21"/>
  <c r="G318" i="21"/>
  <c r="G320" i="21"/>
  <c r="G322" i="21"/>
  <c r="G324" i="21"/>
  <c r="G326" i="21"/>
  <c r="G328" i="21"/>
  <c r="G330" i="21"/>
  <c r="G332" i="21"/>
  <c r="G334" i="21"/>
  <c r="G336" i="21"/>
  <c r="G338" i="21"/>
  <c r="G340" i="21"/>
  <c r="G342" i="21"/>
  <c r="G344" i="21"/>
  <c r="G346" i="21"/>
  <c r="G348" i="21"/>
  <c r="G350" i="21"/>
  <c r="G352" i="21"/>
  <c r="G354" i="21"/>
  <c r="G356" i="21"/>
  <c r="G358" i="21"/>
  <c r="G360" i="21"/>
  <c r="G362" i="21"/>
  <c r="G364" i="21"/>
  <c r="G366" i="21"/>
  <c r="G368" i="21"/>
  <c r="G370" i="21"/>
  <c r="G372" i="21"/>
  <c r="G374" i="21"/>
  <c r="G376" i="21"/>
  <c r="G378" i="21"/>
  <c r="G380" i="21"/>
  <c r="G382" i="21"/>
  <c r="G384" i="21"/>
  <c r="G386" i="21"/>
  <c r="G388" i="21"/>
  <c r="H391" i="21"/>
  <c r="G410" i="21"/>
  <c r="G412" i="21"/>
  <c r="H414" i="21"/>
  <c r="H415" i="21"/>
  <c r="G417" i="21"/>
  <c r="G419" i="21"/>
  <c r="G421" i="21"/>
  <c r="G423" i="21"/>
  <c r="H436" i="21"/>
  <c r="G442" i="21"/>
  <c r="G444" i="21"/>
  <c r="H446" i="21"/>
  <c r="H447" i="21"/>
  <c r="G449" i="21"/>
  <c r="G451" i="21"/>
  <c r="G453" i="21"/>
  <c r="G455" i="21"/>
  <c r="H468" i="21"/>
  <c r="G474" i="21"/>
  <c r="G476" i="21"/>
  <c r="H478" i="21"/>
  <c r="H479" i="21"/>
  <c r="G481" i="21"/>
  <c r="G483" i="21"/>
  <c r="G485" i="21"/>
  <c r="G487" i="21"/>
  <c r="H60" i="21"/>
  <c r="H62" i="21"/>
  <c r="H64" i="21"/>
  <c r="H66" i="21"/>
  <c r="H68" i="21"/>
  <c r="H70" i="21"/>
  <c r="H72" i="21"/>
  <c r="H74" i="21"/>
  <c r="H76" i="21"/>
  <c r="H78" i="21"/>
  <c r="H80" i="21"/>
  <c r="H82" i="21"/>
  <c r="H84" i="21"/>
  <c r="H86" i="21"/>
  <c r="H88" i="21"/>
  <c r="H90" i="21"/>
  <c r="H92" i="21"/>
  <c r="H94" i="21"/>
  <c r="H96" i="21"/>
  <c r="H98" i="21"/>
  <c r="H100" i="21"/>
  <c r="H102" i="21"/>
  <c r="H104" i="21"/>
  <c r="H106" i="21"/>
  <c r="H108" i="21"/>
  <c r="H110" i="21"/>
  <c r="H112" i="21"/>
  <c r="H114" i="21"/>
  <c r="H116" i="21"/>
  <c r="H118" i="21"/>
  <c r="H120" i="21"/>
  <c r="H122" i="21"/>
  <c r="H124" i="21"/>
  <c r="H126" i="21"/>
  <c r="H128" i="21"/>
  <c r="H130" i="21"/>
  <c r="H132" i="21"/>
  <c r="H134" i="21"/>
  <c r="H136" i="21"/>
  <c r="H138" i="21"/>
  <c r="H140" i="21"/>
  <c r="H142" i="21"/>
  <c r="H144" i="21"/>
  <c r="H146" i="21"/>
  <c r="H150" i="21"/>
  <c r="H152" i="21"/>
  <c r="H154" i="21"/>
  <c r="H156" i="21"/>
  <c r="H158" i="21"/>
  <c r="H160" i="21"/>
  <c r="H162" i="21"/>
  <c r="H164" i="21"/>
  <c r="H166" i="21"/>
  <c r="H168" i="21"/>
  <c r="H170" i="21"/>
  <c r="H172" i="21"/>
  <c r="H174" i="21"/>
  <c r="H176" i="21"/>
  <c r="H178" i="21"/>
  <c r="H180" i="21"/>
  <c r="H182" i="21"/>
  <c r="H184" i="21"/>
  <c r="H186" i="21"/>
  <c r="H188" i="21"/>
  <c r="H190" i="21"/>
  <c r="H192" i="21"/>
  <c r="H194" i="21"/>
  <c r="H196" i="21"/>
  <c r="H198" i="21"/>
  <c r="H200" i="21"/>
  <c r="H202" i="21"/>
  <c r="H204" i="21"/>
  <c r="H206" i="21"/>
  <c r="H208" i="21"/>
  <c r="H210" i="21"/>
  <c r="H212" i="21"/>
  <c r="H214" i="21"/>
  <c r="H216" i="21"/>
  <c r="H218" i="21"/>
  <c r="H220" i="21"/>
  <c r="H222" i="21"/>
  <c r="H224" i="21"/>
  <c r="H226" i="21"/>
  <c r="H228" i="21"/>
  <c r="H230" i="21"/>
  <c r="H232" i="21"/>
  <c r="H234" i="21"/>
  <c r="H236" i="21"/>
  <c r="H238" i="21"/>
  <c r="H240" i="21"/>
  <c r="H242" i="21"/>
  <c r="H244" i="21"/>
  <c r="H246" i="21"/>
  <c r="H248" i="21"/>
  <c r="H250" i="21"/>
  <c r="H252" i="21"/>
  <c r="H254" i="21"/>
  <c r="H256" i="21"/>
  <c r="H258" i="21"/>
  <c r="H260" i="21"/>
  <c r="H262" i="21"/>
  <c r="H264" i="21"/>
  <c r="H266" i="21"/>
  <c r="H268" i="21"/>
  <c r="H270" i="21"/>
  <c r="H272" i="21"/>
  <c r="H274" i="21"/>
  <c r="H276" i="21"/>
  <c r="H278" i="21"/>
  <c r="H280" i="21"/>
  <c r="H282" i="21"/>
  <c r="H284" i="21"/>
  <c r="H286" i="21"/>
  <c r="H288" i="21"/>
  <c r="H290" i="21"/>
  <c r="H292" i="21"/>
  <c r="H294" i="21"/>
  <c r="H296" i="21"/>
  <c r="H298" i="21"/>
  <c r="H300" i="21"/>
  <c r="H302" i="21"/>
  <c r="H304" i="21"/>
  <c r="H306" i="21"/>
  <c r="H308" i="21"/>
  <c r="H310" i="21"/>
  <c r="H312" i="21"/>
  <c r="H314" i="21"/>
  <c r="H316" i="21"/>
  <c r="H318" i="21"/>
  <c r="H320" i="21"/>
  <c r="H322" i="21"/>
  <c r="H324" i="21"/>
  <c r="H326" i="21"/>
  <c r="H328" i="21"/>
  <c r="H330" i="21"/>
  <c r="H332" i="21"/>
  <c r="H334" i="21"/>
  <c r="H336" i="21"/>
  <c r="H338" i="21"/>
  <c r="H340" i="21"/>
  <c r="H342" i="21"/>
  <c r="H344" i="21"/>
  <c r="H346" i="21"/>
  <c r="H348" i="21"/>
  <c r="H350" i="21"/>
  <c r="H352" i="21"/>
  <c r="H354" i="21"/>
  <c r="H356" i="21"/>
  <c r="G394" i="21"/>
  <c r="G396" i="21"/>
  <c r="H398" i="21"/>
  <c r="H399" i="21"/>
  <c r="G401" i="21"/>
  <c r="G403" i="21"/>
  <c r="H408" i="21"/>
  <c r="G414" i="21"/>
  <c r="G416" i="21"/>
  <c r="H419" i="21"/>
  <c r="H440" i="21"/>
  <c r="G446" i="21"/>
  <c r="G448" i="21"/>
  <c r="H451" i="21"/>
  <c r="H472" i="21"/>
  <c r="G478" i="21"/>
  <c r="G480" i="21"/>
  <c r="H483" i="21"/>
  <c r="H353" i="21"/>
  <c r="H355" i="21"/>
  <c r="H357" i="21"/>
  <c r="H359" i="21"/>
  <c r="H361" i="21"/>
  <c r="H363" i="21"/>
  <c r="H365" i="21"/>
  <c r="H367" i="21"/>
  <c r="H369" i="21"/>
  <c r="H371" i="21"/>
  <c r="H373" i="21"/>
  <c r="H375" i="21"/>
  <c r="H377" i="21"/>
  <c r="H379" i="21"/>
  <c r="H381" i="21"/>
  <c r="H383" i="21"/>
  <c r="H385" i="21"/>
  <c r="H387" i="21"/>
  <c r="H389" i="21"/>
  <c r="G393" i="21"/>
  <c r="G395" i="21"/>
  <c r="G402" i="21"/>
  <c r="G404" i="21"/>
  <c r="H406" i="21"/>
  <c r="H407" i="21"/>
  <c r="G430" i="21"/>
  <c r="G432" i="21"/>
  <c r="H434" i="21"/>
  <c r="H435" i="21"/>
  <c r="G462" i="21"/>
  <c r="G464" i="21"/>
  <c r="H466" i="21"/>
  <c r="H467" i="21"/>
  <c r="H514" i="21"/>
  <c r="H516" i="21"/>
  <c r="H518" i="21"/>
  <c r="H520" i="21"/>
  <c r="H522" i="21"/>
  <c r="H524" i="21"/>
  <c r="H526" i="21"/>
  <c r="H528" i="21"/>
  <c r="H530" i="21"/>
  <c r="H532" i="21"/>
  <c r="H534" i="21"/>
  <c r="H536" i="21"/>
  <c r="H538" i="21"/>
  <c r="H540" i="21"/>
  <c r="H542" i="21"/>
  <c r="H544" i="21"/>
  <c r="H546" i="21"/>
  <c r="H548" i="21"/>
  <c r="H550" i="21"/>
  <c r="H552" i="21"/>
  <c r="H554" i="21"/>
  <c r="H556" i="21"/>
  <c r="H558" i="21"/>
  <c r="H560" i="21"/>
  <c r="H562" i="21"/>
  <c r="H564" i="21"/>
  <c r="H566" i="21"/>
  <c r="H568" i="21"/>
  <c r="H570" i="21"/>
  <c r="H572" i="21"/>
  <c r="H574" i="21"/>
  <c r="H576" i="21"/>
  <c r="H578" i="21"/>
  <c r="H580" i="21"/>
  <c r="H582" i="21"/>
  <c r="H584" i="21"/>
  <c r="H586" i="21"/>
  <c r="H588" i="21"/>
  <c r="H590" i="21"/>
  <c r="H592" i="21"/>
  <c r="H594" i="21"/>
  <c r="H596" i="21"/>
  <c r="H598" i="21"/>
  <c r="H600" i="21"/>
  <c r="H602" i="21"/>
  <c r="H604" i="21"/>
  <c r="H606" i="21"/>
  <c r="H608" i="21"/>
  <c r="H610" i="21"/>
  <c r="H612" i="21"/>
  <c r="H614" i="21"/>
  <c r="H616" i="21"/>
  <c r="H618" i="21"/>
  <c r="H620" i="21"/>
  <c r="H622" i="21"/>
  <c r="H624" i="21"/>
  <c r="H626" i="21"/>
  <c r="H628" i="21"/>
  <c r="H630" i="21"/>
  <c r="H632" i="21"/>
  <c r="H634" i="21"/>
  <c r="H636" i="21"/>
  <c r="H638" i="21"/>
  <c r="H640" i="21"/>
  <c r="G409" i="21"/>
  <c r="G411" i="21"/>
  <c r="G418" i="21"/>
  <c r="G420" i="21"/>
  <c r="H422" i="21"/>
  <c r="H423" i="21"/>
  <c r="G425" i="21"/>
  <c r="G427" i="21"/>
  <c r="G434" i="21"/>
  <c r="G436" i="21"/>
  <c r="H438" i="21"/>
  <c r="H439" i="21"/>
  <c r="G441" i="21"/>
  <c r="G443" i="21"/>
  <c r="G450" i="21"/>
  <c r="G452" i="21"/>
  <c r="H454" i="21"/>
  <c r="H455" i="21"/>
  <c r="G457" i="21"/>
  <c r="G459" i="21"/>
  <c r="G466" i="21"/>
  <c r="G468" i="21"/>
  <c r="H470" i="21"/>
  <c r="H471" i="21"/>
  <c r="G473" i="21"/>
  <c r="G475" i="21"/>
  <c r="G482" i="21"/>
  <c r="G484" i="21"/>
  <c r="H486" i="21"/>
  <c r="H487" i="21"/>
  <c r="G489" i="21"/>
  <c r="G491" i="21"/>
  <c r="G493" i="21"/>
  <c r="G495" i="21"/>
  <c r="G497" i="21"/>
  <c r="G499" i="21"/>
  <c r="G501" i="21"/>
  <c r="G503" i="21"/>
  <c r="G505" i="21"/>
  <c r="G507" i="21"/>
  <c r="G509" i="21"/>
  <c r="G511" i="21"/>
  <c r="G513" i="21"/>
  <c r="G515" i="21"/>
  <c r="G517" i="21"/>
  <c r="G519" i="21"/>
  <c r="G521" i="21"/>
  <c r="G523" i="21"/>
  <c r="G525" i="21"/>
  <c r="G527" i="21"/>
  <c r="G529" i="21"/>
  <c r="G531" i="21"/>
  <c r="G533" i="21"/>
  <c r="G535" i="21"/>
  <c r="G537" i="21"/>
  <c r="G539" i="21"/>
  <c r="G541" i="21"/>
  <c r="G543" i="21"/>
  <c r="G545" i="21"/>
  <c r="G547" i="21"/>
  <c r="G549" i="21"/>
  <c r="G551" i="21"/>
  <c r="G553" i="21"/>
  <c r="G555" i="21"/>
  <c r="G557" i="21"/>
  <c r="G559" i="21"/>
  <c r="G561" i="21"/>
  <c r="G563" i="21"/>
  <c r="G565" i="21"/>
  <c r="G567" i="21"/>
  <c r="G569" i="21"/>
  <c r="G571" i="21"/>
  <c r="G573" i="21"/>
  <c r="G575" i="21"/>
  <c r="G577" i="21"/>
  <c r="G579" i="21"/>
  <c r="G581" i="21"/>
  <c r="G583" i="21"/>
  <c r="G585" i="21"/>
  <c r="G587" i="21"/>
  <c r="G589" i="21"/>
  <c r="G591" i="21"/>
  <c r="G593" i="21"/>
  <c r="G595" i="21"/>
  <c r="G597" i="21"/>
  <c r="G599" i="21"/>
  <c r="G601" i="21"/>
  <c r="G603" i="21"/>
  <c r="G605" i="21"/>
  <c r="G607" i="21"/>
  <c r="G609" i="21"/>
  <c r="G611" i="21"/>
  <c r="G613" i="21"/>
  <c r="G615" i="21"/>
  <c r="G617" i="21"/>
  <c r="G619" i="21"/>
  <c r="G621" i="21"/>
  <c r="G623" i="21"/>
  <c r="G625" i="21"/>
  <c r="G627" i="21"/>
  <c r="G629" i="21"/>
  <c r="G631" i="21"/>
  <c r="G633" i="21"/>
  <c r="G635" i="21"/>
  <c r="G637" i="21"/>
  <c r="G639" i="21"/>
  <c r="G641" i="21"/>
  <c r="G643" i="21"/>
  <c r="G645" i="21"/>
  <c r="G647" i="21"/>
  <c r="G649" i="21"/>
  <c r="G651" i="21"/>
  <c r="G653" i="21"/>
  <c r="G655" i="21"/>
  <c r="G657" i="21"/>
  <c r="G659" i="21"/>
  <c r="G661" i="21"/>
  <c r="G663" i="21"/>
  <c r="G665" i="21"/>
  <c r="G667" i="21"/>
  <c r="G669" i="21"/>
  <c r="G671" i="21"/>
  <c r="G673" i="21"/>
  <c r="G675" i="21"/>
  <c r="G677" i="21"/>
  <c r="G679" i="21"/>
  <c r="G681" i="21"/>
  <c r="G683" i="21"/>
  <c r="G685" i="21"/>
  <c r="G687" i="21"/>
  <c r="G689" i="21"/>
  <c r="G691" i="21"/>
  <c r="G693" i="21"/>
  <c r="G695" i="21"/>
  <c r="G697" i="21"/>
  <c r="G699" i="21"/>
  <c r="G701" i="21"/>
  <c r="G703" i="21"/>
  <c r="G705" i="21"/>
  <c r="G707" i="21"/>
  <c r="G709" i="21"/>
  <c r="G711" i="21"/>
  <c r="G713" i="21"/>
  <c r="G715" i="21"/>
  <c r="G717" i="21"/>
  <c r="G719" i="21"/>
  <c r="G721" i="21"/>
  <c r="G723" i="21"/>
  <c r="G725" i="21"/>
  <c r="G727" i="21"/>
  <c r="G729" i="21"/>
  <c r="G731" i="21"/>
  <c r="G733" i="21"/>
  <c r="G735" i="21"/>
  <c r="G737" i="21"/>
  <c r="G739" i="21"/>
  <c r="G741" i="21"/>
  <c r="G743" i="21"/>
  <c r="G745" i="21"/>
  <c r="G747" i="21"/>
  <c r="G749" i="21"/>
  <c r="G751" i="21"/>
  <c r="G753" i="21"/>
  <c r="G755" i="21"/>
  <c r="G757" i="21"/>
  <c r="G759" i="21"/>
  <c r="G761" i="21"/>
  <c r="G763" i="21"/>
  <c r="G765" i="21"/>
  <c r="G767" i="21"/>
  <c r="G769" i="21"/>
  <c r="G771" i="21"/>
  <c r="G773" i="21"/>
  <c r="G775" i="21"/>
  <c r="G777" i="21"/>
  <c r="G779" i="21"/>
  <c r="G781" i="21"/>
  <c r="G783" i="21"/>
  <c r="G785" i="21"/>
  <c r="G787" i="21"/>
  <c r="G789" i="21"/>
  <c r="G791" i="21"/>
  <c r="G793" i="21"/>
  <c r="G795" i="21"/>
  <c r="G797" i="21"/>
  <c r="G799" i="21"/>
  <c r="G801" i="21"/>
  <c r="G803" i="21"/>
  <c r="G805" i="21"/>
  <c r="H813" i="21"/>
  <c r="H358" i="21"/>
  <c r="H360" i="21"/>
  <c r="H362" i="21"/>
  <c r="H364" i="21"/>
  <c r="H366" i="21"/>
  <c r="H368" i="21"/>
  <c r="H370" i="21"/>
  <c r="H372" i="21"/>
  <c r="H374" i="21"/>
  <c r="H376" i="21"/>
  <c r="H378" i="21"/>
  <c r="H380" i="21"/>
  <c r="H382" i="21"/>
  <c r="H384" i="21"/>
  <c r="H386" i="21"/>
  <c r="H388" i="21"/>
  <c r="G392" i="21"/>
  <c r="H394" i="21"/>
  <c r="H395" i="21"/>
  <c r="G397" i="21"/>
  <c r="G399" i="21"/>
  <c r="G406" i="21"/>
  <c r="G408" i="21"/>
  <c r="H410" i="21"/>
  <c r="H411" i="21"/>
  <c r="G413" i="21"/>
  <c r="G415" i="21"/>
  <c r="G422" i="21"/>
  <c r="G424" i="21"/>
  <c r="H426" i="21"/>
  <c r="H427" i="21"/>
  <c r="G429" i="21"/>
  <c r="G431" i="21"/>
  <c r="G438" i="21"/>
  <c r="G440" i="21"/>
  <c r="H442" i="21"/>
  <c r="H443" i="21"/>
  <c r="G445" i="21"/>
  <c r="G447" i="21"/>
  <c r="G454" i="21"/>
  <c r="G456" i="21"/>
  <c r="H458" i="21"/>
  <c r="H459" i="21"/>
  <c r="G461" i="21"/>
  <c r="G463" i="21"/>
  <c r="G470" i="21"/>
  <c r="G472" i="21"/>
  <c r="H474" i="21"/>
  <c r="H475" i="21"/>
  <c r="G477" i="21"/>
  <c r="G479" i="21"/>
  <c r="G486" i="21"/>
  <c r="G488" i="21"/>
  <c r="H490" i="21"/>
  <c r="H491" i="21"/>
  <c r="H494" i="21"/>
  <c r="H495" i="21"/>
  <c r="H498" i="21"/>
  <c r="H499" i="21"/>
  <c r="H502" i="21"/>
  <c r="H503" i="21"/>
  <c r="H506" i="21"/>
  <c r="H507" i="21"/>
  <c r="H510" i="21"/>
  <c r="H511" i="21"/>
  <c r="H515" i="21"/>
  <c r="H517" i="21"/>
  <c r="H519" i="21"/>
  <c r="H521" i="21"/>
  <c r="H523" i="21"/>
  <c r="H525" i="21"/>
  <c r="H527" i="21"/>
  <c r="H529" i="21"/>
  <c r="H531" i="21"/>
  <c r="H533" i="21"/>
  <c r="H535" i="21"/>
  <c r="H537" i="21"/>
  <c r="H539" i="21"/>
  <c r="H541" i="21"/>
  <c r="H543" i="21"/>
  <c r="H545" i="21"/>
  <c r="H547" i="21"/>
  <c r="H549" i="21"/>
  <c r="H551" i="21"/>
  <c r="H553" i="21"/>
  <c r="H555" i="21"/>
  <c r="H557" i="21"/>
  <c r="H559" i="21"/>
  <c r="H561" i="21"/>
  <c r="H563" i="21"/>
  <c r="H565" i="21"/>
  <c r="H567" i="21"/>
  <c r="H569" i="21"/>
  <c r="H571" i="21"/>
  <c r="H573" i="21"/>
  <c r="H575" i="21"/>
  <c r="H577" i="21"/>
  <c r="H579" i="21"/>
  <c r="H581" i="21"/>
  <c r="H583" i="21"/>
  <c r="H585" i="21"/>
  <c r="H587" i="21"/>
  <c r="H589" i="21"/>
  <c r="H591" i="21"/>
  <c r="H642" i="21"/>
  <c r="H644" i="21"/>
  <c r="H646" i="21"/>
  <c r="H648" i="21"/>
  <c r="H650" i="21"/>
  <c r="H652" i="21"/>
  <c r="H654" i="21"/>
  <c r="H656" i="21"/>
  <c r="H658" i="21"/>
  <c r="H660" i="21"/>
  <c r="H662" i="21"/>
  <c r="H664" i="21"/>
  <c r="H666" i="21"/>
  <c r="H668" i="21"/>
  <c r="H670" i="21"/>
  <c r="H672" i="21"/>
  <c r="H674" i="21"/>
  <c r="H676" i="21"/>
  <c r="H678" i="21"/>
  <c r="H680" i="21"/>
  <c r="H682" i="21"/>
  <c r="H684" i="21"/>
  <c r="H686" i="21"/>
  <c r="H688" i="21"/>
  <c r="H690" i="21"/>
  <c r="H692" i="21"/>
  <c r="H694" i="21"/>
  <c r="H696" i="21"/>
  <c r="H698" i="21"/>
  <c r="H700" i="21"/>
  <c r="H702" i="21"/>
  <c r="H704" i="21"/>
  <c r="H706" i="21"/>
  <c r="H708" i="21"/>
  <c r="H710" i="21"/>
  <c r="H712" i="21"/>
  <c r="H714" i="21"/>
  <c r="H716" i="21"/>
  <c r="H718" i="21"/>
  <c r="H720" i="21"/>
  <c r="H722" i="21"/>
  <c r="H724" i="21"/>
  <c r="H728" i="21"/>
  <c r="H730" i="21"/>
  <c r="H732" i="21"/>
  <c r="H734" i="21"/>
  <c r="H736" i="21"/>
  <c r="H738" i="21"/>
  <c r="H740" i="21"/>
  <c r="H742" i="21"/>
  <c r="H744" i="21"/>
  <c r="H746" i="21"/>
  <c r="H748" i="21"/>
  <c r="H750" i="21"/>
  <c r="H752" i="21"/>
  <c r="H754" i="21"/>
  <c r="H756" i="21"/>
  <c r="H758" i="21"/>
  <c r="H760" i="21"/>
  <c r="H762" i="21"/>
  <c r="H764" i="21"/>
  <c r="H766" i="21"/>
  <c r="H768" i="21"/>
  <c r="H770" i="21"/>
  <c r="H772" i="21"/>
  <c r="H774" i="21"/>
  <c r="H776" i="21"/>
  <c r="H778" i="21"/>
  <c r="H780" i="21"/>
  <c r="H782" i="21"/>
  <c r="H784" i="21"/>
  <c r="H786" i="21"/>
  <c r="H788" i="21"/>
  <c r="H790" i="21"/>
  <c r="H792" i="21"/>
  <c r="H794" i="21"/>
  <c r="H796" i="21"/>
  <c r="H798" i="21"/>
  <c r="H800" i="21"/>
  <c r="H802" i="21"/>
  <c r="H804" i="21"/>
  <c r="H806" i="21"/>
  <c r="H808" i="21"/>
  <c r="H810" i="21"/>
  <c r="H812" i="21"/>
  <c r="H593" i="21"/>
  <c r="H595" i="21"/>
  <c r="H597" i="21"/>
  <c r="H599" i="21"/>
  <c r="H601" i="21"/>
  <c r="H603" i="21"/>
  <c r="H605" i="21"/>
  <c r="H607" i="21"/>
  <c r="H609" i="21"/>
  <c r="H611" i="21"/>
  <c r="H613" i="21"/>
  <c r="H615" i="21"/>
  <c r="H617" i="21"/>
  <c r="H619" i="21"/>
  <c r="H621" i="21"/>
  <c r="H623" i="21"/>
  <c r="H625" i="21"/>
  <c r="H627" i="21"/>
  <c r="H629" i="21"/>
  <c r="H631" i="21"/>
  <c r="H633" i="21"/>
  <c r="H635" i="21"/>
  <c r="H637" i="21"/>
  <c r="H639" i="21"/>
  <c r="H641" i="21"/>
  <c r="H643" i="21"/>
  <c r="H645" i="21"/>
  <c r="H647" i="21"/>
  <c r="H649" i="21"/>
  <c r="H651" i="21"/>
  <c r="H653" i="21"/>
  <c r="H655" i="21"/>
  <c r="H657" i="21"/>
  <c r="H659" i="21"/>
  <c r="H661" i="21"/>
  <c r="H663" i="21"/>
  <c r="H665" i="21"/>
  <c r="H667" i="21"/>
  <c r="H669" i="21"/>
  <c r="H671" i="21"/>
  <c r="H673" i="21"/>
  <c r="H675" i="21"/>
  <c r="H677" i="21"/>
  <c r="H679" i="21"/>
  <c r="H681" i="21"/>
  <c r="H683" i="21"/>
  <c r="H685" i="21"/>
  <c r="H687" i="21"/>
  <c r="H689" i="21"/>
  <c r="H691" i="21"/>
  <c r="H693" i="21"/>
  <c r="H695" i="21"/>
  <c r="H697" i="21"/>
  <c r="H699" i="21"/>
  <c r="H701" i="21"/>
  <c r="H703" i="21"/>
  <c r="H705" i="21"/>
  <c r="H707" i="21"/>
  <c r="H709" i="21"/>
  <c r="H711" i="21"/>
  <c r="H713" i="21"/>
  <c r="H715" i="21"/>
  <c r="H717" i="21"/>
  <c r="H719" i="21"/>
  <c r="H721" i="21"/>
  <c r="H723" i="21"/>
  <c r="H725" i="21"/>
  <c r="H729" i="21"/>
  <c r="H731" i="21"/>
  <c r="H733" i="21"/>
  <c r="H735" i="21"/>
  <c r="H737" i="21"/>
  <c r="H739" i="21"/>
  <c r="H741" i="21"/>
  <c r="H743" i="21"/>
  <c r="H745" i="21"/>
  <c r="H747" i="21"/>
  <c r="H749" i="21"/>
  <c r="H751" i="21"/>
  <c r="H753" i="21"/>
  <c r="H755" i="21"/>
  <c r="H757" i="21"/>
  <c r="H759" i="21"/>
  <c r="H761" i="21"/>
  <c r="H763" i="21"/>
  <c r="G596" i="21"/>
  <c r="G598" i="21"/>
  <c r="G600" i="21"/>
  <c r="G602" i="21"/>
  <c r="G604" i="21"/>
  <c r="G606" i="21"/>
  <c r="G608" i="21"/>
  <c r="G610" i="21"/>
  <c r="G612" i="21"/>
  <c r="G614" i="21"/>
  <c r="G616" i="21"/>
  <c r="G618" i="21"/>
  <c r="G620" i="21"/>
  <c r="G622" i="21"/>
  <c r="G624" i="21"/>
  <c r="G626" i="21"/>
  <c r="G628" i="21"/>
  <c r="G630" i="21"/>
  <c r="G632" i="21"/>
  <c r="G634" i="21"/>
  <c r="G636" i="21"/>
  <c r="G638" i="21"/>
  <c r="G640" i="21"/>
  <c r="G642" i="21"/>
  <c r="G644" i="21"/>
  <c r="G646" i="21"/>
  <c r="G648" i="21"/>
  <c r="G650" i="21"/>
  <c r="G652" i="21"/>
  <c r="G654" i="21"/>
  <c r="G656" i="21"/>
  <c r="G658" i="21"/>
  <c r="G660" i="21"/>
  <c r="G662" i="21"/>
  <c r="G664" i="21"/>
  <c r="G666" i="21"/>
  <c r="G668" i="21"/>
  <c r="G670" i="21"/>
  <c r="G672" i="21"/>
  <c r="G674" i="21"/>
  <c r="G676" i="21"/>
  <c r="G678" i="21"/>
  <c r="G680" i="21"/>
  <c r="G682" i="21"/>
  <c r="G684" i="21"/>
  <c r="G686" i="21"/>
  <c r="G688" i="21"/>
  <c r="G690" i="21"/>
  <c r="G692" i="21"/>
  <c r="G694" i="21"/>
  <c r="G696" i="21"/>
  <c r="G698" i="21"/>
  <c r="G700" i="21"/>
  <c r="G702" i="21"/>
  <c r="G704" i="21"/>
  <c r="G706" i="21"/>
  <c r="G708" i="21"/>
  <c r="G710" i="21"/>
  <c r="G712" i="21"/>
  <c r="G714" i="21"/>
  <c r="G716" i="21"/>
  <c r="G718" i="21"/>
  <c r="G720" i="21"/>
  <c r="G722" i="21"/>
  <c r="G724" i="21"/>
  <c r="G726" i="21"/>
  <c r="G728" i="21"/>
  <c r="G730" i="21"/>
  <c r="G732" i="21"/>
  <c r="G734" i="21"/>
  <c r="G736" i="21"/>
  <c r="G738" i="21"/>
  <c r="G742" i="21"/>
  <c r="G744" i="21"/>
  <c r="G746" i="21"/>
  <c r="G748" i="21"/>
  <c r="G750" i="21"/>
  <c r="G752" i="21"/>
  <c r="G754" i="21"/>
  <c r="G756" i="21"/>
  <c r="G758" i="21"/>
  <c r="G760" i="21"/>
  <c r="G762" i="21"/>
  <c r="G764" i="21"/>
  <c r="G766" i="21"/>
  <c r="G807" i="21"/>
  <c r="G809" i="21"/>
  <c r="G811" i="21"/>
  <c r="G816" i="21"/>
  <c r="G818" i="21"/>
  <c r="H824" i="21"/>
  <c r="H828" i="21"/>
  <c r="H832" i="21"/>
  <c r="H765" i="21"/>
  <c r="H767" i="21"/>
  <c r="H769" i="21"/>
  <c r="H771" i="21"/>
  <c r="H773" i="21"/>
  <c r="H775" i="21"/>
  <c r="H777" i="21"/>
  <c r="H779" i="21"/>
  <c r="H781" i="21"/>
  <c r="H783" i="21"/>
  <c r="H785" i="21"/>
  <c r="H787" i="21"/>
  <c r="H789" i="21"/>
  <c r="H791" i="21"/>
  <c r="H793" i="21"/>
  <c r="H795" i="21"/>
  <c r="H797" i="21"/>
  <c r="H799" i="21"/>
  <c r="H801" i="21"/>
  <c r="H803" i="21"/>
  <c r="H805" i="21"/>
  <c r="H807" i="21"/>
  <c r="H809" i="21"/>
  <c r="H811" i="21"/>
  <c r="G822" i="21"/>
  <c r="G826" i="21"/>
  <c r="G834" i="21"/>
  <c r="G838" i="21"/>
  <c r="H8" i="22"/>
  <c r="H10" i="22"/>
  <c r="H14" i="22"/>
  <c r="H18" i="22"/>
  <c r="H22" i="22"/>
  <c r="H26" i="22"/>
  <c r="H30" i="22"/>
  <c r="H34" i="22"/>
  <c r="H38" i="22"/>
  <c r="H42" i="22"/>
  <c r="H46" i="22"/>
  <c r="H50" i="22"/>
  <c r="H54" i="22"/>
  <c r="H58" i="22"/>
  <c r="H62" i="22"/>
  <c r="H66" i="22"/>
  <c r="H70" i="22"/>
  <c r="H74" i="22"/>
  <c r="H78" i="22"/>
  <c r="H82" i="22"/>
  <c r="H86" i="22"/>
  <c r="H90" i="22"/>
  <c r="H94" i="22"/>
  <c r="H98" i="22"/>
  <c r="H102" i="22"/>
  <c r="H106" i="22"/>
  <c r="H110" i="22"/>
  <c r="H114" i="22"/>
  <c r="H118" i="22"/>
  <c r="H122" i="22"/>
  <c r="H126" i="22"/>
  <c r="H130" i="22"/>
  <c r="H134" i="22"/>
  <c r="H138" i="22"/>
  <c r="H142" i="22"/>
  <c r="H146" i="22"/>
  <c r="H150" i="22"/>
  <c r="H154" i="22"/>
  <c r="H158" i="22"/>
  <c r="H162" i="22"/>
  <c r="H166" i="22"/>
  <c r="H170" i="22"/>
  <c r="H174" i="22"/>
  <c r="H178" i="22"/>
  <c r="H182" i="22"/>
  <c r="H186" i="22"/>
  <c r="H190" i="22"/>
  <c r="H194" i="22"/>
  <c r="H198" i="22"/>
  <c r="H202" i="22"/>
  <c r="H206" i="22"/>
  <c r="H210" i="22"/>
  <c r="H214" i="22"/>
  <c r="H218" i="22"/>
  <c r="H222" i="22"/>
  <c r="H226" i="22"/>
  <c r="H230" i="22"/>
  <c r="H234" i="22"/>
  <c r="H238" i="22"/>
  <c r="H242" i="22"/>
  <c r="H246" i="22"/>
  <c r="H250" i="22"/>
  <c r="H254" i="22"/>
  <c r="H258" i="22"/>
  <c r="H262" i="22"/>
  <c r="H266" i="22"/>
  <c r="H270" i="22"/>
  <c r="H274" i="22"/>
  <c r="H278" i="22"/>
  <c r="H282" i="22"/>
  <c r="H286" i="22"/>
  <c r="H290" i="22"/>
  <c r="H294" i="22"/>
  <c r="H298" i="22"/>
  <c r="H302" i="22"/>
  <c r="H306" i="22"/>
  <c r="H310" i="22"/>
  <c r="H314" i="22"/>
  <c r="H318" i="22"/>
  <c r="H322" i="22"/>
  <c r="H326" i="22"/>
  <c r="H328" i="22"/>
  <c r="H330" i="22"/>
  <c r="H332" i="22"/>
  <c r="H334" i="22"/>
  <c r="H336" i="22"/>
  <c r="H340" i="22"/>
  <c r="H342" i="22"/>
  <c r="H344" i="22"/>
  <c r="H346" i="22"/>
  <c r="H348" i="22"/>
  <c r="H350" i="22"/>
  <c r="H352" i="22"/>
  <c r="H354" i="22"/>
  <c r="H356" i="22"/>
  <c r="H358" i="22"/>
  <c r="H360" i="22"/>
  <c r="H362" i="22"/>
  <c r="H364" i="22"/>
  <c r="H366" i="22"/>
  <c r="H368" i="22"/>
  <c r="H370" i="22"/>
  <c r="H372" i="22"/>
  <c r="H374" i="22"/>
  <c r="H376" i="22"/>
  <c r="H378" i="22"/>
  <c r="H380" i="22"/>
  <c r="H382" i="22"/>
  <c r="H384" i="22"/>
  <c r="H386" i="22"/>
  <c r="H388" i="22"/>
  <c r="H390" i="22"/>
  <c r="H392" i="22"/>
  <c r="H394" i="22"/>
  <c r="H396" i="22"/>
  <c r="H398" i="22"/>
  <c r="H400" i="22"/>
  <c r="H402" i="22"/>
  <c r="H404" i="22"/>
  <c r="H406" i="22"/>
  <c r="H408" i="22"/>
  <c r="H410" i="22"/>
  <c r="H412" i="22"/>
  <c r="H414" i="22"/>
  <c r="H416" i="22"/>
  <c r="H418" i="22"/>
  <c r="H420" i="22"/>
  <c r="H422" i="22"/>
  <c r="H424" i="22"/>
  <c r="H426" i="22"/>
  <c r="H428" i="22"/>
  <c r="H430" i="22"/>
  <c r="H432" i="22"/>
  <c r="H434" i="22"/>
  <c r="H436" i="22"/>
  <c r="H438" i="22"/>
  <c r="H440" i="22"/>
  <c r="H442" i="22"/>
  <c r="H444" i="22"/>
  <c r="H446" i="22"/>
  <c r="H448" i="22"/>
  <c r="H450" i="22"/>
  <c r="G768" i="21"/>
  <c r="G770" i="21"/>
  <c r="G772" i="21"/>
  <c r="G774" i="21"/>
  <c r="G776" i="21"/>
  <c r="G778" i="21"/>
  <c r="G780" i="21"/>
  <c r="G782" i="21"/>
  <c r="G784" i="21"/>
  <c r="G786" i="21"/>
  <c r="G788" i="21"/>
  <c r="G790" i="21"/>
  <c r="G792" i="21"/>
  <c r="G794" i="21"/>
  <c r="G796" i="21"/>
  <c r="G798" i="21"/>
  <c r="G800" i="21"/>
  <c r="G802" i="21"/>
  <c r="G804" i="21"/>
  <c r="G806" i="21"/>
  <c r="G808" i="21"/>
  <c r="G810" i="21"/>
  <c r="G812" i="21"/>
  <c r="H837" i="21"/>
  <c r="G339" i="22"/>
  <c r="H840" i="21"/>
  <c r="H452" i="22"/>
  <c r="H454" i="22"/>
  <c r="H456" i="22"/>
  <c r="H458" i="22"/>
  <c r="H460" i="22"/>
  <c r="H462" i="22"/>
  <c r="H464" i="22"/>
  <c r="H466" i="22"/>
  <c r="H468" i="22"/>
  <c r="H470" i="22"/>
  <c r="H472" i="22"/>
  <c r="H474" i="22"/>
  <c r="H476" i="22"/>
  <c r="H478" i="22"/>
  <c r="H480" i="22"/>
  <c r="H482" i="22"/>
  <c r="H484" i="22"/>
  <c r="H486" i="22"/>
  <c r="H488" i="22"/>
  <c r="H490" i="22"/>
  <c r="H492" i="22"/>
  <c r="H494" i="22"/>
  <c r="H496" i="22"/>
  <c r="H498" i="22"/>
  <c r="H500" i="22"/>
  <c r="H502" i="22"/>
  <c r="H504" i="22"/>
  <c r="H506" i="22"/>
  <c r="H508" i="22"/>
  <c r="H510" i="22"/>
  <c r="H512" i="22"/>
  <c r="H514" i="22"/>
  <c r="H516" i="22"/>
  <c r="H518" i="22"/>
  <c r="H520" i="22"/>
  <c r="H522" i="22"/>
  <c r="H524" i="22"/>
  <c r="H526" i="22"/>
  <c r="H528" i="22"/>
  <c r="H530" i="22"/>
  <c r="H532" i="22"/>
  <c r="H534" i="22"/>
  <c r="H536" i="22"/>
  <c r="H538" i="22"/>
  <c r="H540" i="22"/>
  <c r="H542" i="22"/>
  <c r="H544" i="22"/>
  <c r="H546" i="22"/>
  <c r="H548" i="22"/>
  <c r="H550" i="22"/>
  <c r="H552" i="22"/>
  <c r="H554" i="22"/>
  <c r="H556" i="22"/>
  <c r="H558" i="22"/>
  <c r="H560" i="22"/>
  <c r="H562" i="22"/>
  <c r="H564" i="22"/>
  <c r="H566" i="22"/>
  <c r="H568" i="22"/>
  <c r="H570" i="22"/>
  <c r="H572" i="22"/>
  <c r="H574" i="22"/>
  <c r="H576" i="22"/>
  <c r="H578" i="22"/>
  <c r="H580" i="22"/>
  <c r="H582" i="22"/>
  <c r="H584" i="22"/>
  <c r="H586" i="22"/>
  <c r="H588" i="22"/>
  <c r="H590" i="22"/>
  <c r="H592" i="22"/>
  <c r="H594" i="22"/>
  <c r="H596" i="22"/>
  <c r="H598" i="22"/>
  <c r="H600" i="22"/>
  <c r="H602" i="22"/>
  <c r="H604" i="22"/>
  <c r="H606" i="22"/>
  <c r="G754" i="22"/>
  <c r="G794" i="22"/>
  <c r="J55" i="3"/>
  <c r="J63" i="3"/>
  <c r="J71" i="3"/>
  <c r="J79" i="3"/>
  <c r="J87" i="3"/>
  <c r="J95" i="3"/>
  <c r="J103" i="3"/>
  <c r="I107" i="8"/>
  <c r="G28" i="2"/>
  <c r="I41" i="7"/>
  <c r="I43" i="7"/>
  <c r="H16" i="7"/>
  <c r="I45" i="7"/>
  <c r="H18" i="7"/>
  <c r="I47" i="7"/>
  <c r="H20" i="7"/>
  <c r="I49" i="7"/>
  <c r="H22" i="7"/>
  <c r="I51" i="7"/>
  <c r="H24" i="7"/>
  <c r="I53" i="7"/>
  <c r="H26" i="7"/>
  <c r="I55" i="7"/>
  <c r="H28" i="7"/>
  <c r="I57" i="7"/>
  <c r="H30" i="7"/>
  <c r="I59" i="7"/>
  <c r="H32" i="7"/>
  <c r="I61" i="7"/>
  <c r="H34" i="7"/>
  <c r="I63" i="7"/>
  <c r="H36" i="7"/>
  <c r="I65" i="7"/>
  <c r="H38" i="7"/>
  <c r="I67" i="7"/>
  <c r="H40" i="7"/>
  <c r="I69" i="7"/>
  <c r="H42" i="7"/>
  <c r="I71" i="7"/>
  <c r="H44" i="7"/>
  <c r="I73" i="7"/>
  <c r="H46" i="7"/>
  <c r="I75" i="7"/>
  <c r="H48" i="7"/>
  <c r="I77" i="7"/>
  <c r="H50" i="7"/>
  <c r="I79" i="7"/>
  <c r="H52" i="7"/>
  <c r="I81" i="7"/>
  <c r="H54" i="7"/>
  <c r="I83" i="7"/>
  <c r="H56" i="7"/>
  <c r="I85" i="7"/>
  <c r="H58" i="7"/>
  <c r="I87" i="7"/>
  <c r="H60" i="7"/>
  <c r="I89" i="7"/>
  <c r="H62" i="7"/>
  <c r="I91" i="7"/>
  <c r="H64" i="7"/>
  <c r="I93" i="7"/>
  <c r="H66" i="7"/>
  <c r="I95" i="7"/>
  <c r="H68" i="7"/>
  <c r="I97" i="7"/>
  <c r="H70" i="7"/>
  <c r="I99" i="7"/>
  <c r="H72" i="7"/>
  <c r="I101" i="7"/>
  <c r="H74" i="7"/>
  <c r="I103" i="7"/>
  <c r="H76" i="7"/>
  <c r="I105" i="7"/>
  <c r="H78" i="7"/>
  <c r="I107" i="7"/>
  <c r="H80" i="7"/>
  <c r="H82" i="7"/>
  <c r="H84" i="7"/>
  <c r="H86" i="7"/>
  <c r="H88" i="7"/>
  <c r="H90" i="7"/>
  <c r="H92" i="7"/>
  <c r="H94" i="7"/>
  <c r="H96" i="7"/>
  <c r="H98" i="7"/>
  <c r="H100" i="7"/>
  <c r="H102" i="7"/>
  <c r="H104" i="7"/>
  <c r="H106" i="7"/>
  <c r="J51" i="3"/>
  <c r="J59" i="3"/>
  <c r="J67" i="3"/>
  <c r="J75" i="3"/>
  <c r="J83" i="3"/>
  <c r="J91" i="3"/>
  <c r="J99" i="3"/>
  <c r="J107" i="3"/>
  <c r="H12" i="6"/>
  <c r="G29" i="2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H11" i="7"/>
  <c r="I40" i="7"/>
  <c r="H13" i="7"/>
  <c r="I42" i="7"/>
  <c r="H15" i="7"/>
  <c r="I44" i="7"/>
  <c r="H17" i="7"/>
  <c r="I46" i="7"/>
  <c r="H19" i="7"/>
  <c r="I48" i="7"/>
  <c r="H21" i="7"/>
  <c r="I50" i="7"/>
  <c r="H23" i="7"/>
  <c r="I52" i="7"/>
  <c r="H25" i="7"/>
  <c r="I54" i="7"/>
  <c r="H27" i="7"/>
  <c r="I56" i="7"/>
  <c r="H29" i="7"/>
  <c r="I58" i="7"/>
  <c r="H31" i="7"/>
  <c r="I60" i="7"/>
  <c r="H33" i="7"/>
  <c r="I62" i="7"/>
  <c r="H35" i="7"/>
  <c r="I64" i="7"/>
  <c r="H37" i="7"/>
  <c r="I66" i="7"/>
  <c r="H39" i="7"/>
  <c r="I68" i="7"/>
  <c r="H41" i="7"/>
  <c r="J41" i="7" s="1"/>
  <c r="I70" i="7"/>
  <c r="H43" i="7"/>
  <c r="J43" i="7" s="1"/>
  <c r="I72" i="7"/>
  <c r="H45" i="7"/>
  <c r="J45" i="7" s="1"/>
  <c r="I74" i="7"/>
  <c r="H47" i="7"/>
  <c r="J47" i="7" s="1"/>
  <c r="I76" i="7"/>
  <c r="H49" i="7"/>
  <c r="J49" i="7" s="1"/>
  <c r="I78" i="7"/>
  <c r="H51" i="7"/>
  <c r="J51" i="7" s="1"/>
  <c r="I80" i="7"/>
  <c r="H53" i="7"/>
  <c r="J53" i="7" s="1"/>
  <c r="I82" i="7"/>
  <c r="H55" i="7"/>
  <c r="J55" i="7" s="1"/>
  <c r="I84" i="7"/>
  <c r="H57" i="7"/>
  <c r="J57" i="7" s="1"/>
  <c r="I86" i="7"/>
  <c r="H59" i="7"/>
  <c r="J59" i="7" s="1"/>
  <c r="I88" i="7"/>
  <c r="H61" i="7"/>
  <c r="J61" i="7" s="1"/>
  <c r="I90" i="7"/>
  <c r="H63" i="7"/>
  <c r="J63" i="7" s="1"/>
  <c r="I92" i="7"/>
  <c r="H65" i="7"/>
  <c r="J65" i="7" s="1"/>
  <c r="I94" i="7"/>
  <c r="H67" i="7"/>
  <c r="J67" i="7" s="1"/>
  <c r="I96" i="7"/>
  <c r="H69" i="7"/>
  <c r="J69" i="7" s="1"/>
  <c r="I98" i="7"/>
  <c r="H71" i="7"/>
  <c r="J71" i="7" s="1"/>
  <c r="I100" i="7"/>
  <c r="H73" i="7"/>
  <c r="J73" i="7" s="1"/>
  <c r="I102" i="7"/>
  <c r="H75" i="7"/>
  <c r="J75" i="7" s="1"/>
  <c r="I104" i="7"/>
  <c r="H77" i="7"/>
  <c r="J77" i="7" s="1"/>
  <c r="I106" i="7"/>
  <c r="G14" i="3"/>
  <c r="J14" i="3" s="1"/>
  <c r="G16" i="3"/>
  <c r="J16" i="3" s="1"/>
  <c r="G18" i="3"/>
  <c r="J18" i="3" s="1"/>
  <c r="G24" i="3"/>
  <c r="J24" i="3" s="1"/>
  <c r="G26" i="3"/>
  <c r="J26" i="3" s="1"/>
  <c r="G29" i="3"/>
  <c r="J29" i="3" s="1"/>
  <c r="H9" i="3"/>
  <c r="J9" i="3" s="1"/>
  <c r="H11" i="3"/>
  <c r="J11" i="3" s="1"/>
  <c r="H13" i="3"/>
  <c r="J13" i="3" s="1"/>
  <c r="H15" i="3"/>
  <c r="J15" i="3" s="1"/>
  <c r="H17" i="3"/>
  <c r="J17" i="3" s="1"/>
  <c r="H19" i="3"/>
  <c r="J19" i="3" s="1"/>
  <c r="H21" i="3"/>
  <c r="J21" i="3" s="1"/>
  <c r="H23" i="3"/>
  <c r="J23" i="3" s="1"/>
  <c r="H25" i="3"/>
  <c r="J25" i="3" s="1"/>
  <c r="H27" i="3"/>
  <c r="J27" i="3" s="1"/>
  <c r="H31" i="3"/>
  <c r="J31" i="3" s="1"/>
  <c r="H35" i="3"/>
  <c r="J35" i="3" s="1"/>
  <c r="H39" i="3"/>
  <c r="J39" i="3" s="1"/>
  <c r="H43" i="3"/>
  <c r="J43" i="3" s="1"/>
  <c r="H47" i="3"/>
  <c r="J47" i="3" s="1"/>
  <c r="G31" i="4"/>
  <c r="G35" i="4"/>
  <c r="G39" i="4"/>
  <c r="G43" i="4"/>
  <c r="G7" i="6"/>
  <c r="G13" i="6"/>
  <c r="G17" i="6"/>
  <c r="G21" i="6"/>
  <c r="G25" i="6"/>
  <c r="G29" i="6"/>
  <c r="G33" i="6"/>
  <c r="G37" i="6"/>
  <c r="I68" i="6" s="1"/>
  <c r="G22" i="8"/>
  <c r="G24" i="8"/>
  <c r="G26" i="8"/>
  <c r="I26" i="8" s="1"/>
  <c r="G28" i="8"/>
  <c r="I28" i="8" s="1"/>
  <c r="G30" i="8"/>
  <c r="G32" i="8"/>
  <c r="I20" i="8"/>
  <c r="H41" i="8"/>
  <c r="G44" i="8"/>
  <c r="G31" i="8"/>
  <c r="H49" i="8"/>
  <c r="H38" i="8"/>
  <c r="I38" i="8" s="1"/>
  <c r="G52" i="8"/>
  <c r="H57" i="8"/>
  <c r="H46" i="8"/>
  <c r="G60" i="8"/>
  <c r="H65" i="8"/>
  <c r="H54" i="8"/>
  <c r="G68" i="8"/>
  <c r="H73" i="8"/>
  <c r="H62" i="8"/>
  <c r="G76" i="8"/>
  <c r="H81" i="8"/>
  <c r="H70" i="8"/>
  <c r="I70" i="8" s="1"/>
  <c r="G84" i="8"/>
  <c r="H89" i="8"/>
  <c r="H78" i="8"/>
  <c r="G92" i="8"/>
  <c r="H97" i="8"/>
  <c r="H86" i="8"/>
  <c r="G100" i="8"/>
  <c r="H105" i="8"/>
  <c r="I105" i="8" s="1"/>
  <c r="H94" i="8"/>
  <c r="H102" i="8"/>
  <c r="H23" i="9"/>
  <c r="G24" i="9"/>
  <c r="H27" i="9"/>
  <c r="G28" i="9"/>
  <c r="H31" i="9"/>
  <c r="G32" i="9"/>
  <c r="H35" i="9"/>
  <c r="G36" i="9"/>
  <c r="H39" i="9"/>
  <c r="G40" i="9"/>
  <c r="H43" i="9"/>
  <c r="G44" i="9"/>
  <c r="H47" i="9"/>
  <c r="G48" i="9"/>
  <c r="H51" i="9"/>
  <c r="G52" i="9"/>
  <c r="H55" i="9"/>
  <c r="G56" i="9"/>
  <c r="H59" i="9"/>
  <c r="G60" i="9"/>
  <c r="H63" i="9"/>
  <c r="G64" i="9"/>
  <c r="H67" i="9"/>
  <c r="G68" i="9"/>
  <c r="H71" i="9"/>
  <c r="G72" i="9"/>
  <c r="H75" i="9"/>
  <c r="G76" i="9"/>
  <c r="H79" i="9"/>
  <c r="G80" i="9"/>
  <c r="H83" i="9"/>
  <c r="G84" i="9"/>
  <c r="H87" i="9"/>
  <c r="G88" i="9"/>
  <c r="H91" i="9"/>
  <c r="G92" i="9"/>
  <c r="H95" i="9"/>
  <c r="G96" i="9"/>
  <c r="H99" i="9"/>
  <c r="G100" i="9"/>
  <c r="H103" i="9"/>
  <c r="G104" i="9"/>
  <c r="H107" i="9"/>
  <c r="G108" i="9"/>
  <c r="H111" i="9"/>
  <c r="G112" i="9"/>
  <c r="H115" i="9"/>
  <c r="G116" i="9"/>
  <c r="H119" i="9"/>
  <c r="G120" i="9"/>
  <c r="H123" i="9"/>
  <c r="G124" i="9"/>
  <c r="H127" i="9"/>
  <c r="G128" i="9"/>
  <c r="H131" i="9"/>
  <c r="G132" i="9"/>
  <c r="H135" i="9"/>
  <c r="G136" i="9"/>
  <c r="H139" i="9"/>
  <c r="G140" i="9"/>
  <c r="H143" i="9"/>
  <c r="G144" i="9"/>
  <c r="H147" i="9"/>
  <c r="G148" i="9"/>
  <c r="H151" i="9"/>
  <c r="G152" i="9"/>
  <c r="H155" i="9"/>
  <c r="G156" i="9"/>
  <c r="H159" i="9"/>
  <c r="G160" i="9"/>
  <c r="H163" i="9"/>
  <c r="G164" i="9"/>
  <c r="H167" i="9"/>
  <c r="G168" i="9"/>
  <c r="H171" i="9"/>
  <c r="G172" i="9"/>
  <c r="H175" i="9"/>
  <c r="G176" i="9"/>
  <c r="H179" i="9"/>
  <c r="G180" i="9"/>
  <c r="H183" i="9"/>
  <c r="G184" i="9"/>
  <c r="H187" i="9"/>
  <c r="G188" i="9"/>
  <c r="H191" i="9"/>
  <c r="G192" i="9"/>
  <c r="H195" i="9"/>
  <c r="G196" i="9"/>
  <c r="H199" i="9"/>
  <c r="G200" i="9"/>
  <c r="H203" i="9"/>
  <c r="G204" i="9"/>
  <c r="H207" i="9"/>
  <c r="I26" i="11"/>
  <c r="H26" i="11"/>
  <c r="I28" i="11"/>
  <c r="H28" i="11"/>
  <c r="I30" i="11"/>
  <c r="H30" i="11"/>
  <c r="I32" i="11"/>
  <c r="H32" i="11"/>
  <c r="I34" i="11"/>
  <c r="H34" i="11"/>
  <c r="I36" i="11"/>
  <c r="H36" i="11"/>
  <c r="I38" i="11"/>
  <c r="H38" i="11"/>
  <c r="I40" i="11"/>
  <c r="H40" i="11"/>
  <c r="I42" i="11"/>
  <c r="H42" i="11"/>
  <c r="I44" i="11"/>
  <c r="H44" i="11"/>
  <c r="I46" i="11"/>
  <c r="H46" i="11"/>
  <c r="I48" i="11"/>
  <c r="H48" i="11"/>
  <c r="I50" i="11"/>
  <c r="H50" i="11"/>
  <c r="I52" i="11"/>
  <c r="H52" i="11"/>
  <c r="I54" i="11"/>
  <c r="H54" i="11"/>
  <c r="I56" i="11"/>
  <c r="H56" i="11"/>
  <c r="I58" i="11"/>
  <c r="H58" i="11"/>
  <c r="I60" i="11"/>
  <c r="H60" i="11"/>
  <c r="I62" i="11"/>
  <c r="H62" i="11"/>
  <c r="I64" i="11"/>
  <c r="H64" i="11"/>
  <c r="I66" i="11"/>
  <c r="H66" i="11"/>
  <c r="I68" i="11"/>
  <c r="H68" i="11"/>
  <c r="I70" i="11"/>
  <c r="H70" i="11"/>
  <c r="I72" i="11"/>
  <c r="H72" i="11"/>
  <c r="I74" i="11"/>
  <c r="H74" i="11"/>
  <c r="I76" i="11"/>
  <c r="H76" i="11"/>
  <c r="I78" i="11"/>
  <c r="H78" i="11"/>
  <c r="I80" i="11"/>
  <c r="H80" i="11"/>
  <c r="I82" i="11"/>
  <c r="H82" i="11"/>
  <c r="I84" i="11"/>
  <c r="H84" i="11"/>
  <c r="I86" i="11"/>
  <c r="H86" i="11"/>
  <c r="I88" i="11"/>
  <c r="H88" i="11"/>
  <c r="I90" i="11"/>
  <c r="H90" i="11"/>
  <c r="I92" i="11"/>
  <c r="H92" i="11"/>
  <c r="I94" i="11"/>
  <c r="H94" i="11"/>
  <c r="I96" i="11"/>
  <c r="H96" i="11"/>
  <c r="I98" i="11"/>
  <c r="H98" i="11"/>
  <c r="I100" i="11"/>
  <c r="H100" i="11"/>
  <c r="I102" i="11"/>
  <c r="H102" i="11"/>
  <c r="I104" i="11"/>
  <c r="H104" i="11"/>
  <c r="I106" i="11"/>
  <c r="H106" i="11"/>
  <c r="I107" i="11"/>
  <c r="H107" i="11"/>
  <c r="G33" i="3"/>
  <c r="J33" i="3" s="1"/>
  <c r="G41" i="3"/>
  <c r="J41" i="3" s="1"/>
  <c r="G45" i="3"/>
  <c r="J45" i="3" s="1"/>
  <c r="G49" i="3"/>
  <c r="J49" i="3" s="1"/>
  <c r="G53" i="3"/>
  <c r="J53" i="3" s="1"/>
  <c r="G57" i="3"/>
  <c r="J57" i="3" s="1"/>
  <c r="G61" i="3"/>
  <c r="J61" i="3" s="1"/>
  <c r="G65" i="3"/>
  <c r="J65" i="3" s="1"/>
  <c r="G69" i="3"/>
  <c r="J69" i="3" s="1"/>
  <c r="G73" i="3"/>
  <c r="J73" i="3" s="1"/>
  <c r="G77" i="3"/>
  <c r="J77" i="3" s="1"/>
  <c r="G81" i="3"/>
  <c r="J81" i="3" s="1"/>
  <c r="G85" i="3"/>
  <c r="J85" i="3" s="1"/>
  <c r="G89" i="3"/>
  <c r="J89" i="3" s="1"/>
  <c r="G93" i="3"/>
  <c r="J93" i="3" s="1"/>
  <c r="G97" i="3"/>
  <c r="J97" i="3" s="1"/>
  <c r="G101" i="3"/>
  <c r="J101" i="3" s="1"/>
  <c r="G105" i="3"/>
  <c r="J105" i="3" s="1"/>
  <c r="G22" i="4"/>
  <c r="G24" i="4"/>
  <c r="G26" i="4"/>
  <c r="G28" i="4"/>
  <c r="H32" i="4"/>
  <c r="H36" i="4"/>
  <c r="I107" i="4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J73" i="6" s="1"/>
  <c r="H74" i="6"/>
  <c r="J74" i="6" s="1"/>
  <c r="H75" i="6"/>
  <c r="J75" i="6" s="1"/>
  <c r="H76" i="6"/>
  <c r="J76" i="6" s="1"/>
  <c r="H77" i="6"/>
  <c r="J77" i="6" s="1"/>
  <c r="H78" i="6"/>
  <c r="J78" i="6" s="1"/>
  <c r="H12" i="7"/>
  <c r="G21" i="8"/>
  <c r="H23" i="8"/>
  <c r="G25" i="8"/>
  <c r="G33" i="8"/>
  <c r="I36" i="8"/>
  <c r="H40" i="8"/>
  <c r="I40" i="8" s="1"/>
  <c r="G41" i="8"/>
  <c r="H48" i="8"/>
  <c r="G49" i="8"/>
  <c r="H56" i="8"/>
  <c r="I56" i="8" s="1"/>
  <c r="G57" i="8"/>
  <c r="H64" i="8"/>
  <c r="G65" i="8"/>
  <c r="H72" i="8"/>
  <c r="I72" i="8" s="1"/>
  <c r="G73" i="8"/>
  <c r="H80" i="8"/>
  <c r="G81" i="8"/>
  <c r="H88" i="8"/>
  <c r="I88" i="8" s="1"/>
  <c r="G89" i="8"/>
  <c r="H96" i="8"/>
  <c r="G97" i="8"/>
  <c r="H104" i="8"/>
  <c r="I104" i="8" s="1"/>
  <c r="G20" i="3"/>
  <c r="J20" i="3" s="1"/>
  <c r="G22" i="3"/>
  <c r="J22" i="3" s="1"/>
  <c r="G37" i="3"/>
  <c r="J37" i="3" s="1"/>
  <c r="H8" i="3"/>
  <c r="J8" i="3" s="1"/>
  <c r="H10" i="3"/>
  <c r="J10" i="3" s="1"/>
  <c r="H12" i="3"/>
  <c r="J12" i="3" s="1"/>
  <c r="G28" i="3"/>
  <c r="J28" i="3" s="1"/>
  <c r="G32" i="3"/>
  <c r="J32" i="3" s="1"/>
  <c r="G36" i="3"/>
  <c r="J36" i="3" s="1"/>
  <c r="G40" i="3"/>
  <c r="J40" i="3" s="1"/>
  <c r="G44" i="3"/>
  <c r="J44" i="3" s="1"/>
  <c r="G48" i="3"/>
  <c r="J48" i="3" s="1"/>
  <c r="G52" i="3"/>
  <c r="J52" i="3" s="1"/>
  <c r="G56" i="3"/>
  <c r="J56" i="3" s="1"/>
  <c r="G60" i="3"/>
  <c r="J60" i="3" s="1"/>
  <c r="G64" i="3"/>
  <c r="J64" i="3" s="1"/>
  <c r="G68" i="3"/>
  <c r="J68" i="3" s="1"/>
  <c r="G72" i="3"/>
  <c r="J72" i="3" s="1"/>
  <c r="G76" i="3"/>
  <c r="J76" i="3" s="1"/>
  <c r="G80" i="3"/>
  <c r="J80" i="3" s="1"/>
  <c r="G84" i="3"/>
  <c r="J84" i="3" s="1"/>
  <c r="G88" i="3"/>
  <c r="J88" i="3" s="1"/>
  <c r="G92" i="3"/>
  <c r="J92" i="3" s="1"/>
  <c r="G96" i="3"/>
  <c r="J96" i="3" s="1"/>
  <c r="G100" i="3"/>
  <c r="J100" i="3" s="1"/>
  <c r="G104" i="3"/>
  <c r="J104" i="3" s="1"/>
  <c r="H47" i="4"/>
  <c r="H51" i="4"/>
  <c r="H55" i="4"/>
  <c r="H59" i="4"/>
  <c r="H63" i="4"/>
  <c r="H67" i="4"/>
  <c r="H71" i="4"/>
  <c r="H75" i="4"/>
  <c r="H79" i="4"/>
  <c r="H83" i="4"/>
  <c r="H87" i="4"/>
  <c r="H91" i="4"/>
  <c r="H95" i="4"/>
  <c r="H99" i="4"/>
  <c r="H103" i="4"/>
  <c r="J107" i="4"/>
  <c r="H107" i="4"/>
  <c r="H32" i="5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G18" i="5"/>
  <c r="I72" i="6"/>
  <c r="H14" i="7"/>
  <c r="G23" i="8"/>
  <c r="H35" i="8"/>
  <c r="H37" i="8"/>
  <c r="G40" i="8"/>
  <c r="G27" i="8"/>
  <c r="I30" i="8"/>
  <c r="H45" i="8"/>
  <c r="H34" i="8"/>
  <c r="I34" i="8" s="1"/>
  <c r="G48" i="8"/>
  <c r="G35" i="8"/>
  <c r="H53" i="8"/>
  <c r="I53" i="8" s="1"/>
  <c r="J55" i="8" s="1"/>
  <c r="H42" i="8"/>
  <c r="G56" i="8"/>
  <c r="G43" i="8"/>
  <c r="I43" i="8" s="1"/>
  <c r="I46" i="8"/>
  <c r="J48" i="8" s="1"/>
  <c r="H61" i="8"/>
  <c r="H50" i="8"/>
  <c r="G64" i="8"/>
  <c r="G51" i="8"/>
  <c r="I51" i="8" s="1"/>
  <c r="I54" i="8"/>
  <c r="H69" i="8"/>
  <c r="H58" i="8"/>
  <c r="G72" i="8"/>
  <c r="G59" i="8"/>
  <c r="I59" i="8" s="1"/>
  <c r="I62" i="8"/>
  <c r="H77" i="8"/>
  <c r="H66" i="8"/>
  <c r="I66" i="8" s="1"/>
  <c r="J68" i="8" s="1"/>
  <c r="G80" i="8"/>
  <c r="G67" i="8"/>
  <c r="I67" i="8" s="1"/>
  <c r="H85" i="8"/>
  <c r="I85" i="8" s="1"/>
  <c r="J87" i="8" s="1"/>
  <c r="H74" i="8"/>
  <c r="G88" i="8"/>
  <c r="G75" i="8"/>
  <c r="I75" i="8" s="1"/>
  <c r="I78" i="8"/>
  <c r="H93" i="8"/>
  <c r="H82" i="8"/>
  <c r="G96" i="8"/>
  <c r="G83" i="8"/>
  <c r="I83" i="8" s="1"/>
  <c r="I86" i="8"/>
  <c r="H101" i="8"/>
  <c r="H90" i="8"/>
  <c r="G104" i="8"/>
  <c r="G91" i="8"/>
  <c r="I91" i="8" s="1"/>
  <c r="I94" i="8"/>
  <c r="H98" i="8"/>
  <c r="G99" i="8"/>
  <c r="I99" i="8" s="1"/>
  <c r="I102" i="8"/>
  <c r="H106" i="8"/>
  <c r="G8" i="9"/>
  <c r="H11" i="9"/>
  <c r="G12" i="9"/>
  <c r="H15" i="9"/>
  <c r="G16" i="9"/>
  <c r="H19" i="9"/>
  <c r="G20" i="9"/>
  <c r="G10" i="10"/>
  <c r="G11" i="10" s="1"/>
  <c r="I26" i="12"/>
  <c r="H26" i="12"/>
  <c r="G27" i="12"/>
  <c r="H30" i="4"/>
  <c r="G32" i="4"/>
  <c r="H34" i="4"/>
  <c r="G36" i="4"/>
  <c r="H38" i="4"/>
  <c r="G40" i="4"/>
  <c r="H42" i="4"/>
  <c r="G44" i="4"/>
  <c r="H46" i="4"/>
  <c r="G48" i="4"/>
  <c r="H50" i="4"/>
  <c r="G52" i="4"/>
  <c r="H54" i="4"/>
  <c r="G56" i="4"/>
  <c r="H58" i="4"/>
  <c r="G60" i="4"/>
  <c r="H62" i="4"/>
  <c r="G64" i="4"/>
  <c r="H66" i="4"/>
  <c r="G68" i="4"/>
  <c r="H70" i="4"/>
  <c r="G72" i="4"/>
  <c r="H74" i="4"/>
  <c r="G76" i="4"/>
  <c r="H78" i="4"/>
  <c r="G80" i="4"/>
  <c r="H82" i="4"/>
  <c r="G84" i="4"/>
  <c r="H86" i="4"/>
  <c r="G88" i="4"/>
  <c r="H90" i="4"/>
  <c r="G92" i="4"/>
  <c r="H94" i="4"/>
  <c r="G96" i="4"/>
  <c r="H98" i="4"/>
  <c r="G100" i="4"/>
  <c r="H102" i="4"/>
  <c r="G104" i="4"/>
  <c r="H106" i="4"/>
  <c r="G19" i="5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14" i="6"/>
  <c r="G18" i="6"/>
  <c r="G22" i="6"/>
  <c r="H24" i="6" s="1"/>
  <c r="G26" i="6"/>
  <c r="H27" i="6" s="1"/>
  <c r="G30" i="6"/>
  <c r="G34" i="6"/>
  <c r="G38" i="6"/>
  <c r="I69" i="6" s="1"/>
  <c r="H21" i="8"/>
  <c r="I21" i="8" s="1"/>
  <c r="H25" i="8"/>
  <c r="H27" i="8"/>
  <c r="I27" i="8" s="1"/>
  <c r="H29" i="8"/>
  <c r="H31" i="8"/>
  <c r="I31" i="8" s="1"/>
  <c r="H33" i="8"/>
  <c r="I33" i="8" s="1"/>
  <c r="I22" i="8"/>
  <c r="I23" i="8"/>
  <c r="I24" i="8"/>
  <c r="H39" i="8"/>
  <c r="I39" i="8" s="1"/>
  <c r="G42" i="8"/>
  <c r="G29" i="8"/>
  <c r="I32" i="8"/>
  <c r="H47" i="8"/>
  <c r="I47" i="8" s="1"/>
  <c r="G50" i="8"/>
  <c r="G37" i="8"/>
  <c r="H55" i="8"/>
  <c r="I55" i="8" s="1"/>
  <c r="H44" i="8"/>
  <c r="I44" i="8" s="1"/>
  <c r="G58" i="8"/>
  <c r="G45" i="8"/>
  <c r="I48" i="8"/>
  <c r="H63" i="8"/>
  <c r="I63" i="8" s="1"/>
  <c r="H52" i="8"/>
  <c r="I52" i="8" s="1"/>
  <c r="J54" i="8" s="1"/>
  <c r="G66" i="8"/>
  <c r="G53" i="8"/>
  <c r="H71" i="8"/>
  <c r="I71" i="8" s="1"/>
  <c r="H60" i="8"/>
  <c r="G74" i="8"/>
  <c r="G61" i="8"/>
  <c r="I64" i="8"/>
  <c r="H79" i="8"/>
  <c r="I79" i="8" s="1"/>
  <c r="H68" i="8"/>
  <c r="I68" i="8" s="1"/>
  <c r="G82" i="8"/>
  <c r="G69" i="8"/>
  <c r="H87" i="8"/>
  <c r="I87" i="8" s="1"/>
  <c r="H76" i="8"/>
  <c r="I76" i="8" s="1"/>
  <c r="G90" i="8"/>
  <c r="G77" i="8"/>
  <c r="I80" i="8"/>
  <c r="H95" i="8"/>
  <c r="I95" i="8" s="1"/>
  <c r="H84" i="8"/>
  <c r="I84" i="8" s="1"/>
  <c r="J86" i="8" s="1"/>
  <c r="G98" i="8"/>
  <c r="G85" i="8"/>
  <c r="H103" i="8"/>
  <c r="I103" i="8" s="1"/>
  <c r="H92" i="8"/>
  <c r="G106" i="8"/>
  <c r="G93" i="8"/>
  <c r="I96" i="8"/>
  <c r="H100" i="8"/>
  <c r="I100" i="8" s="1"/>
  <c r="G101" i="8"/>
  <c r="H10" i="9"/>
  <c r="G11" i="9"/>
  <c r="H14" i="9"/>
  <c r="G15" i="9"/>
  <c r="H18" i="9"/>
  <c r="G19" i="9"/>
  <c r="H22" i="9"/>
  <c r="G23" i="9"/>
  <c r="H26" i="9"/>
  <c r="G27" i="9"/>
  <c r="H30" i="9"/>
  <c r="G31" i="9"/>
  <c r="H34" i="9"/>
  <c r="G35" i="9"/>
  <c r="H38" i="9"/>
  <c r="G39" i="9"/>
  <c r="H42" i="9"/>
  <c r="G43" i="9"/>
  <c r="H46" i="9"/>
  <c r="G47" i="9"/>
  <c r="H50" i="9"/>
  <c r="G51" i="9"/>
  <c r="H54" i="9"/>
  <c r="G55" i="9"/>
  <c r="H58" i="9"/>
  <c r="G59" i="9"/>
  <c r="H62" i="9"/>
  <c r="G63" i="9"/>
  <c r="H66" i="9"/>
  <c r="G67" i="9"/>
  <c r="H70" i="9"/>
  <c r="G71" i="9"/>
  <c r="H74" i="9"/>
  <c r="G75" i="9"/>
  <c r="H78" i="9"/>
  <c r="G79" i="9"/>
  <c r="H82" i="9"/>
  <c r="G83" i="9"/>
  <c r="H86" i="9"/>
  <c r="G87" i="9"/>
  <c r="H90" i="9"/>
  <c r="G91" i="9"/>
  <c r="H94" i="9"/>
  <c r="G95" i="9"/>
  <c r="H98" i="9"/>
  <c r="G99" i="9"/>
  <c r="H102" i="9"/>
  <c r="G103" i="9"/>
  <c r="H106" i="9"/>
  <c r="G107" i="9"/>
  <c r="H110" i="9"/>
  <c r="G111" i="9"/>
  <c r="H114" i="9"/>
  <c r="G115" i="9"/>
  <c r="H118" i="9"/>
  <c r="G119" i="9"/>
  <c r="H122" i="9"/>
  <c r="G123" i="9"/>
  <c r="H126" i="9"/>
  <c r="G127" i="9"/>
  <c r="H130" i="9"/>
  <c r="G131" i="9"/>
  <c r="H134" i="9"/>
  <c r="G135" i="9"/>
  <c r="H138" i="9"/>
  <c r="G139" i="9"/>
  <c r="H142" i="9"/>
  <c r="G143" i="9"/>
  <c r="H146" i="9"/>
  <c r="G147" i="9"/>
  <c r="H150" i="9"/>
  <c r="G151" i="9"/>
  <c r="H154" i="9"/>
  <c r="G155" i="9"/>
  <c r="H158" i="9"/>
  <c r="G159" i="9"/>
  <c r="H162" i="9"/>
  <c r="G163" i="9"/>
  <c r="H166" i="9"/>
  <c r="G167" i="9"/>
  <c r="H170" i="9"/>
  <c r="G171" i="9"/>
  <c r="H174" i="9"/>
  <c r="G175" i="9"/>
  <c r="H178" i="9"/>
  <c r="G179" i="9"/>
  <c r="H182" i="9"/>
  <c r="G183" i="9"/>
  <c r="H186" i="9"/>
  <c r="G187" i="9"/>
  <c r="H190" i="9"/>
  <c r="G191" i="9"/>
  <c r="H194" i="9"/>
  <c r="G195" i="9"/>
  <c r="H198" i="9"/>
  <c r="G199" i="9"/>
  <c r="H202" i="9"/>
  <c r="G203" i="9"/>
  <c r="H206" i="9"/>
  <c r="G12" i="10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7" i="10" s="1"/>
  <c r="G428" i="10" s="1"/>
  <c r="G429" i="10" s="1"/>
  <c r="G430" i="10" s="1"/>
  <c r="G431" i="10" s="1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8" i="10" s="1"/>
  <c r="G489" i="10" s="1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19" i="10" s="1"/>
  <c r="G520" i="10" s="1"/>
  <c r="G521" i="10" s="1"/>
  <c r="G522" i="10" s="1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 s="1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49" i="10" s="1"/>
  <c r="G550" i="10" s="1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1" i="10" s="1"/>
  <c r="G612" i="10" s="1"/>
  <c r="G613" i="10" s="1"/>
  <c r="G614" i="10" s="1"/>
  <c r="G615" i="10" s="1"/>
  <c r="G616" i="10" s="1"/>
  <c r="G617" i="10" s="1"/>
  <c r="G618" i="10" s="1"/>
  <c r="G619" i="10" s="1"/>
  <c r="G620" i="10" s="1"/>
  <c r="G621" i="10" s="1"/>
  <c r="G622" i="10" s="1"/>
  <c r="G623" i="10" s="1"/>
  <c r="G624" i="10" s="1"/>
  <c r="G625" i="10" s="1"/>
  <c r="G626" i="10" s="1"/>
  <c r="G627" i="10" s="1"/>
  <c r="G628" i="10" s="1"/>
  <c r="G629" i="10" s="1"/>
  <c r="G630" i="10" s="1"/>
  <c r="G631" i="10" s="1"/>
  <c r="G632" i="10" s="1"/>
  <c r="G633" i="10" s="1"/>
  <c r="G634" i="10" s="1"/>
  <c r="G635" i="10" s="1"/>
  <c r="G636" i="10" s="1"/>
  <c r="G637" i="10" s="1"/>
  <c r="G638" i="10" s="1"/>
  <c r="G639" i="10" s="1"/>
  <c r="G640" i="10" s="1"/>
  <c r="G641" i="10" s="1"/>
  <c r="G642" i="10" s="1"/>
  <c r="G643" i="10" s="1"/>
  <c r="G644" i="10" s="1"/>
  <c r="G645" i="10" s="1"/>
  <c r="G646" i="10" s="1"/>
  <c r="G647" i="10" s="1"/>
  <c r="G648" i="10" s="1"/>
  <c r="G649" i="10" s="1"/>
  <c r="G650" i="10" s="1"/>
  <c r="G651" i="10" s="1"/>
  <c r="G652" i="10" s="1"/>
  <c r="G653" i="10" s="1"/>
  <c r="G654" i="10" s="1"/>
  <c r="G655" i="10" s="1"/>
  <c r="G656" i="10" s="1"/>
  <c r="G657" i="10" s="1"/>
  <c r="G658" i="10" s="1"/>
  <c r="G659" i="10" s="1"/>
  <c r="G660" i="10" s="1"/>
  <c r="G661" i="10" s="1"/>
  <c r="G662" i="10" s="1"/>
  <c r="G663" i="10" s="1"/>
  <c r="G664" i="10" s="1"/>
  <c r="G665" i="10" s="1"/>
  <c r="G666" i="10" s="1"/>
  <c r="G667" i="10" s="1"/>
  <c r="G668" i="10" s="1"/>
  <c r="G669" i="10" s="1"/>
  <c r="G670" i="10" s="1"/>
  <c r="G671" i="10" s="1"/>
  <c r="G672" i="10" s="1"/>
  <c r="G673" i="10" s="1"/>
  <c r="G674" i="10" s="1"/>
  <c r="G675" i="10" s="1"/>
  <c r="G676" i="10" s="1"/>
  <c r="G677" i="10" s="1"/>
  <c r="G678" i="10" s="1"/>
  <c r="G679" i="10" s="1"/>
  <c r="G680" i="10" s="1"/>
  <c r="G681" i="10" s="1"/>
  <c r="G682" i="10" s="1"/>
  <c r="G683" i="10" s="1"/>
  <c r="G684" i="10" s="1"/>
  <c r="G685" i="10" s="1"/>
  <c r="G686" i="10" s="1"/>
  <c r="G687" i="10" s="1"/>
  <c r="G688" i="10" s="1"/>
  <c r="G689" i="10" s="1"/>
  <c r="G690" i="10" s="1"/>
  <c r="G691" i="10" s="1"/>
  <c r="G692" i="10" s="1"/>
  <c r="G693" i="10" s="1"/>
  <c r="G694" i="10" s="1"/>
  <c r="G695" i="10" s="1"/>
  <c r="G696" i="10" s="1"/>
  <c r="G697" i="10" s="1"/>
  <c r="G698" i="10" s="1"/>
  <c r="G699" i="10" s="1"/>
  <c r="G700" i="10" s="1"/>
  <c r="G701" i="10" s="1"/>
  <c r="G702" i="10" s="1"/>
  <c r="G703" i="10" s="1"/>
  <c r="G704" i="10" s="1"/>
  <c r="G705" i="10" s="1"/>
  <c r="G706" i="10" s="1"/>
  <c r="G707" i="10" s="1"/>
  <c r="G708" i="10" s="1"/>
  <c r="G709" i="10" s="1"/>
  <c r="G710" i="10" s="1"/>
  <c r="G711" i="10" s="1"/>
  <c r="G712" i="10" s="1"/>
  <c r="G713" i="10" s="1"/>
  <c r="G714" i="10" s="1"/>
  <c r="G715" i="10" s="1"/>
  <c r="G716" i="10" s="1"/>
  <c r="G717" i="10" s="1"/>
  <c r="G718" i="10" s="1"/>
  <c r="G719" i="10" s="1"/>
  <c r="G720" i="10" s="1"/>
  <c r="G721" i="10" s="1"/>
  <c r="G722" i="10" s="1"/>
  <c r="G723" i="10" s="1"/>
  <c r="G724" i="10" s="1"/>
  <c r="G725" i="10" s="1"/>
  <c r="G726" i="10" s="1"/>
  <c r="G727" i="10" s="1"/>
  <c r="G728" i="10" s="1"/>
  <c r="G729" i="10" s="1"/>
  <c r="G730" i="10" s="1"/>
  <c r="G731" i="10" s="1"/>
  <c r="G732" i="10" s="1"/>
  <c r="G733" i="10" s="1"/>
  <c r="G734" i="10" s="1"/>
  <c r="G735" i="10" s="1"/>
  <c r="G736" i="10" s="1"/>
  <c r="G737" i="10" s="1"/>
  <c r="G738" i="10" s="1"/>
  <c r="G739" i="10" s="1"/>
  <c r="G740" i="10" s="1"/>
  <c r="G741" i="10" s="1"/>
  <c r="G742" i="10" s="1"/>
  <c r="G743" i="10" s="1"/>
  <c r="G744" i="10" s="1"/>
  <c r="G745" i="10" s="1"/>
  <c r="G746" i="10" s="1"/>
  <c r="G747" i="10" s="1"/>
  <c r="G748" i="10" s="1"/>
  <c r="G749" i="10" s="1"/>
  <c r="G750" i="10" s="1"/>
  <c r="G751" i="10" s="1"/>
  <c r="G752" i="10" s="1"/>
  <c r="G753" i="10" s="1"/>
  <c r="G754" i="10" s="1"/>
  <c r="G755" i="10" s="1"/>
  <c r="G756" i="10" s="1"/>
  <c r="G757" i="10" s="1"/>
  <c r="G758" i="10" s="1"/>
  <c r="G759" i="10" s="1"/>
  <c r="G760" i="10" s="1"/>
  <c r="G761" i="10" s="1"/>
  <c r="G762" i="10" s="1"/>
  <c r="G763" i="10" s="1"/>
  <c r="G764" i="10" s="1"/>
  <c r="G765" i="10" s="1"/>
  <c r="G766" i="10" s="1"/>
  <c r="G767" i="10" s="1"/>
  <c r="G768" i="10" s="1"/>
  <c r="G769" i="10" s="1"/>
  <c r="G770" i="10" s="1"/>
  <c r="G771" i="10" s="1"/>
  <c r="G772" i="10" s="1"/>
  <c r="G773" i="10" s="1"/>
  <c r="G774" i="10" s="1"/>
  <c r="G775" i="10" s="1"/>
  <c r="G776" i="10" s="1"/>
  <c r="G777" i="10" s="1"/>
  <c r="G778" i="10" s="1"/>
  <c r="G779" i="10" s="1"/>
  <c r="G780" i="10" s="1"/>
  <c r="G781" i="10" s="1"/>
  <c r="G782" i="10" s="1"/>
  <c r="G783" i="10" s="1"/>
  <c r="G784" i="10" s="1"/>
  <c r="G785" i="10" s="1"/>
  <c r="G786" i="10" s="1"/>
  <c r="G787" i="10" s="1"/>
  <c r="G788" i="10" s="1"/>
  <c r="G789" i="10" s="1"/>
  <c r="G790" i="10" s="1"/>
  <c r="G791" i="10" s="1"/>
  <c r="G792" i="10" s="1"/>
  <c r="G793" i="10" s="1"/>
  <c r="G794" i="10" s="1"/>
  <c r="G795" i="10" s="1"/>
  <c r="G796" i="10" s="1"/>
  <c r="G797" i="10" s="1"/>
  <c r="G798" i="10" s="1"/>
  <c r="G799" i="10" s="1"/>
  <c r="G800" i="10" s="1"/>
  <c r="G801" i="10" s="1"/>
  <c r="G802" i="10" s="1"/>
  <c r="G803" i="10" s="1"/>
  <c r="G804" i="10" s="1"/>
  <c r="G805" i="10" s="1"/>
  <c r="G806" i="10" s="1"/>
  <c r="G807" i="10" s="1"/>
  <c r="G808" i="10" s="1"/>
  <c r="G809" i="10" s="1"/>
  <c r="G810" i="10" s="1"/>
  <c r="G811" i="10" s="1"/>
  <c r="G812" i="10" s="1"/>
  <c r="G813" i="10" s="1"/>
  <c r="G814" i="10" s="1"/>
  <c r="G815" i="10" s="1"/>
  <c r="G816" i="10" s="1"/>
  <c r="G817" i="10" s="1"/>
  <c r="G818" i="10" s="1"/>
  <c r="G819" i="10" s="1"/>
  <c r="G820" i="10" s="1"/>
  <c r="G821" i="10" s="1"/>
  <c r="G822" i="10" s="1"/>
  <c r="G823" i="10" s="1"/>
  <c r="G824" i="10" s="1"/>
  <c r="G825" i="10" s="1"/>
  <c r="G826" i="10" s="1"/>
  <c r="G827" i="10" s="1"/>
  <c r="G828" i="10" s="1"/>
  <c r="G829" i="10" s="1"/>
  <c r="G830" i="10" s="1"/>
  <c r="G831" i="10" s="1"/>
  <c r="G832" i="10" s="1"/>
  <c r="G833" i="10" s="1"/>
  <c r="G834" i="10" s="1"/>
  <c r="G835" i="10" s="1"/>
  <c r="G836" i="10" s="1"/>
  <c r="G837" i="10" s="1"/>
  <c r="G838" i="10" s="1"/>
  <c r="G839" i="10" s="1"/>
  <c r="G840" i="10" s="1"/>
  <c r="G841" i="10" s="1"/>
  <c r="G842" i="10" s="1"/>
  <c r="G843" i="10" s="1"/>
  <c r="G844" i="10" s="1"/>
  <c r="G845" i="10" s="1"/>
  <c r="G846" i="10" s="1"/>
  <c r="G847" i="10" s="1"/>
  <c r="G848" i="10" s="1"/>
  <c r="G849" i="10" s="1"/>
  <c r="G850" i="10" s="1"/>
  <c r="G851" i="10" s="1"/>
  <c r="G852" i="10" s="1"/>
  <c r="G853" i="10" s="1"/>
  <c r="G854" i="10" s="1"/>
  <c r="G855" i="10" s="1"/>
  <c r="G856" i="10" s="1"/>
  <c r="G857" i="10" s="1"/>
  <c r="G858" i="10" s="1"/>
  <c r="G859" i="10" s="1"/>
  <c r="G860" i="10" s="1"/>
  <c r="G861" i="10" s="1"/>
  <c r="G862" i="10" s="1"/>
  <c r="G863" i="10" s="1"/>
  <c r="G864" i="10" s="1"/>
  <c r="G865" i="10" s="1"/>
  <c r="G866" i="10" s="1"/>
  <c r="G867" i="10" s="1"/>
  <c r="G868" i="10" s="1"/>
  <c r="G869" i="10" s="1"/>
  <c r="G870" i="10" s="1"/>
  <c r="G871" i="10" s="1"/>
  <c r="G872" i="10" s="1"/>
  <c r="G873" i="10" s="1"/>
  <c r="G874" i="10" s="1"/>
  <c r="G875" i="10" s="1"/>
  <c r="G876" i="10" s="1"/>
  <c r="G877" i="10" s="1"/>
  <c r="G878" i="10" s="1"/>
  <c r="G879" i="10" s="1"/>
  <c r="G880" i="10" s="1"/>
  <c r="G881" i="10" s="1"/>
  <c r="G882" i="10" s="1"/>
  <c r="G883" i="10" s="1"/>
  <c r="G884" i="10" s="1"/>
  <c r="G885" i="10" s="1"/>
  <c r="G886" i="10" s="1"/>
  <c r="G887" i="10" s="1"/>
  <c r="G888" i="10" s="1"/>
  <c r="G889" i="10" s="1"/>
  <c r="G890" i="10" s="1"/>
  <c r="G891" i="10" s="1"/>
  <c r="G892" i="10" s="1"/>
  <c r="G893" i="10" s="1"/>
  <c r="G894" i="10" s="1"/>
  <c r="G895" i="10" s="1"/>
  <c r="G896" i="10" s="1"/>
  <c r="G897" i="10" s="1"/>
  <c r="G898" i="10" s="1"/>
  <c r="G899" i="10" s="1"/>
  <c r="G900" i="10" s="1"/>
  <c r="G901" i="10" s="1"/>
  <c r="G902" i="10" s="1"/>
  <c r="G903" i="10" s="1"/>
  <c r="G904" i="10" s="1"/>
  <c r="G905" i="10" s="1"/>
  <c r="G906" i="10" s="1"/>
  <c r="G907" i="10" s="1"/>
  <c r="G908" i="10" s="1"/>
  <c r="G909" i="10" s="1"/>
  <c r="G910" i="10" s="1"/>
  <c r="G911" i="10" s="1"/>
  <c r="G912" i="10" s="1"/>
  <c r="G913" i="10" s="1"/>
  <c r="G914" i="10" s="1"/>
  <c r="G915" i="10" s="1"/>
  <c r="G916" i="10" s="1"/>
  <c r="G917" i="10" s="1"/>
  <c r="G918" i="10" s="1"/>
  <c r="G919" i="10" s="1"/>
  <c r="G920" i="10" s="1"/>
  <c r="G921" i="10" s="1"/>
  <c r="G922" i="10" s="1"/>
  <c r="G923" i="10" s="1"/>
  <c r="G924" i="10" s="1"/>
  <c r="G925" i="10" s="1"/>
  <c r="G926" i="10" s="1"/>
  <c r="G927" i="10" s="1"/>
  <c r="G928" i="10" s="1"/>
  <c r="G929" i="10" s="1"/>
  <c r="G930" i="10" s="1"/>
  <c r="G931" i="10" s="1"/>
  <c r="G932" i="10" s="1"/>
  <c r="G933" i="10" s="1"/>
  <c r="G934" i="10" s="1"/>
  <c r="G935" i="10" s="1"/>
  <c r="G936" i="10" s="1"/>
  <c r="G937" i="10" s="1"/>
  <c r="G938" i="10" s="1"/>
  <c r="G939" i="10" s="1"/>
  <c r="G940" i="10" s="1"/>
  <c r="G941" i="10" s="1"/>
  <c r="G942" i="10" s="1"/>
  <c r="G943" i="10" s="1"/>
  <c r="G944" i="10" s="1"/>
  <c r="G945" i="10" s="1"/>
  <c r="G946" i="10" s="1"/>
  <c r="G947" i="10" s="1"/>
  <c r="G948" i="10" s="1"/>
  <c r="G949" i="10" s="1"/>
  <c r="G950" i="10" s="1"/>
  <c r="G951" i="10" s="1"/>
  <c r="G952" i="10" s="1"/>
  <c r="G953" i="10" s="1"/>
  <c r="G954" i="10" s="1"/>
  <c r="G955" i="10" s="1"/>
  <c r="G956" i="10" s="1"/>
  <c r="G957" i="10" s="1"/>
  <c r="G958" i="10" s="1"/>
  <c r="G959" i="10" s="1"/>
  <c r="G960" i="10" s="1"/>
  <c r="G961" i="10" s="1"/>
  <c r="G962" i="10" s="1"/>
  <c r="G963" i="10" s="1"/>
  <c r="G964" i="10" s="1"/>
  <c r="G965" i="10" s="1"/>
  <c r="G966" i="10" s="1"/>
  <c r="G967" i="10" s="1"/>
  <c r="G968" i="10" s="1"/>
  <c r="G969" i="10" s="1"/>
  <c r="G970" i="10" s="1"/>
  <c r="G971" i="10" s="1"/>
  <c r="G972" i="10" s="1"/>
  <c r="G973" i="10" s="1"/>
  <c r="G974" i="10" s="1"/>
  <c r="G975" i="10" s="1"/>
  <c r="G976" i="10" s="1"/>
  <c r="G977" i="10" s="1"/>
  <c r="G978" i="10" s="1"/>
  <c r="G979" i="10" s="1"/>
  <c r="G980" i="10" s="1"/>
  <c r="G981" i="10" s="1"/>
  <c r="G982" i="10" s="1"/>
  <c r="G983" i="10" s="1"/>
  <c r="G984" i="10" s="1"/>
  <c r="G985" i="10" s="1"/>
  <c r="G986" i="10" s="1"/>
  <c r="G987" i="10" s="1"/>
  <c r="G988" i="10" s="1"/>
  <c r="G989" i="10" s="1"/>
  <c r="G990" i="10" s="1"/>
  <c r="G991" i="10" s="1"/>
  <c r="G992" i="10" s="1"/>
  <c r="G993" i="10" s="1"/>
  <c r="G994" i="10" s="1"/>
  <c r="G995" i="10" s="1"/>
  <c r="G996" i="10" s="1"/>
  <c r="G997" i="10" s="1"/>
  <c r="G998" i="10" s="1"/>
  <c r="G999" i="10" s="1"/>
  <c r="G1000" i="10" s="1"/>
  <c r="G1001" i="10" s="1"/>
  <c r="G1002" i="10" s="1"/>
  <c r="G27" i="11"/>
  <c r="G31" i="11"/>
  <c r="G35" i="11"/>
  <c r="G39" i="11"/>
  <c r="G43" i="11"/>
  <c r="G47" i="11"/>
  <c r="G51" i="11"/>
  <c r="G55" i="11"/>
  <c r="G59" i="11"/>
  <c r="G63" i="11"/>
  <c r="G67" i="11"/>
  <c r="G71" i="11"/>
  <c r="G75" i="11"/>
  <c r="G79" i="11"/>
  <c r="G83" i="11"/>
  <c r="G87" i="11"/>
  <c r="G91" i="11"/>
  <c r="G95" i="11"/>
  <c r="G99" i="11"/>
  <c r="G103" i="11"/>
  <c r="H8" i="13"/>
  <c r="J290" i="15"/>
  <c r="J294" i="15"/>
  <c r="J338" i="15"/>
  <c r="J342" i="15"/>
  <c r="J346" i="15"/>
  <c r="J350" i="15"/>
  <c r="J354" i="15"/>
  <c r="J358" i="15"/>
  <c r="J362" i="15"/>
  <c r="J366" i="15"/>
  <c r="J394" i="15"/>
  <c r="J398" i="15"/>
  <c r="J402" i="15"/>
  <c r="J406" i="15"/>
  <c r="J410" i="15"/>
  <c r="J414" i="15"/>
  <c r="J418" i="15"/>
  <c r="J422" i="15"/>
  <c r="J426" i="15"/>
  <c r="J430" i="15"/>
  <c r="J434" i="15"/>
  <c r="J438" i="15"/>
  <c r="J442" i="15"/>
  <c r="J446" i="15"/>
  <c r="J23" i="15"/>
  <c r="J265" i="15"/>
  <c r="J269" i="15"/>
  <c r="J273" i="15"/>
  <c r="J277" i="15"/>
  <c r="J281" i="15"/>
  <c r="J285" i="15"/>
  <c r="J289" i="15"/>
  <c r="J297" i="15"/>
  <c r="J301" i="15"/>
  <c r="J305" i="15"/>
  <c r="J309" i="15"/>
  <c r="J313" i="15"/>
  <c r="J317" i="15"/>
  <c r="J321" i="15"/>
  <c r="J325" i="15"/>
  <c r="J329" i="15"/>
  <c r="J333" i="15"/>
  <c r="J337" i="15"/>
  <c r="J341" i="15"/>
  <c r="J345" i="15"/>
  <c r="J349" i="15"/>
  <c r="J369" i="15"/>
  <c r="J373" i="15"/>
  <c r="J377" i="15"/>
  <c r="J381" i="15"/>
  <c r="J385" i="15"/>
  <c r="J393" i="15"/>
  <c r="J401" i="15"/>
  <c r="J405" i="15"/>
  <c r="J409" i="15"/>
  <c r="J413" i="15"/>
  <c r="J417" i="15"/>
  <c r="J421" i="15"/>
  <c r="G29" i="11"/>
  <c r="G33" i="11"/>
  <c r="G37" i="11"/>
  <c r="G41" i="11"/>
  <c r="G45" i="11"/>
  <c r="G49" i="11"/>
  <c r="G53" i="11"/>
  <c r="G57" i="11"/>
  <c r="G61" i="11"/>
  <c r="G65" i="11"/>
  <c r="G69" i="11"/>
  <c r="G73" i="11"/>
  <c r="G77" i="11"/>
  <c r="G81" i="11"/>
  <c r="G85" i="11"/>
  <c r="G89" i="11"/>
  <c r="G93" i="11"/>
  <c r="G97" i="11"/>
  <c r="G101" i="11"/>
  <c r="G105" i="11"/>
  <c r="H7" i="13"/>
  <c r="G29" i="14"/>
  <c r="G28" i="14"/>
  <c r="G31" i="14"/>
  <c r="G30" i="14"/>
  <c r="G33" i="14"/>
  <c r="G32" i="14"/>
  <c r="G35" i="14"/>
  <c r="G34" i="14"/>
  <c r="G37" i="14"/>
  <c r="G36" i="14"/>
  <c r="J436" i="15"/>
  <c r="J440" i="15"/>
  <c r="J444" i="15"/>
  <c r="J448" i="15"/>
  <c r="J11" i="15"/>
  <c r="H9" i="15"/>
  <c r="J9" i="15" s="1"/>
  <c r="H11" i="15"/>
  <c r="H13" i="15"/>
  <c r="J13" i="15" s="1"/>
  <c r="H15" i="15"/>
  <c r="J15" i="15" s="1"/>
  <c r="H17" i="15"/>
  <c r="J17" i="15" s="1"/>
  <c r="H19" i="15"/>
  <c r="J19" i="15" s="1"/>
  <c r="H21" i="15"/>
  <c r="J21" i="15" s="1"/>
  <c r="H23" i="15"/>
  <c r="H25" i="15"/>
  <c r="J25" i="15" s="1"/>
  <c r="H27" i="15"/>
  <c r="J27" i="15" s="1"/>
  <c r="H28" i="15"/>
  <c r="J28" i="15" s="1"/>
  <c r="H29" i="15"/>
  <c r="J29" i="15" s="1"/>
  <c r="H30" i="15"/>
  <c r="J30" i="15" s="1"/>
  <c r="H31" i="15"/>
  <c r="J31" i="15" s="1"/>
  <c r="H32" i="15"/>
  <c r="J32" i="15" s="1"/>
  <c r="H33" i="15"/>
  <c r="J33" i="15" s="1"/>
  <c r="H34" i="15"/>
  <c r="J34" i="15" s="1"/>
  <c r="H35" i="15"/>
  <c r="J35" i="15" s="1"/>
  <c r="H36" i="15"/>
  <c r="J36" i="15" s="1"/>
  <c r="H37" i="15"/>
  <c r="J37" i="15" s="1"/>
  <c r="H38" i="15"/>
  <c r="J38" i="15" s="1"/>
  <c r="H39" i="15"/>
  <c r="J39" i="15" s="1"/>
  <c r="H40" i="15"/>
  <c r="J40" i="15" s="1"/>
  <c r="H41" i="15"/>
  <c r="J41" i="15" s="1"/>
  <c r="H42" i="15"/>
  <c r="J42" i="15" s="1"/>
  <c r="H43" i="15"/>
  <c r="J43" i="15" s="1"/>
  <c r="H44" i="15"/>
  <c r="J44" i="15" s="1"/>
  <c r="H45" i="15"/>
  <c r="J45" i="15" s="1"/>
  <c r="H46" i="15"/>
  <c r="J46" i="15" s="1"/>
  <c r="H47" i="15"/>
  <c r="J47" i="15" s="1"/>
  <c r="H48" i="15"/>
  <c r="J48" i="15" s="1"/>
  <c r="H49" i="15"/>
  <c r="J49" i="15" s="1"/>
  <c r="H50" i="15"/>
  <c r="J50" i="15" s="1"/>
  <c r="H51" i="15"/>
  <c r="J51" i="15" s="1"/>
  <c r="H52" i="15"/>
  <c r="J52" i="15" s="1"/>
  <c r="H53" i="15"/>
  <c r="J53" i="15" s="1"/>
  <c r="H54" i="15"/>
  <c r="J54" i="15" s="1"/>
  <c r="H55" i="15"/>
  <c r="J55" i="15" s="1"/>
  <c r="H56" i="15"/>
  <c r="J56" i="15" s="1"/>
  <c r="H57" i="15"/>
  <c r="J57" i="15" s="1"/>
  <c r="H58" i="15"/>
  <c r="J58" i="15" s="1"/>
  <c r="H59" i="15"/>
  <c r="J59" i="15" s="1"/>
  <c r="H60" i="15"/>
  <c r="J60" i="15" s="1"/>
  <c r="H61" i="15"/>
  <c r="J61" i="15" s="1"/>
  <c r="H62" i="15"/>
  <c r="J62" i="15" s="1"/>
  <c r="H63" i="15"/>
  <c r="J63" i="15" s="1"/>
  <c r="H64" i="15"/>
  <c r="J64" i="15" s="1"/>
  <c r="H65" i="15"/>
  <c r="J65" i="15" s="1"/>
  <c r="H66" i="15"/>
  <c r="J66" i="15" s="1"/>
  <c r="H67" i="15"/>
  <c r="J67" i="15" s="1"/>
  <c r="H68" i="15"/>
  <c r="J68" i="15" s="1"/>
  <c r="H69" i="15"/>
  <c r="J69" i="15" s="1"/>
  <c r="H70" i="15"/>
  <c r="J70" i="15" s="1"/>
  <c r="H71" i="15"/>
  <c r="J71" i="15" s="1"/>
  <c r="H72" i="15"/>
  <c r="J72" i="15" s="1"/>
  <c r="H73" i="15"/>
  <c r="J73" i="15" s="1"/>
  <c r="H74" i="15"/>
  <c r="J74" i="15" s="1"/>
  <c r="H75" i="15"/>
  <c r="J75" i="15" s="1"/>
  <c r="H76" i="15"/>
  <c r="J76" i="15" s="1"/>
  <c r="H77" i="15"/>
  <c r="J77" i="15" s="1"/>
  <c r="H78" i="15"/>
  <c r="J78" i="15" s="1"/>
  <c r="H79" i="15"/>
  <c r="J79" i="15" s="1"/>
  <c r="H80" i="15"/>
  <c r="J80" i="15" s="1"/>
  <c r="H81" i="15"/>
  <c r="J81" i="15" s="1"/>
  <c r="H82" i="15"/>
  <c r="J82" i="15" s="1"/>
  <c r="H83" i="15"/>
  <c r="J83" i="15" s="1"/>
  <c r="H84" i="15"/>
  <c r="J84" i="15" s="1"/>
  <c r="H85" i="15"/>
  <c r="J85" i="15" s="1"/>
  <c r="H86" i="15"/>
  <c r="J86" i="15" s="1"/>
  <c r="H87" i="15"/>
  <c r="J87" i="15" s="1"/>
  <c r="H88" i="15"/>
  <c r="J88" i="15" s="1"/>
  <c r="H89" i="15"/>
  <c r="J89" i="15" s="1"/>
  <c r="H90" i="15"/>
  <c r="J90" i="15" s="1"/>
  <c r="H91" i="15"/>
  <c r="J91" i="15" s="1"/>
  <c r="H92" i="15"/>
  <c r="J92" i="15" s="1"/>
  <c r="H93" i="15"/>
  <c r="J93" i="15" s="1"/>
  <c r="H94" i="15"/>
  <c r="J94" i="15" s="1"/>
  <c r="H95" i="15"/>
  <c r="J95" i="15" s="1"/>
  <c r="H96" i="15"/>
  <c r="J96" i="15" s="1"/>
  <c r="H97" i="15"/>
  <c r="J97" i="15" s="1"/>
  <c r="H98" i="15"/>
  <c r="J98" i="15" s="1"/>
  <c r="H99" i="15"/>
  <c r="J99" i="15" s="1"/>
  <c r="H100" i="15"/>
  <c r="J100" i="15" s="1"/>
  <c r="H101" i="15"/>
  <c r="J101" i="15" s="1"/>
  <c r="H102" i="15"/>
  <c r="J102" i="15" s="1"/>
  <c r="H103" i="15"/>
  <c r="J103" i="15" s="1"/>
  <c r="H104" i="15"/>
  <c r="J104" i="15" s="1"/>
  <c r="H105" i="15"/>
  <c r="J105" i="15" s="1"/>
  <c r="H106" i="15"/>
  <c r="J106" i="15" s="1"/>
  <c r="H107" i="15"/>
  <c r="J107" i="15" s="1"/>
  <c r="H108" i="15"/>
  <c r="J108" i="15" s="1"/>
  <c r="H109" i="15"/>
  <c r="J109" i="15" s="1"/>
  <c r="H110" i="15"/>
  <c r="J110" i="15" s="1"/>
  <c r="H111" i="15"/>
  <c r="J111" i="15" s="1"/>
  <c r="H112" i="15"/>
  <c r="J112" i="15" s="1"/>
  <c r="H113" i="15"/>
  <c r="J113" i="15" s="1"/>
  <c r="H114" i="15"/>
  <c r="J114" i="15" s="1"/>
  <c r="H115" i="15"/>
  <c r="J115" i="15" s="1"/>
  <c r="H116" i="15"/>
  <c r="J116" i="15" s="1"/>
  <c r="H117" i="15"/>
  <c r="J117" i="15" s="1"/>
  <c r="H118" i="15"/>
  <c r="J118" i="15" s="1"/>
  <c r="H119" i="15"/>
  <c r="J119" i="15" s="1"/>
  <c r="H120" i="15"/>
  <c r="J120" i="15" s="1"/>
  <c r="H121" i="15"/>
  <c r="J121" i="15" s="1"/>
  <c r="H122" i="15"/>
  <c r="J122" i="15" s="1"/>
  <c r="H123" i="15"/>
  <c r="J123" i="15" s="1"/>
  <c r="H124" i="15"/>
  <c r="J124" i="15" s="1"/>
  <c r="H125" i="15"/>
  <c r="J125" i="15" s="1"/>
  <c r="H126" i="15"/>
  <c r="J126" i="15" s="1"/>
  <c r="H127" i="15"/>
  <c r="J127" i="15" s="1"/>
  <c r="H128" i="15"/>
  <c r="J128" i="15" s="1"/>
  <c r="H129" i="15"/>
  <c r="J129" i="15" s="1"/>
  <c r="H130" i="15"/>
  <c r="J130" i="15" s="1"/>
  <c r="H131" i="15"/>
  <c r="J131" i="15" s="1"/>
  <c r="H132" i="15"/>
  <c r="J132" i="15" s="1"/>
  <c r="H133" i="15"/>
  <c r="J133" i="15" s="1"/>
  <c r="H134" i="15"/>
  <c r="J134" i="15" s="1"/>
  <c r="H135" i="15"/>
  <c r="J135" i="15" s="1"/>
  <c r="H136" i="15"/>
  <c r="J136" i="15" s="1"/>
  <c r="H137" i="15"/>
  <c r="J137" i="15" s="1"/>
  <c r="H138" i="15"/>
  <c r="J138" i="15" s="1"/>
  <c r="H139" i="15"/>
  <c r="J139" i="15" s="1"/>
  <c r="H140" i="15"/>
  <c r="J140" i="15" s="1"/>
  <c r="H141" i="15"/>
  <c r="J141" i="15" s="1"/>
  <c r="H142" i="15"/>
  <c r="J142" i="15" s="1"/>
  <c r="H143" i="15"/>
  <c r="J143" i="15" s="1"/>
  <c r="H144" i="15"/>
  <c r="J144" i="15" s="1"/>
  <c r="H145" i="15"/>
  <c r="J145" i="15" s="1"/>
  <c r="H146" i="15"/>
  <c r="J146" i="15" s="1"/>
  <c r="H147" i="15"/>
  <c r="J147" i="15" s="1"/>
  <c r="H148" i="15"/>
  <c r="J148" i="15" s="1"/>
  <c r="H149" i="15"/>
  <c r="J149" i="15" s="1"/>
  <c r="H150" i="15"/>
  <c r="J150" i="15" s="1"/>
  <c r="H151" i="15"/>
  <c r="J151" i="15" s="1"/>
  <c r="H152" i="15"/>
  <c r="J152" i="15" s="1"/>
  <c r="H153" i="15"/>
  <c r="J153" i="15" s="1"/>
  <c r="H154" i="15"/>
  <c r="J154" i="15" s="1"/>
  <c r="H155" i="15"/>
  <c r="J155" i="15" s="1"/>
  <c r="H156" i="15"/>
  <c r="J156" i="15" s="1"/>
  <c r="H157" i="15"/>
  <c r="J157" i="15" s="1"/>
  <c r="H158" i="15"/>
  <c r="J158" i="15" s="1"/>
  <c r="H159" i="15"/>
  <c r="J159" i="15" s="1"/>
  <c r="H160" i="15"/>
  <c r="J160" i="15" s="1"/>
  <c r="H161" i="15"/>
  <c r="J161" i="15" s="1"/>
  <c r="H162" i="15"/>
  <c r="J162" i="15" s="1"/>
  <c r="H163" i="15"/>
  <c r="J163" i="15" s="1"/>
  <c r="H164" i="15"/>
  <c r="J164" i="15" s="1"/>
  <c r="H165" i="15"/>
  <c r="J165" i="15" s="1"/>
  <c r="H166" i="15"/>
  <c r="J166" i="15" s="1"/>
  <c r="H167" i="15"/>
  <c r="J167" i="15" s="1"/>
  <c r="H168" i="15"/>
  <c r="J168" i="15" s="1"/>
  <c r="H169" i="15"/>
  <c r="J169" i="15" s="1"/>
  <c r="H170" i="15"/>
  <c r="J170" i="15" s="1"/>
  <c r="H171" i="15"/>
  <c r="J171" i="15" s="1"/>
  <c r="H172" i="15"/>
  <c r="J172" i="15" s="1"/>
  <c r="H173" i="15"/>
  <c r="J173" i="15" s="1"/>
  <c r="H174" i="15"/>
  <c r="J174" i="15" s="1"/>
  <c r="H175" i="15"/>
  <c r="J175" i="15" s="1"/>
  <c r="H176" i="15"/>
  <c r="J176" i="15" s="1"/>
  <c r="H177" i="15"/>
  <c r="J177" i="15" s="1"/>
  <c r="H178" i="15"/>
  <c r="J178" i="15" s="1"/>
  <c r="H179" i="15"/>
  <c r="J179" i="15" s="1"/>
  <c r="H180" i="15"/>
  <c r="J180" i="15" s="1"/>
  <c r="H181" i="15"/>
  <c r="J181" i="15" s="1"/>
  <c r="H182" i="15"/>
  <c r="J182" i="15" s="1"/>
  <c r="H183" i="15"/>
  <c r="J183" i="15" s="1"/>
  <c r="H184" i="15"/>
  <c r="J184" i="15" s="1"/>
  <c r="H185" i="15"/>
  <c r="J185" i="15" s="1"/>
  <c r="H186" i="15"/>
  <c r="J186" i="15" s="1"/>
  <c r="H187" i="15"/>
  <c r="J187" i="15" s="1"/>
  <c r="H188" i="15"/>
  <c r="J188" i="15" s="1"/>
  <c r="H189" i="15"/>
  <c r="J189" i="15" s="1"/>
  <c r="H190" i="15"/>
  <c r="J190" i="15" s="1"/>
  <c r="H191" i="15"/>
  <c r="J191" i="15" s="1"/>
  <c r="H192" i="15"/>
  <c r="J192" i="15" s="1"/>
  <c r="H193" i="15"/>
  <c r="J193" i="15" s="1"/>
  <c r="H194" i="15"/>
  <c r="J194" i="15" s="1"/>
  <c r="H195" i="15"/>
  <c r="J195" i="15" s="1"/>
  <c r="H196" i="15"/>
  <c r="J196" i="15" s="1"/>
  <c r="H197" i="15"/>
  <c r="J197" i="15" s="1"/>
  <c r="H198" i="15"/>
  <c r="J198" i="15" s="1"/>
  <c r="H199" i="15"/>
  <c r="J199" i="15" s="1"/>
  <c r="H200" i="15"/>
  <c r="J200" i="15" s="1"/>
  <c r="H201" i="15"/>
  <c r="J201" i="15" s="1"/>
  <c r="H202" i="15"/>
  <c r="J202" i="15" s="1"/>
  <c r="H203" i="15"/>
  <c r="J203" i="15" s="1"/>
  <c r="H204" i="15"/>
  <c r="J204" i="15" s="1"/>
  <c r="H205" i="15"/>
  <c r="J205" i="15" s="1"/>
  <c r="H206" i="15"/>
  <c r="J206" i="15" s="1"/>
  <c r="H207" i="15"/>
  <c r="J207" i="15" s="1"/>
  <c r="H208" i="15"/>
  <c r="J208" i="15" s="1"/>
  <c r="H209" i="15"/>
  <c r="J209" i="15" s="1"/>
  <c r="H210" i="15"/>
  <c r="J210" i="15" s="1"/>
  <c r="H211" i="15"/>
  <c r="J211" i="15" s="1"/>
  <c r="H212" i="15"/>
  <c r="J212" i="15" s="1"/>
  <c r="H213" i="15"/>
  <c r="J213" i="15" s="1"/>
  <c r="H214" i="15"/>
  <c r="J214" i="15" s="1"/>
  <c r="H215" i="15"/>
  <c r="J215" i="15" s="1"/>
  <c r="H216" i="15"/>
  <c r="J216" i="15" s="1"/>
  <c r="H217" i="15"/>
  <c r="J217" i="15" s="1"/>
  <c r="H218" i="15"/>
  <c r="J218" i="15" s="1"/>
  <c r="H219" i="15"/>
  <c r="J219" i="15" s="1"/>
  <c r="H220" i="15"/>
  <c r="J220" i="15" s="1"/>
  <c r="H221" i="15"/>
  <c r="J221" i="15" s="1"/>
  <c r="H222" i="15"/>
  <c r="J222" i="15" s="1"/>
  <c r="H223" i="15"/>
  <c r="J223" i="15" s="1"/>
  <c r="H224" i="15"/>
  <c r="J224" i="15" s="1"/>
  <c r="H225" i="15"/>
  <c r="J225" i="15" s="1"/>
  <c r="H226" i="15"/>
  <c r="J226" i="15" s="1"/>
  <c r="H227" i="15"/>
  <c r="J227" i="15" s="1"/>
  <c r="H228" i="15"/>
  <c r="J228" i="15" s="1"/>
  <c r="H229" i="15"/>
  <c r="J229" i="15" s="1"/>
  <c r="H230" i="15"/>
  <c r="J230" i="15" s="1"/>
  <c r="H231" i="15"/>
  <c r="J231" i="15" s="1"/>
  <c r="H232" i="15"/>
  <c r="J232" i="15" s="1"/>
  <c r="H233" i="15"/>
  <c r="J233" i="15" s="1"/>
  <c r="H234" i="15"/>
  <c r="J234" i="15" s="1"/>
  <c r="H235" i="15"/>
  <c r="J235" i="15" s="1"/>
  <c r="H236" i="15"/>
  <c r="J236" i="15" s="1"/>
  <c r="H237" i="15"/>
  <c r="J237" i="15" s="1"/>
  <c r="H238" i="15"/>
  <c r="J238" i="15" s="1"/>
  <c r="H239" i="15"/>
  <c r="J239" i="15" s="1"/>
  <c r="H240" i="15"/>
  <c r="J240" i="15" s="1"/>
  <c r="H241" i="15"/>
  <c r="J241" i="15" s="1"/>
  <c r="H242" i="15"/>
  <c r="J242" i="15" s="1"/>
  <c r="H243" i="15"/>
  <c r="J243" i="15" s="1"/>
  <c r="H244" i="15"/>
  <c r="J244" i="15" s="1"/>
  <c r="H245" i="15"/>
  <c r="J245" i="15" s="1"/>
  <c r="H246" i="15"/>
  <c r="J246" i="15" s="1"/>
  <c r="H247" i="15"/>
  <c r="J247" i="15" s="1"/>
  <c r="H248" i="15"/>
  <c r="J248" i="15" s="1"/>
  <c r="H249" i="15"/>
  <c r="J249" i="15" s="1"/>
  <c r="H250" i="15"/>
  <c r="J250" i="15" s="1"/>
  <c r="H251" i="15"/>
  <c r="J251" i="15" s="1"/>
  <c r="H252" i="15"/>
  <c r="J252" i="15" s="1"/>
  <c r="H253" i="15"/>
  <c r="J253" i="15" s="1"/>
  <c r="H254" i="15"/>
  <c r="J254" i="15" s="1"/>
  <c r="H255" i="15"/>
  <c r="J255" i="15" s="1"/>
  <c r="H256" i="15"/>
  <c r="J256" i="15" s="1"/>
  <c r="H257" i="15"/>
  <c r="J257" i="15" s="1"/>
  <c r="H258" i="15"/>
  <c r="J258" i="15" s="1"/>
  <c r="H259" i="15"/>
  <c r="J259" i="15" s="1"/>
  <c r="H260" i="15"/>
  <c r="J260" i="15" s="1"/>
  <c r="H261" i="15"/>
  <c r="J261" i="15" s="1"/>
  <c r="H262" i="15"/>
  <c r="J262" i="15" s="1"/>
  <c r="H263" i="15"/>
  <c r="J263" i="15" s="1"/>
  <c r="H450" i="15"/>
  <c r="G450" i="15"/>
  <c r="H454" i="15"/>
  <c r="G454" i="15"/>
  <c r="H458" i="15"/>
  <c r="G458" i="15"/>
  <c r="H462" i="15"/>
  <c r="G462" i="15"/>
  <c r="H466" i="15"/>
  <c r="G466" i="15"/>
  <c r="H470" i="15"/>
  <c r="G470" i="15"/>
  <c r="H472" i="15"/>
  <c r="G472" i="15"/>
  <c r="G476" i="15"/>
  <c r="H476" i="15"/>
  <c r="J499" i="15"/>
  <c r="J507" i="15"/>
  <c r="J531" i="15"/>
  <c r="J539" i="15"/>
  <c r="J563" i="15"/>
  <c r="J571" i="15"/>
  <c r="J595" i="15"/>
  <c r="J603" i="15"/>
  <c r="J627" i="15"/>
  <c r="G38" i="14"/>
  <c r="G40" i="14"/>
  <c r="G42" i="14"/>
  <c r="G44" i="14"/>
  <c r="G46" i="14"/>
  <c r="G8" i="15"/>
  <c r="J8" i="15" s="1"/>
  <c r="G10" i="15"/>
  <c r="J10" i="15" s="1"/>
  <c r="G12" i="15"/>
  <c r="J12" i="15" s="1"/>
  <c r="G14" i="15"/>
  <c r="J14" i="15" s="1"/>
  <c r="G16" i="15"/>
  <c r="J16" i="15" s="1"/>
  <c r="G18" i="15"/>
  <c r="J18" i="15" s="1"/>
  <c r="G20" i="15"/>
  <c r="J20" i="15" s="1"/>
  <c r="G22" i="15"/>
  <c r="J22" i="15" s="1"/>
  <c r="G24" i="15"/>
  <c r="J24" i="15" s="1"/>
  <c r="G26" i="15"/>
  <c r="J26" i="15" s="1"/>
  <c r="H451" i="15"/>
  <c r="G451" i="15"/>
  <c r="H455" i="15"/>
  <c r="G455" i="15"/>
  <c r="H459" i="15"/>
  <c r="G459" i="15"/>
  <c r="H463" i="15"/>
  <c r="G463" i="15"/>
  <c r="H467" i="15"/>
  <c r="G467" i="15"/>
  <c r="H471" i="15"/>
  <c r="G471" i="15"/>
  <c r="H475" i="15"/>
  <c r="G475" i="15"/>
  <c r="J475" i="15" s="1"/>
  <c r="H28" i="14"/>
  <c r="H30" i="14"/>
  <c r="H32" i="14"/>
  <c r="H34" i="14"/>
  <c r="H36" i="14"/>
  <c r="H38" i="14"/>
  <c r="H40" i="14"/>
  <c r="H42" i="14"/>
  <c r="H44" i="14"/>
  <c r="H46" i="14"/>
  <c r="H452" i="15"/>
  <c r="G452" i="15"/>
  <c r="J452" i="15" s="1"/>
  <c r="H456" i="15"/>
  <c r="G456" i="15"/>
  <c r="H460" i="15"/>
  <c r="G460" i="15"/>
  <c r="J460" i="15" s="1"/>
  <c r="H464" i="15"/>
  <c r="G464" i="15"/>
  <c r="H468" i="15"/>
  <c r="G468" i="15"/>
  <c r="J468" i="15" s="1"/>
  <c r="H474" i="15"/>
  <c r="G474" i="15"/>
  <c r="J484" i="15"/>
  <c r="J488" i="15"/>
  <c r="J492" i="15"/>
  <c r="J500" i="15"/>
  <c r="J504" i="15"/>
  <c r="J508" i="15"/>
  <c r="J516" i="15"/>
  <c r="J520" i="15"/>
  <c r="J524" i="15"/>
  <c r="J532" i="15"/>
  <c r="J536" i="15"/>
  <c r="J540" i="15"/>
  <c r="J548" i="15"/>
  <c r="J552" i="15"/>
  <c r="J556" i="15"/>
  <c r="J564" i="15"/>
  <c r="J568" i="15"/>
  <c r="J572" i="15"/>
  <c r="J580" i="15"/>
  <c r="J584" i="15"/>
  <c r="J588" i="15"/>
  <c r="J596" i="15"/>
  <c r="J600" i="15"/>
  <c r="J604" i="15"/>
  <c r="J612" i="15"/>
  <c r="J616" i="15"/>
  <c r="J620" i="15"/>
  <c r="J628" i="15"/>
  <c r="J632" i="15"/>
  <c r="H449" i="15"/>
  <c r="G449" i="15"/>
  <c r="H453" i="15"/>
  <c r="G453" i="15"/>
  <c r="H457" i="15"/>
  <c r="G457" i="15"/>
  <c r="H461" i="15"/>
  <c r="G461" i="15"/>
  <c r="H465" i="15"/>
  <c r="G465" i="15"/>
  <c r="H469" i="15"/>
  <c r="G469" i="15"/>
  <c r="H473" i="15"/>
  <c r="G473" i="15"/>
  <c r="H477" i="15"/>
  <c r="J477" i="15" s="1"/>
  <c r="H478" i="15"/>
  <c r="J478" i="15" s="1"/>
  <c r="H479" i="15"/>
  <c r="J479" i="15" s="1"/>
  <c r="H480" i="15"/>
  <c r="J480" i="15" s="1"/>
  <c r="H481" i="15"/>
  <c r="J481" i="15" s="1"/>
  <c r="H482" i="15"/>
  <c r="J482" i="15" s="1"/>
  <c r="H483" i="15"/>
  <c r="J483" i="15" s="1"/>
  <c r="H484" i="15"/>
  <c r="H485" i="15"/>
  <c r="J485" i="15" s="1"/>
  <c r="H486" i="15"/>
  <c r="J486" i="15" s="1"/>
  <c r="H487" i="15"/>
  <c r="J487" i="15" s="1"/>
  <c r="H488" i="15"/>
  <c r="H489" i="15"/>
  <c r="J489" i="15" s="1"/>
  <c r="H490" i="15"/>
  <c r="J490" i="15" s="1"/>
  <c r="H491" i="15"/>
  <c r="J491" i="15" s="1"/>
  <c r="H492" i="15"/>
  <c r="H493" i="15"/>
  <c r="J493" i="15" s="1"/>
  <c r="H494" i="15"/>
  <c r="J494" i="15" s="1"/>
  <c r="H495" i="15"/>
  <c r="J495" i="15" s="1"/>
  <c r="H496" i="15"/>
  <c r="J496" i="15" s="1"/>
  <c r="H497" i="15"/>
  <c r="J497" i="15" s="1"/>
  <c r="H498" i="15"/>
  <c r="J498" i="15" s="1"/>
  <c r="H499" i="15"/>
  <c r="H500" i="15"/>
  <c r="H501" i="15"/>
  <c r="J501" i="15" s="1"/>
  <c r="H502" i="15"/>
  <c r="J502" i="15" s="1"/>
  <c r="H503" i="15"/>
  <c r="J503" i="15" s="1"/>
  <c r="H504" i="15"/>
  <c r="H505" i="15"/>
  <c r="J505" i="15" s="1"/>
  <c r="H506" i="15"/>
  <c r="J506" i="15" s="1"/>
  <c r="H507" i="15"/>
  <c r="H508" i="15"/>
  <c r="H509" i="15"/>
  <c r="J509" i="15" s="1"/>
  <c r="H510" i="15"/>
  <c r="J510" i="15" s="1"/>
  <c r="H511" i="15"/>
  <c r="J511" i="15" s="1"/>
  <c r="H512" i="15"/>
  <c r="J512" i="15" s="1"/>
  <c r="H513" i="15"/>
  <c r="J513" i="15" s="1"/>
  <c r="H514" i="15"/>
  <c r="J514" i="15" s="1"/>
  <c r="H515" i="15"/>
  <c r="J515" i="15" s="1"/>
  <c r="H516" i="15"/>
  <c r="H517" i="15"/>
  <c r="J517" i="15" s="1"/>
  <c r="H518" i="15"/>
  <c r="J518" i="15" s="1"/>
  <c r="H519" i="15"/>
  <c r="J519" i="15" s="1"/>
  <c r="H520" i="15"/>
  <c r="H521" i="15"/>
  <c r="J521" i="15" s="1"/>
  <c r="H522" i="15"/>
  <c r="J522" i="15" s="1"/>
  <c r="H523" i="15"/>
  <c r="J523" i="15" s="1"/>
  <c r="H524" i="15"/>
  <c r="H525" i="15"/>
  <c r="J525" i="15" s="1"/>
  <c r="H526" i="15"/>
  <c r="J526" i="15" s="1"/>
  <c r="H527" i="15"/>
  <c r="J527" i="15" s="1"/>
  <c r="H528" i="15"/>
  <c r="J528" i="15" s="1"/>
  <c r="H529" i="15"/>
  <c r="J529" i="15" s="1"/>
  <c r="H530" i="15"/>
  <c r="J530" i="15" s="1"/>
  <c r="H531" i="15"/>
  <c r="H532" i="15"/>
  <c r="H533" i="15"/>
  <c r="J533" i="15" s="1"/>
  <c r="H534" i="15"/>
  <c r="J534" i="15" s="1"/>
  <c r="H535" i="15"/>
  <c r="J535" i="15" s="1"/>
  <c r="H536" i="15"/>
  <c r="H537" i="15"/>
  <c r="J537" i="15" s="1"/>
  <c r="H538" i="15"/>
  <c r="J538" i="15" s="1"/>
  <c r="H539" i="15"/>
  <c r="H540" i="15"/>
  <c r="H541" i="15"/>
  <c r="J541" i="15" s="1"/>
  <c r="H542" i="15"/>
  <c r="J542" i="15" s="1"/>
  <c r="H543" i="15"/>
  <c r="J543" i="15" s="1"/>
  <c r="H544" i="15"/>
  <c r="J544" i="15" s="1"/>
  <c r="H545" i="15"/>
  <c r="J545" i="15" s="1"/>
  <c r="H546" i="15"/>
  <c r="J546" i="15" s="1"/>
  <c r="H547" i="15"/>
  <c r="J547" i="15" s="1"/>
  <c r="H548" i="15"/>
  <c r="H549" i="15"/>
  <c r="J549" i="15" s="1"/>
  <c r="H550" i="15"/>
  <c r="J550" i="15" s="1"/>
  <c r="H551" i="15"/>
  <c r="J551" i="15" s="1"/>
  <c r="H552" i="15"/>
  <c r="H553" i="15"/>
  <c r="J553" i="15" s="1"/>
  <c r="H554" i="15"/>
  <c r="J554" i="15" s="1"/>
  <c r="H555" i="15"/>
  <c r="J555" i="15" s="1"/>
  <c r="H556" i="15"/>
  <c r="H557" i="15"/>
  <c r="J557" i="15" s="1"/>
  <c r="H558" i="15"/>
  <c r="J558" i="15" s="1"/>
  <c r="H559" i="15"/>
  <c r="J559" i="15" s="1"/>
  <c r="H560" i="15"/>
  <c r="J560" i="15" s="1"/>
  <c r="H561" i="15"/>
  <c r="J561" i="15" s="1"/>
  <c r="H562" i="15"/>
  <c r="J562" i="15" s="1"/>
  <c r="H563" i="15"/>
  <c r="H564" i="15"/>
  <c r="H565" i="15"/>
  <c r="J565" i="15" s="1"/>
  <c r="H566" i="15"/>
  <c r="J566" i="15" s="1"/>
  <c r="H567" i="15"/>
  <c r="J567" i="15" s="1"/>
  <c r="H568" i="15"/>
  <c r="H569" i="15"/>
  <c r="J569" i="15" s="1"/>
  <c r="H570" i="15"/>
  <c r="J570" i="15" s="1"/>
  <c r="H571" i="15"/>
  <c r="H572" i="15"/>
  <c r="H573" i="15"/>
  <c r="J573" i="15" s="1"/>
  <c r="H574" i="15"/>
  <c r="J574" i="15" s="1"/>
  <c r="H575" i="15"/>
  <c r="J575" i="15" s="1"/>
  <c r="H576" i="15"/>
  <c r="J576" i="15" s="1"/>
  <c r="H577" i="15"/>
  <c r="J577" i="15" s="1"/>
  <c r="H578" i="15"/>
  <c r="J578" i="15" s="1"/>
  <c r="H579" i="15"/>
  <c r="J579" i="15" s="1"/>
  <c r="H580" i="15"/>
  <c r="H581" i="15"/>
  <c r="J581" i="15" s="1"/>
  <c r="H582" i="15"/>
  <c r="J582" i="15" s="1"/>
  <c r="H583" i="15"/>
  <c r="J583" i="15" s="1"/>
  <c r="H584" i="15"/>
  <c r="H585" i="15"/>
  <c r="J585" i="15" s="1"/>
  <c r="H586" i="15"/>
  <c r="J586" i="15" s="1"/>
  <c r="H587" i="15"/>
  <c r="J587" i="15" s="1"/>
  <c r="H588" i="15"/>
  <c r="H589" i="15"/>
  <c r="J589" i="15" s="1"/>
  <c r="H590" i="15"/>
  <c r="J590" i="15" s="1"/>
  <c r="H591" i="15"/>
  <c r="J591" i="15" s="1"/>
  <c r="H592" i="15"/>
  <c r="J592" i="15" s="1"/>
  <c r="H593" i="15"/>
  <c r="J593" i="15" s="1"/>
  <c r="H594" i="15"/>
  <c r="J594" i="15" s="1"/>
  <c r="H595" i="15"/>
  <c r="H596" i="15"/>
  <c r="H597" i="15"/>
  <c r="J597" i="15" s="1"/>
  <c r="H598" i="15"/>
  <c r="J598" i="15" s="1"/>
  <c r="H599" i="15"/>
  <c r="J599" i="15" s="1"/>
  <c r="H600" i="15"/>
  <c r="H601" i="15"/>
  <c r="J601" i="15" s="1"/>
  <c r="H602" i="15"/>
  <c r="J602" i="15" s="1"/>
  <c r="H603" i="15"/>
  <c r="H604" i="15"/>
  <c r="H605" i="15"/>
  <c r="J605" i="15" s="1"/>
  <c r="H606" i="15"/>
  <c r="J606" i="15" s="1"/>
  <c r="H607" i="15"/>
  <c r="J607" i="15" s="1"/>
  <c r="H608" i="15"/>
  <c r="J608" i="15" s="1"/>
  <c r="H609" i="15"/>
  <c r="J609" i="15" s="1"/>
  <c r="H610" i="15"/>
  <c r="J610" i="15" s="1"/>
  <c r="H611" i="15"/>
  <c r="J611" i="15" s="1"/>
  <c r="H612" i="15"/>
  <c r="H613" i="15"/>
  <c r="J613" i="15" s="1"/>
  <c r="H614" i="15"/>
  <c r="J614" i="15" s="1"/>
  <c r="H615" i="15"/>
  <c r="J615" i="15" s="1"/>
  <c r="H616" i="15"/>
  <c r="H617" i="15"/>
  <c r="J617" i="15" s="1"/>
  <c r="H618" i="15"/>
  <c r="J618" i="15" s="1"/>
  <c r="H619" i="15"/>
  <c r="J619" i="15" s="1"/>
  <c r="H620" i="15"/>
  <c r="H621" i="15"/>
  <c r="J621" i="15" s="1"/>
  <c r="H622" i="15"/>
  <c r="J622" i="15" s="1"/>
  <c r="H623" i="15"/>
  <c r="J623" i="15" s="1"/>
  <c r="H624" i="15"/>
  <c r="J624" i="15" s="1"/>
  <c r="H625" i="15"/>
  <c r="J625" i="15" s="1"/>
  <c r="H626" i="15"/>
  <c r="J626" i="15" s="1"/>
  <c r="H627" i="15"/>
  <c r="H628" i="15"/>
  <c r="H629" i="15"/>
  <c r="J629" i="15" s="1"/>
  <c r="H630" i="15"/>
  <c r="J630" i="15" s="1"/>
  <c r="H631" i="15"/>
  <c r="J631" i="15" s="1"/>
  <c r="H632" i="15"/>
  <c r="H633" i="15"/>
  <c r="J633" i="15" s="1"/>
  <c r="I634" i="15"/>
  <c r="G637" i="15"/>
  <c r="J637" i="15" s="1"/>
  <c r="G641" i="15"/>
  <c r="J641" i="15" s="1"/>
  <c r="G645" i="15"/>
  <c r="J645" i="15" s="1"/>
  <c r="G649" i="15"/>
  <c r="J649" i="15" s="1"/>
  <c r="G653" i="15"/>
  <c r="J653" i="15" s="1"/>
  <c r="G657" i="15"/>
  <c r="J657" i="15" s="1"/>
  <c r="G661" i="15"/>
  <c r="J661" i="15" s="1"/>
  <c r="G665" i="15"/>
  <c r="J665" i="15" s="1"/>
  <c r="G669" i="15"/>
  <c r="J669" i="15" s="1"/>
  <c r="G673" i="15"/>
  <c r="J673" i="15" s="1"/>
  <c r="G677" i="15"/>
  <c r="J677" i="15" s="1"/>
  <c r="G681" i="15"/>
  <c r="J681" i="15" s="1"/>
  <c r="G685" i="15"/>
  <c r="J685" i="15" s="1"/>
  <c r="G689" i="15"/>
  <c r="J689" i="15" s="1"/>
  <c r="G693" i="15"/>
  <c r="J693" i="15" s="1"/>
  <c r="G697" i="15"/>
  <c r="J697" i="15" s="1"/>
  <c r="G701" i="15"/>
  <c r="J701" i="15" s="1"/>
  <c r="G705" i="15"/>
  <c r="J705" i="15" s="1"/>
  <c r="G709" i="15"/>
  <c r="J709" i="15" s="1"/>
  <c r="G713" i="15"/>
  <c r="J713" i="15" s="1"/>
  <c r="G717" i="15"/>
  <c r="J717" i="15" s="1"/>
  <c r="G721" i="15"/>
  <c r="J721" i="15" s="1"/>
  <c r="G725" i="15"/>
  <c r="J725" i="15" s="1"/>
  <c r="G729" i="15"/>
  <c r="J729" i="15" s="1"/>
  <c r="I730" i="15"/>
  <c r="J730" i="15" s="1"/>
  <c r="G635" i="15"/>
  <c r="I635" i="15"/>
  <c r="H635" i="15"/>
  <c r="G639" i="15"/>
  <c r="J639" i="15" s="1"/>
  <c r="G643" i="15"/>
  <c r="J643" i="15" s="1"/>
  <c r="G647" i="15"/>
  <c r="J647" i="15" s="1"/>
  <c r="G651" i="15"/>
  <c r="J651" i="15" s="1"/>
  <c r="G655" i="15"/>
  <c r="J655" i="15" s="1"/>
  <c r="G659" i="15"/>
  <c r="J659" i="15" s="1"/>
  <c r="G663" i="15"/>
  <c r="J663" i="15" s="1"/>
  <c r="G667" i="15"/>
  <c r="J667" i="15" s="1"/>
  <c r="G671" i="15"/>
  <c r="J671" i="15" s="1"/>
  <c r="G675" i="15"/>
  <c r="J675" i="15" s="1"/>
  <c r="G679" i="15"/>
  <c r="J679" i="15" s="1"/>
  <c r="G683" i="15"/>
  <c r="J683" i="15" s="1"/>
  <c r="G687" i="15"/>
  <c r="J687" i="15" s="1"/>
  <c r="G691" i="15"/>
  <c r="J691" i="15" s="1"/>
  <c r="G695" i="15"/>
  <c r="J695" i="15" s="1"/>
  <c r="G699" i="15"/>
  <c r="J699" i="15" s="1"/>
  <c r="G703" i="15"/>
  <c r="J703" i="15" s="1"/>
  <c r="G707" i="15"/>
  <c r="J707" i="15" s="1"/>
  <c r="G711" i="15"/>
  <c r="J711" i="15" s="1"/>
  <c r="G715" i="15"/>
  <c r="J715" i="15" s="1"/>
  <c r="G719" i="15"/>
  <c r="J719" i="15" s="1"/>
  <c r="G723" i="15"/>
  <c r="J723" i="15" s="1"/>
  <c r="G727" i="15"/>
  <c r="J727" i="15" s="1"/>
  <c r="G634" i="15"/>
  <c r="J634" i="15" s="1"/>
  <c r="G636" i="15"/>
  <c r="J636" i="15" s="1"/>
  <c r="I731" i="15"/>
  <c r="J731" i="15" s="1"/>
  <c r="I732" i="15"/>
  <c r="J732" i="15" s="1"/>
  <c r="I733" i="15"/>
  <c r="J733" i="15" s="1"/>
  <c r="I734" i="15"/>
  <c r="J734" i="15" s="1"/>
  <c r="I735" i="15"/>
  <c r="J735" i="15" s="1"/>
  <c r="I736" i="15"/>
  <c r="J736" i="15" s="1"/>
  <c r="I737" i="15"/>
  <c r="J737" i="15" s="1"/>
  <c r="I738" i="15"/>
  <c r="J738" i="15" s="1"/>
  <c r="I739" i="15"/>
  <c r="J739" i="15" s="1"/>
  <c r="I740" i="15"/>
  <c r="J740" i="15" s="1"/>
  <c r="I741" i="15"/>
  <c r="J741" i="15" s="1"/>
  <c r="I742" i="15"/>
  <c r="J742" i="15" s="1"/>
  <c r="I743" i="15"/>
  <c r="J743" i="15" s="1"/>
  <c r="I744" i="15"/>
  <c r="J744" i="15" s="1"/>
  <c r="I745" i="15"/>
  <c r="J745" i="15" s="1"/>
  <c r="I746" i="15"/>
  <c r="J746" i="15" s="1"/>
  <c r="I747" i="15"/>
  <c r="J747" i="15" s="1"/>
  <c r="I748" i="15"/>
  <c r="J748" i="15" s="1"/>
  <c r="I749" i="15"/>
  <c r="J749" i="15" s="1"/>
  <c r="I750" i="15"/>
  <c r="J750" i="15" s="1"/>
  <c r="I751" i="15"/>
  <c r="J751" i="15" s="1"/>
  <c r="I752" i="15"/>
  <c r="J752" i="15" s="1"/>
  <c r="I753" i="15"/>
  <c r="J753" i="15" s="1"/>
  <c r="I754" i="15"/>
  <c r="J754" i="15" s="1"/>
  <c r="I755" i="15"/>
  <c r="J755" i="15" s="1"/>
  <c r="I756" i="15"/>
  <c r="J756" i="15" s="1"/>
  <c r="I757" i="15"/>
  <c r="J757" i="15" s="1"/>
  <c r="I758" i="15"/>
  <c r="J758" i="15" s="1"/>
  <c r="I759" i="15"/>
  <c r="J759" i="15" s="1"/>
  <c r="I760" i="15"/>
  <c r="J760" i="15" s="1"/>
  <c r="I761" i="15"/>
  <c r="J761" i="15" s="1"/>
  <c r="I762" i="15"/>
  <c r="J762" i="15" s="1"/>
  <c r="I763" i="15"/>
  <c r="J763" i="15" s="1"/>
  <c r="I764" i="15"/>
  <c r="J764" i="15" s="1"/>
  <c r="I765" i="15"/>
  <c r="J765" i="15" s="1"/>
  <c r="I766" i="15"/>
  <c r="J766" i="15" s="1"/>
  <c r="I767" i="15"/>
  <c r="J767" i="15" s="1"/>
  <c r="I768" i="15"/>
  <c r="J768" i="15" s="1"/>
  <c r="I769" i="15"/>
  <c r="J769" i="15" s="1"/>
  <c r="I770" i="15"/>
  <c r="J770" i="15" s="1"/>
  <c r="I771" i="15"/>
  <c r="J771" i="15" s="1"/>
  <c r="I772" i="15"/>
  <c r="J772" i="15" s="1"/>
  <c r="I773" i="15"/>
  <c r="J773" i="15" s="1"/>
  <c r="I774" i="15"/>
  <c r="J774" i="15" s="1"/>
  <c r="I775" i="15"/>
  <c r="J775" i="15" s="1"/>
  <c r="I776" i="15"/>
  <c r="J776" i="15" s="1"/>
  <c r="I777" i="15"/>
  <c r="J777" i="15" s="1"/>
  <c r="I778" i="15"/>
  <c r="J778" i="15" s="1"/>
  <c r="I779" i="15"/>
  <c r="J779" i="15" s="1"/>
  <c r="I780" i="15"/>
  <c r="J780" i="15" s="1"/>
  <c r="I781" i="15"/>
  <c r="J781" i="15" s="1"/>
  <c r="I782" i="15"/>
  <c r="J782" i="15" s="1"/>
  <c r="I783" i="15"/>
  <c r="J783" i="15" s="1"/>
  <c r="I784" i="15"/>
  <c r="J784" i="15" s="1"/>
  <c r="I785" i="15"/>
  <c r="J785" i="15" s="1"/>
  <c r="I786" i="15"/>
  <c r="J786" i="15" s="1"/>
  <c r="I787" i="15"/>
  <c r="J787" i="15" s="1"/>
  <c r="I788" i="15"/>
  <c r="J788" i="15" s="1"/>
  <c r="I789" i="15"/>
  <c r="J789" i="15" s="1"/>
  <c r="I790" i="15"/>
  <c r="J790" i="15" s="1"/>
  <c r="I791" i="15"/>
  <c r="J791" i="15" s="1"/>
  <c r="I792" i="15"/>
  <c r="J792" i="15" s="1"/>
  <c r="I793" i="15"/>
  <c r="J793" i="15" s="1"/>
  <c r="I794" i="15"/>
  <c r="J794" i="15" s="1"/>
  <c r="I795" i="15"/>
  <c r="J795" i="15" s="1"/>
  <c r="I796" i="15"/>
  <c r="J796" i="15" s="1"/>
  <c r="I797" i="15"/>
  <c r="J797" i="15" s="1"/>
  <c r="I798" i="15"/>
  <c r="J798" i="15" s="1"/>
  <c r="I799" i="15"/>
  <c r="J799" i="15" s="1"/>
  <c r="I800" i="15"/>
  <c r="J800" i="15" s="1"/>
  <c r="I801" i="15"/>
  <c r="J801" i="15" s="1"/>
  <c r="I802" i="15"/>
  <c r="J802" i="15" s="1"/>
  <c r="I803" i="15"/>
  <c r="J803" i="15" s="1"/>
  <c r="I804" i="15"/>
  <c r="J804" i="15" s="1"/>
  <c r="I805" i="15"/>
  <c r="J805" i="15" s="1"/>
  <c r="I806" i="15"/>
  <c r="J806" i="15" s="1"/>
  <c r="I807" i="15"/>
  <c r="J807" i="15" s="1"/>
  <c r="I808" i="15"/>
  <c r="J808" i="15" s="1"/>
  <c r="I809" i="15"/>
  <c r="J809" i="15" s="1"/>
  <c r="I810" i="15"/>
  <c r="J810" i="15" s="1"/>
  <c r="I811" i="15"/>
  <c r="J811" i="15" s="1"/>
  <c r="I812" i="15"/>
  <c r="J812" i="15" s="1"/>
  <c r="I813" i="15"/>
  <c r="J813" i="15" s="1"/>
  <c r="I814" i="15"/>
  <c r="J814" i="15" s="1"/>
  <c r="I815" i="15"/>
  <c r="J815" i="15" s="1"/>
  <c r="I816" i="15"/>
  <c r="J816" i="15" s="1"/>
  <c r="I817" i="15"/>
  <c r="J817" i="15" s="1"/>
  <c r="I818" i="15"/>
  <c r="J818" i="15" s="1"/>
  <c r="I819" i="15"/>
  <c r="J819" i="15" s="1"/>
  <c r="I820" i="15"/>
  <c r="J820" i="15" s="1"/>
  <c r="I821" i="15"/>
  <c r="J821" i="15" s="1"/>
  <c r="I822" i="15"/>
  <c r="J822" i="15" s="1"/>
  <c r="I823" i="15"/>
  <c r="J823" i="15" s="1"/>
  <c r="I824" i="15"/>
  <c r="J824" i="15" s="1"/>
  <c r="I825" i="15"/>
  <c r="J825" i="15" s="1"/>
  <c r="I826" i="15"/>
  <c r="J826" i="15" s="1"/>
  <c r="I827" i="15"/>
  <c r="J827" i="15" s="1"/>
  <c r="I828" i="15"/>
  <c r="J828" i="15" s="1"/>
  <c r="I829" i="15"/>
  <c r="J829" i="15" s="1"/>
  <c r="I830" i="15"/>
  <c r="J830" i="15" s="1"/>
  <c r="I831" i="15"/>
  <c r="J831" i="15" s="1"/>
  <c r="I832" i="15"/>
  <c r="J832" i="15" s="1"/>
  <c r="I833" i="15"/>
  <c r="J833" i="15" s="1"/>
  <c r="I834" i="15"/>
  <c r="J834" i="15" s="1"/>
  <c r="I835" i="15"/>
  <c r="J835" i="15" s="1"/>
  <c r="I836" i="15"/>
  <c r="J836" i="15" s="1"/>
  <c r="I837" i="15"/>
  <c r="J837" i="15" s="1"/>
  <c r="I838" i="15"/>
  <c r="J838" i="15" s="1"/>
  <c r="I839" i="15"/>
  <c r="J839" i="15" s="1"/>
  <c r="I840" i="15"/>
  <c r="J840" i="15" s="1"/>
  <c r="I841" i="15"/>
  <c r="J841" i="15" s="1"/>
  <c r="I842" i="15"/>
  <c r="J842" i="15" s="1"/>
  <c r="I843" i="15"/>
  <c r="J843" i="15" s="1"/>
  <c r="I844" i="15"/>
  <c r="J844" i="15" s="1"/>
  <c r="I845" i="15"/>
  <c r="J845" i="15" s="1"/>
  <c r="I846" i="15"/>
  <c r="J846" i="15" s="1"/>
  <c r="I847" i="15"/>
  <c r="J847" i="15" s="1"/>
  <c r="I848" i="15"/>
  <c r="J848" i="15" s="1"/>
  <c r="I849" i="15"/>
  <c r="J849" i="15" s="1"/>
  <c r="I850" i="15"/>
  <c r="J850" i="15" s="1"/>
  <c r="I851" i="15"/>
  <c r="J851" i="15" s="1"/>
  <c r="I852" i="15"/>
  <c r="J852" i="15" s="1"/>
  <c r="I853" i="15"/>
  <c r="J853" i="15" s="1"/>
  <c r="I854" i="15"/>
  <c r="J854" i="15" s="1"/>
  <c r="I855" i="15"/>
  <c r="J855" i="15" s="1"/>
  <c r="I856" i="15"/>
  <c r="J856" i="15" s="1"/>
  <c r="I857" i="15"/>
  <c r="J857" i="15" s="1"/>
  <c r="I858" i="15"/>
  <c r="J858" i="15" s="1"/>
  <c r="I859" i="15"/>
  <c r="J859" i="15" s="1"/>
  <c r="I860" i="15"/>
  <c r="J860" i="15" s="1"/>
  <c r="I861" i="15"/>
  <c r="J861" i="15" s="1"/>
  <c r="I862" i="15"/>
  <c r="J862" i="15" s="1"/>
  <c r="I863" i="15"/>
  <c r="J863" i="15" s="1"/>
  <c r="I864" i="15"/>
  <c r="J864" i="15" s="1"/>
  <c r="I865" i="15"/>
  <c r="J865" i="15" s="1"/>
  <c r="I866" i="15"/>
  <c r="J866" i="15" s="1"/>
  <c r="I867" i="15"/>
  <c r="J867" i="15" s="1"/>
  <c r="I868" i="15"/>
  <c r="J868" i="15" s="1"/>
  <c r="I869" i="15"/>
  <c r="J869" i="15" s="1"/>
  <c r="I870" i="15"/>
  <c r="J870" i="15" s="1"/>
  <c r="I871" i="15"/>
  <c r="J871" i="15" s="1"/>
  <c r="I872" i="15"/>
  <c r="J872" i="15" s="1"/>
  <c r="I873" i="15"/>
  <c r="J873" i="15" s="1"/>
  <c r="I874" i="15"/>
  <c r="J874" i="15" s="1"/>
  <c r="I875" i="15"/>
  <c r="J875" i="15" s="1"/>
  <c r="I876" i="15"/>
  <c r="J876" i="15" s="1"/>
  <c r="I877" i="15"/>
  <c r="J877" i="15" s="1"/>
  <c r="I878" i="15"/>
  <c r="J878" i="15" s="1"/>
  <c r="I879" i="15"/>
  <c r="J879" i="15" s="1"/>
  <c r="I880" i="15"/>
  <c r="J880" i="15" s="1"/>
  <c r="I881" i="15"/>
  <c r="J881" i="15" s="1"/>
  <c r="I882" i="15"/>
  <c r="J882" i="15" s="1"/>
  <c r="I883" i="15"/>
  <c r="J883" i="15" s="1"/>
  <c r="I884" i="15"/>
  <c r="J884" i="15" s="1"/>
  <c r="I885" i="15"/>
  <c r="J885" i="15" s="1"/>
  <c r="I886" i="15"/>
  <c r="J886" i="15" s="1"/>
  <c r="I887" i="15"/>
  <c r="J887" i="15" s="1"/>
  <c r="I888" i="15"/>
  <c r="J888" i="15" s="1"/>
  <c r="I889" i="15"/>
  <c r="J889" i="15" s="1"/>
  <c r="I890" i="15"/>
  <c r="J890" i="15" s="1"/>
  <c r="I891" i="15"/>
  <c r="J891" i="15" s="1"/>
  <c r="I892" i="15"/>
  <c r="J892" i="15" s="1"/>
  <c r="I893" i="15"/>
  <c r="J893" i="15" s="1"/>
  <c r="I894" i="15"/>
  <c r="J894" i="15" s="1"/>
  <c r="I895" i="15"/>
  <c r="J895" i="15" s="1"/>
  <c r="I896" i="15"/>
  <c r="J896" i="15" s="1"/>
  <c r="I897" i="15"/>
  <c r="J897" i="15" s="1"/>
  <c r="I898" i="15"/>
  <c r="J898" i="15" s="1"/>
  <c r="I899" i="15"/>
  <c r="J899" i="15" s="1"/>
  <c r="I900" i="15"/>
  <c r="J900" i="15" s="1"/>
  <c r="I901" i="15"/>
  <c r="J901" i="15" s="1"/>
  <c r="I902" i="15"/>
  <c r="J902" i="15" s="1"/>
  <c r="I903" i="15"/>
  <c r="J903" i="15" s="1"/>
  <c r="I904" i="15"/>
  <c r="J904" i="15" s="1"/>
  <c r="I905" i="15"/>
  <c r="J905" i="15" s="1"/>
  <c r="I906" i="15"/>
  <c r="J906" i="15" s="1"/>
  <c r="I907" i="15"/>
  <c r="J907" i="15" s="1"/>
  <c r="I908" i="15"/>
  <c r="J908" i="15" s="1"/>
  <c r="I909" i="15"/>
  <c r="J909" i="15" s="1"/>
  <c r="I910" i="15"/>
  <c r="J910" i="15" s="1"/>
  <c r="I911" i="15"/>
  <c r="J911" i="15" s="1"/>
  <c r="I912" i="15"/>
  <c r="J912" i="15" s="1"/>
  <c r="I913" i="15"/>
  <c r="J913" i="15" s="1"/>
  <c r="I914" i="15"/>
  <c r="J914" i="15" s="1"/>
  <c r="I915" i="15"/>
  <c r="J915" i="15" s="1"/>
  <c r="I916" i="15"/>
  <c r="J916" i="15" s="1"/>
  <c r="I917" i="15"/>
  <c r="J917" i="15" s="1"/>
  <c r="I918" i="15"/>
  <c r="J918" i="15" s="1"/>
  <c r="I919" i="15"/>
  <c r="J919" i="15" s="1"/>
  <c r="I920" i="15"/>
  <c r="J920" i="15" s="1"/>
  <c r="I921" i="15"/>
  <c r="J921" i="15" s="1"/>
  <c r="I922" i="15"/>
  <c r="J922" i="15" s="1"/>
  <c r="I923" i="15"/>
  <c r="J923" i="15" s="1"/>
  <c r="I924" i="15"/>
  <c r="J924" i="15" s="1"/>
  <c r="I925" i="15"/>
  <c r="J925" i="15" s="1"/>
  <c r="I926" i="15"/>
  <c r="J926" i="15" s="1"/>
  <c r="I927" i="15"/>
  <c r="J927" i="15" s="1"/>
  <c r="I928" i="15"/>
  <c r="J928" i="15" s="1"/>
  <c r="I929" i="15"/>
  <c r="J929" i="15" s="1"/>
  <c r="I930" i="15"/>
  <c r="J930" i="15" s="1"/>
  <c r="I931" i="15"/>
  <c r="J931" i="15" s="1"/>
  <c r="I932" i="15"/>
  <c r="J932" i="15" s="1"/>
  <c r="I933" i="15"/>
  <c r="J933" i="15" s="1"/>
  <c r="I934" i="15"/>
  <c r="J934" i="15" s="1"/>
  <c r="I935" i="15"/>
  <c r="J935" i="15" s="1"/>
  <c r="I936" i="15"/>
  <c r="J936" i="15" s="1"/>
  <c r="I937" i="15"/>
  <c r="J937" i="15" s="1"/>
  <c r="I938" i="15"/>
  <c r="J938" i="15" s="1"/>
  <c r="I939" i="15"/>
  <c r="J939" i="15" s="1"/>
  <c r="I940" i="15"/>
  <c r="J940" i="15" s="1"/>
  <c r="I941" i="15"/>
  <c r="J941" i="15" s="1"/>
  <c r="I942" i="15"/>
  <c r="J942" i="15" s="1"/>
  <c r="I944" i="15"/>
  <c r="J944" i="15" s="1"/>
  <c r="G947" i="15"/>
  <c r="J947" i="15" s="1"/>
  <c r="G951" i="15"/>
  <c r="J951" i="15" s="1"/>
  <c r="G955" i="15"/>
  <c r="J955" i="15" s="1"/>
  <c r="G957" i="15"/>
  <c r="J957" i="15" s="1"/>
  <c r="G961" i="15"/>
  <c r="J961" i="15" s="1"/>
  <c r="G965" i="15"/>
  <c r="J965" i="15" s="1"/>
  <c r="G969" i="15"/>
  <c r="J969" i="15" s="1"/>
  <c r="G973" i="15"/>
  <c r="J973" i="15" s="1"/>
  <c r="G977" i="15"/>
  <c r="J977" i="15" s="1"/>
  <c r="G981" i="15"/>
  <c r="J981" i="15" s="1"/>
  <c r="G985" i="15"/>
  <c r="J985" i="15" s="1"/>
  <c r="G989" i="15"/>
  <c r="J989" i="15" s="1"/>
  <c r="G993" i="15"/>
  <c r="J993" i="15" s="1"/>
  <c r="G997" i="15"/>
  <c r="J997" i="15" s="1"/>
  <c r="G1001" i="15"/>
  <c r="J1001" i="15" s="1"/>
  <c r="I9" i="17"/>
  <c r="L9" i="17"/>
  <c r="H9" i="17"/>
  <c r="J9" i="17" s="1"/>
  <c r="K9" i="17"/>
  <c r="M9" i="17" s="1"/>
  <c r="I13" i="17"/>
  <c r="L13" i="17"/>
  <c r="H13" i="17"/>
  <c r="J13" i="17" s="1"/>
  <c r="K13" i="17"/>
  <c r="M13" i="17" s="1"/>
  <c r="I17" i="17"/>
  <c r="L17" i="17"/>
  <c r="H17" i="17"/>
  <c r="J17" i="17" s="1"/>
  <c r="K17" i="17"/>
  <c r="M17" i="17" s="1"/>
  <c r="I21" i="17"/>
  <c r="L21" i="17"/>
  <c r="H21" i="17"/>
  <c r="J21" i="17" s="1"/>
  <c r="K21" i="17"/>
  <c r="M21" i="17" s="1"/>
  <c r="I25" i="17"/>
  <c r="L25" i="17"/>
  <c r="H25" i="17"/>
  <c r="J25" i="17" s="1"/>
  <c r="K25" i="17"/>
  <c r="M25" i="17" s="1"/>
  <c r="I29" i="17"/>
  <c r="L29" i="17"/>
  <c r="H29" i="17"/>
  <c r="J29" i="17" s="1"/>
  <c r="K29" i="17"/>
  <c r="M29" i="17" s="1"/>
  <c r="I33" i="17"/>
  <c r="L33" i="17"/>
  <c r="H33" i="17"/>
  <c r="J33" i="17" s="1"/>
  <c r="K33" i="17"/>
  <c r="M33" i="17" s="1"/>
  <c r="I37" i="17"/>
  <c r="L37" i="17"/>
  <c r="H37" i="17"/>
  <c r="J37" i="17" s="1"/>
  <c r="K37" i="17"/>
  <c r="M37" i="17" s="1"/>
  <c r="I41" i="17"/>
  <c r="L41" i="17"/>
  <c r="H41" i="17"/>
  <c r="J41" i="17" s="1"/>
  <c r="K41" i="17"/>
  <c r="M41" i="17" s="1"/>
  <c r="I45" i="17"/>
  <c r="L45" i="17"/>
  <c r="H45" i="17"/>
  <c r="J45" i="17" s="1"/>
  <c r="K45" i="17"/>
  <c r="M45" i="17" s="1"/>
  <c r="I49" i="17"/>
  <c r="L49" i="17"/>
  <c r="H49" i="17"/>
  <c r="J49" i="17" s="1"/>
  <c r="K49" i="17"/>
  <c r="M49" i="17" s="1"/>
  <c r="I53" i="17"/>
  <c r="L53" i="17"/>
  <c r="H53" i="17"/>
  <c r="J53" i="17" s="1"/>
  <c r="K53" i="17"/>
  <c r="M53" i="17" s="1"/>
  <c r="I57" i="17"/>
  <c r="L57" i="17"/>
  <c r="H57" i="17"/>
  <c r="J57" i="17" s="1"/>
  <c r="K57" i="17"/>
  <c r="M57" i="17" s="1"/>
  <c r="I61" i="17"/>
  <c r="L61" i="17"/>
  <c r="H61" i="17"/>
  <c r="J61" i="17" s="1"/>
  <c r="K61" i="17"/>
  <c r="M61" i="17" s="1"/>
  <c r="I65" i="17"/>
  <c r="L65" i="17"/>
  <c r="H65" i="17"/>
  <c r="J65" i="17" s="1"/>
  <c r="K65" i="17"/>
  <c r="M65" i="17" s="1"/>
  <c r="I69" i="17"/>
  <c r="L69" i="17"/>
  <c r="H69" i="17"/>
  <c r="J69" i="17" s="1"/>
  <c r="K69" i="17"/>
  <c r="M69" i="17" s="1"/>
  <c r="I73" i="17"/>
  <c r="L73" i="17"/>
  <c r="H73" i="17"/>
  <c r="J73" i="17" s="1"/>
  <c r="K73" i="17"/>
  <c r="M73" i="17" s="1"/>
  <c r="I77" i="17"/>
  <c r="L77" i="17"/>
  <c r="H77" i="17"/>
  <c r="J77" i="17" s="1"/>
  <c r="K77" i="17"/>
  <c r="M77" i="17" s="1"/>
  <c r="I81" i="17"/>
  <c r="L81" i="17"/>
  <c r="H81" i="17"/>
  <c r="J81" i="17" s="1"/>
  <c r="K81" i="17"/>
  <c r="M81" i="17" s="1"/>
  <c r="I85" i="17"/>
  <c r="L85" i="17"/>
  <c r="H85" i="17"/>
  <c r="J85" i="17" s="1"/>
  <c r="K85" i="17"/>
  <c r="M85" i="17" s="1"/>
  <c r="I89" i="17"/>
  <c r="L89" i="17"/>
  <c r="H89" i="17"/>
  <c r="J89" i="17" s="1"/>
  <c r="K89" i="17"/>
  <c r="M89" i="17" s="1"/>
  <c r="I93" i="17"/>
  <c r="L93" i="17"/>
  <c r="H93" i="17"/>
  <c r="J93" i="17" s="1"/>
  <c r="K93" i="17"/>
  <c r="M93" i="17" s="1"/>
  <c r="I97" i="17"/>
  <c r="L97" i="17"/>
  <c r="H97" i="17"/>
  <c r="J97" i="17" s="1"/>
  <c r="K97" i="17"/>
  <c r="M97" i="17" s="1"/>
  <c r="I101" i="17"/>
  <c r="L101" i="17"/>
  <c r="H101" i="17"/>
  <c r="J101" i="17" s="1"/>
  <c r="K101" i="17"/>
  <c r="M101" i="17" s="1"/>
  <c r="I114" i="17"/>
  <c r="L114" i="17"/>
  <c r="H114" i="17"/>
  <c r="J114" i="17" s="1"/>
  <c r="K114" i="17"/>
  <c r="M114" i="17" s="1"/>
  <c r="I117" i="17"/>
  <c r="H117" i="17"/>
  <c r="J117" i="17" s="1"/>
  <c r="L117" i="17"/>
  <c r="K117" i="17"/>
  <c r="M117" i="17" s="1"/>
  <c r="I137" i="17"/>
  <c r="L137" i="17"/>
  <c r="K137" i="17"/>
  <c r="M137" i="17" s="1"/>
  <c r="H137" i="17"/>
  <c r="J137" i="17" s="1"/>
  <c r="I146" i="17"/>
  <c r="L146" i="17"/>
  <c r="H146" i="17"/>
  <c r="J146" i="17" s="1"/>
  <c r="K146" i="17"/>
  <c r="M146" i="17" s="1"/>
  <c r="I149" i="17"/>
  <c r="H149" i="17"/>
  <c r="J149" i="17" s="1"/>
  <c r="L149" i="17"/>
  <c r="K149" i="17"/>
  <c r="M149" i="17" s="1"/>
  <c r="I169" i="17"/>
  <c r="L169" i="17"/>
  <c r="K169" i="17"/>
  <c r="M169" i="17" s="1"/>
  <c r="H169" i="17"/>
  <c r="J169" i="17" s="1"/>
  <c r="I178" i="17"/>
  <c r="L178" i="17"/>
  <c r="H178" i="17"/>
  <c r="J178" i="17" s="1"/>
  <c r="K178" i="17"/>
  <c r="M178" i="17" s="1"/>
  <c r="I181" i="17"/>
  <c r="H181" i="17"/>
  <c r="J181" i="17" s="1"/>
  <c r="L181" i="17"/>
  <c r="K181" i="17"/>
  <c r="M181" i="17" s="1"/>
  <c r="G958" i="15"/>
  <c r="J958" i="15" s="1"/>
  <c r="G962" i="15"/>
  <c r="J962" i="15" s="1"/>
  <c r="G966" i="15"/>
  <c r="J966" i="15" s="1"/>
  <c r="G970" i="15"/>
  <c r="J970" i="15" s="1"/>
  <c r="G974" i="15"/>
  <c r="J974" i="15" s="1"/>
  <c r="G978" i="15"/>
  <c r="J978" i="15" s="1"/>
  <c r="G982" i="15"/>
  <c r="J982" i="15" s="1"/>
  <c r="G986" i="15"/>
  <c r="J986" i="15" s="1"/>
  <c r="G990" i="15"/>
  <c r="J990" i="15" s="1"/>
  <c r="G994" i="15"/>
  <c r="J994" i="15" s="1"/>
  <c r="G998" i="15"/>
  <c r="J998" i="15" s="1"/>
  <c r="G1002" i="15"/>
  <c r="J1002" i="15" s="1"/>
  <c r="J9" i="16"/>
  <c r="K9" i="16" s="1"/>
  <c r="K8" i="17"/>
  <c r="M8" i="17" s="1"/>
  <c r="I8" i="17"/>
  <c r="L8" i="17"/>
  <c r="H8" i="17"/>
  <c r="J8" i="17" s="1"/>
  <c r="I10" i="17"/>
  <c r="L10" i="17"/>
  <c r="H10" i="17"/>
  <c r="J10" i="17" s="1"/>
  <c r="K10" i="17"/>
  <c r="M10" i="17" s="1"/>
  <c r="K12" i="17"/>
  <c r="M12" i="17" s="1"/>
  <c r="I12" i="17"/>
  <c r="L12" i="17"/>
  <c r="H12" i="17"/>
  <c r="J12" i="17" s="1"/>
  <c r="I14" i="17"/>
  <c r="L14" i="17"/>
  <c r="H14" i="17"/>
  <c r="J14" i="17" s="1"/>
  <c r="K14" i="17"/>
  <c r="M14" i="17" s="1"/>
  <c r="K16" i="17"/>
  <c r="M16" i="17" s="1"/>
  <c r="I16" i="17"/>
  <c r="L16" i="17"/>
  <c r="H16" i="17"/>
  <c r="J16" i="17" s="1"/>
  <c r="I18" i="17"/>
  <c r="L18" i="17"/>
  <c r="H18" i="17"/>
  <c r="J18" i="17" s="1"/>
  <c r="K18" i="17"/>
  <c r="M18" i="17" s="1"/>
  <c r="K20" i="17"/>
  <c r="M20" i="17" s="1"/>
  <c r="I20" i="17"/>
  <c r="L20" i="17"/>
  <c r="H20" i="17"/>
  <c r="J20" i="17" s="1"/>
  <c r="I22" i="17"/>
  <c r="L22" i="17"/>
  <c r="H22" i="17"/>
  <c r="J22" i="17" s="1"/>
  <c r="K22" i="17"/>
  <c r="M22" i="17" s="1"/>
  <c r="K24" i="17"/>
  <c r="M24" i="17" s="1"/>
  <c r="I24" i="17"/>
  <c r="L24" i="17"/>
  <c r="H24" i="17"/>
  <c r="J24" i="17" s="1"/>
  <c r="I26" i="17"/>
  <c r="L26" i="17"/>
  <c r="H26" i="17"/>
  <c r="J26" i="17" s="1"/>
  <c r="K26" i="17"/>
  <c r="M26" i="17" s="1"/>
  <c r="K28" i="17"/>
  <c r="M28" i="17" s="1"/>
  <c r="I28" i="17"/>
  <c r="L28" i="17"/>
  <c r="H28" i="17"/>
  <c r="J28" i="17" s="1"/>
  <c r="I30" i="17"/>
  <c r="L30" i="17"/>
  <c r="H30" i="17"/>
  <c r="J30" i="17" s="1"/>
  <c r="K30" i="17"/>
  <c r="M30" i="17" s="1"/>
  <c r="K32" i="17"/>
  <c r="M32" i="17" s="1"/>
  <c r="I32" i="17"/>
  <c r="L32" i="17"/>
  <c r="H32" i="17"/>
  <c r="J32" i="17" s="1"/>
  <c r="I34" i="17"/>
  <c r="L34" i="17"/>
  <c r="H34" i="17"/>
  <c r="J34" i="17" s="1"/>
  <c r="K34" i="17"/>
  <c r="M34" i="17" s="1"/>
  <c r="K36" i="17"/>
  <c r="M36" i="17" s="1"/>
  <c r="I36" i="17"/>
  <c r="L36" i="17"/>
  <c r="H36" i="17"/>
  <c r="J36" i="17" s="1"/>
  <c r="I38" i="17"/>
  <c r="L38" i="17"/>
  <c r="H38" i="17"/>
  <c r="J38" i="17" s="1"/>
  <c r="K38" i="17"/>
  <c r="M38" i="17" s="1"/>
  <c r="K40" i="17"/>
  <c r="M40" i="17" s="1"/>
  <c r="I40" i="17"/>
  <c r="L40" i="17"/>
  <c r="H40" i="17"/>
  <c r="J40" i="17" s="1"/>
  <c r="I42" i="17"/>
  <c r="L42" i="17"/>
  <c r="H42" i="17"/>
  <c r="J42" i="17" s="1"/>
  <c r="K42" i="17"/>
  <c r="M42" i="17" s="1"/>
  <c r="K44" i="17"/>
  <c r="M44" i="17" s="1"/>
  <c r="I44" i="17"/>
  <c r="L44" i="17"/>
  <c r="H44" i="17"/>
  <c r="J44" i="17" s="1"/>
  <c r="I46" i="17"/>
  <c r="L46" i="17"/>
  <c r="H46" i="17"/>
  <c r="J46" i="17" s="1"/>
  <c r="K46" i="17"/>
  <c r="M46" i="17" s="1"/>
  <c r="K48" i="17"/>
  <c r="M48" i="17" s="1"/>
  <c r="I48" i="17"/>
  <c r="L48" i="17"/>
  <c r="H48" i="17"/>
  <c r="J48" i="17" s="1"/>
  <c r="I50" i="17"/>
  <c r="L50" i="17"/>
  <c r="H50" i="17"/>
  <c r="J50" i="17" s="1"/>
  <c r="K50" i="17"/>
  <c r="M50" i="17" s="1"/>
  <c r="K52" i="17"/>
  <c r="M52" i="17" s="1"/>
  <c r="I52" i="17"/>
  <c r="L52" i="17"/>
  <c r="H52" i="17"/>
  <c r="J52" i="17" s="1"/>
  <c r="I54" i="17"/>
  <c r="L54" i="17"/>
  <c r="H54" i="17"/>
  <c r="J54" i="17" s="1"/>
  <c r="K54" i="17"/>
  <c r="M54" i="17" s="1"/>
  <c r="K56" i="17"/>
  <c r="M56" i="17" s="1"/>
  <c r="I56" i="17"/>
  <c r="L56" i="17"/>
  <c r="H56" i="17"/>
  <c r="J56" i="17" s="1"/>
  <c r="I58" i="17"/>
  <c r="L58" i="17"/>
  <c r="H58" i="17"/>
  <c r="J58" i="17" s="1"/>
  <c r="K58" i="17"/>
  <c r="M58" i="17" s="1"/>
  <c r="I62" i="17"/>
  <c r="L62" i="17"/>
  <c r="H62" i="17"/>
  <c r="J62" i="17" s="1"/>
  <c r="K62" i="17"/>
  <c r="M62" i="17" s="1"/>
  <c r="I66" i="17"/>
  <c r="L66" i="17"/>
  <c r="H66" i="17"/>
  <c r="J66" i="17" s="1"/>
  <c r="K66" i="17"/>
  <c r="M66" i="17" s="1"/>
  <c r="I70" i="17"/>
  <c r="L70" i="17"/>
  <c r="H70" i="17"/>
  <c r="J70" i="17" s="1"/>
  <c r="K70" i="17"/>
  <c r="M70" i="17" s="1"/>
  <c r="I74" i="17"/>
  <c r="L74" i="17"/>
  <c r="H74" i="17"/>
  <c r="J74" i="17" s="1"/>
  <c r="K74" i="17"/>
  <c r="M74" i="17" s="1"/>
  <c r="I78" i="17"/>
  <c r="L78" i="17"/>
  <c r="H78" i="17"/>
  <c r="J78" i="17" s="1"/>
  <c r="K78" i="17"/>
  <c r="M78" i="17" s="1"/>
  <c r="I82" i="17"/>
  <c r="L82" i="17"/>
  <c r="H82" i="17"/>
  <c r="J82" i="17" s="1"/>
  <c r="K82" i="17"/>
  <c r="M82" i="17" s="1"/>
  <c r="I86" i="17"/>
  <c r="L86" i="17"/>
  <c r="H86" i="17"/>
  <c r="J86" i="17" s="1"/>
  <c r="K86" i="17"/>
  <c r="M86" i="17" s="1"/>
  <c r="I90" i="17"/>
  <c r="L90" i="17"/>
  <c r="H90" i="17"/>
  <c r="J90" i="17" s="1"/>
  <c r="K90" i="17"/>
  <c r="M90" i="17" s="1"/>
  <c r="I94" i="17"/>
  <c r="L94" i="17"/>
  <c r="H94" i="17"/>
  <c r="J94" i="17" s="1"/>
  <c r="K94" i="17"/>
  <c r="M94" i="17" s="1"/>
  <c r="I98" i="17"/>
  <c r="L98" i="17"/>
  <c r="H98" i="17"/>
  <c r="J98" i="17" s="1"/>
  <c r="K98" i="17"/>
  <c r="M98" i="17" s="1"/>
  <c r="I102" i="17"/>
  <c r="L102" i="17"/>
  <c r="H102" i="17"/>
  <c r="J102" i="17" s="1"/>
  <c r="K102" i="17"/>
  <c r="M102" i="17" s="1"/>
  <c r="I106" i="17"/>
  <c r="L106" i="17"/>
  <c r="H106" i="17"/>
  <c r="J106" i="17" s="1"/>
  <c r="K106" i="17"/>
  <c r="M106" i="17" s="1"/>
  <c r="I109" i="17"/>
  <c r="H109" i="17"/>
  <c r="J109" i="17" s="1"/>
  <c r="L109" i="17"/>
  <c r="K109" i="17"/>
  <c r="M109" i="17" s="1"/>
  <c r="I129" i="17"/>
  <c r="L129" i="17"/>
  <c r="K129" i="17"/>
  <c r="M129" i="17" s="1"/>
  <c r="H129" i="17"/>
  <c r="J129" i="17" s="1"/>
  <c r="I138" i="17"/>
  <c r="L138" i="17"/>
  <c r="H138" i="17"/>
  <c r="J138" i="17" s="1"/>
  <c r="K138" i="17"/>
  <c r="M138" i="17" s="1"/>
  <c r="I141" i="17"/>
  <c r="H141" i="17"/>
  <c r="J141" i="17" s="1"/>
  <c r="L141" i="17"/>
  <c r="K141" i="17"/>
  <c r="M141" i="17" s="1"/>
  <c r="I161" i="17"/>
  <c r="L161" i="17"/>
  <c r="K161" i="17"/>
  <c r="M161" i="17" s="1"/>
  <c r="H161" i="17"/>
  <c r="J161" i="17" s="1"/>
  <c r="I170" i="17"/>
  <c r="L170" i="17"/>
  <c r="H170" i="17"/>
  <c r="J170" i="17" s="1"/>
  <c r="K170" i="17"/>
  <c r="M170" i="17" s="1"/>
  <c r="I173" i="17"/>
  <c r="H173" i="17"/>
  <c r="J173" i="17" s="1"/>
  <c r="L173" i="17"/>
  <c r="K173" i="17"/>
  <c r="M173" i="17" s="1"/>
  <c r="I193" i="17"/>
  <c r="L193" i="17"/>
  <c r="K193" i="17"/>
  <c r="M193" i="17" s="1"/>
  <c r="H193" i="17"/>
  <c r="J193" i="17" s="1"/>
  <c r="G943" i="15"/>
  <c r="J943" i="15" s="1"/>
  <c r="G945" i="15"/>
  <c r="J945" i="15" s="1"/>
  <c r="G949" i="15"/>
  <c r="J949" i="15" s="1"/>
  <c r="G953" i="15"/>
  <c r="J953" i="15" s="1"/>
  <c r="G959" i="15"/>
  <c r="J959" i="15" s="1"/>
  <c r="G963" i="15"/>
  <c r="J963" i="15" s="1"/>
  <c r="G967" i="15"/>
  <c r="J967" i="15" s="1"/>
  <c r="G971" i="15"/>
  <c r="J971" i="15" s="1"/>
  <c r="G975" i="15"/>
  <c r="J975" i="15" s="1"/>
  <c r="G979" i="15"/>
  <c r="J979" i="15" s="1"/>
  <c r="G983" i="15"/>
  <c r="J983" i="15" s="1"/>
  <c r="G987" i="15"/>
  <c r="J987" i="15" s="1"/>
  <c r="G991" i="15"/>
  <c r="J991" i="15" s="1"/>
  <c r="G995" i="15"/>
  <c r="J995" i="15" s="1"/>
  <c r="G999" i="15"/>
  <c r="J999" i="15" s="1"/>
  <c r="K60" i="17"/>
  <c r="M60" i="17" s="1"/>
  <c r="I60" i="17"/>
  <c r="L60" i="17"/>
  <c r="H60" i="17"/>
  <c r="J60" i="17" s="1"/>
  <c r="K64" i="17"/>
  <c r="M64" i="17" s="1"/>
  <c r="I64" i="17"/>
  <c r="L64" i="17"/>
  <c r="H64" i="17"/>
  <c r="J64" i="17" s="1"/>
  <c r="K68" i="17"/>
  <c r="M68" i="17" s="1"/>
  <c r="I68" i="17"/>
  <c r="L68" i="17"/>
  <c r="H68" i="17"/>
  <c r="J68" i="17" s="1"/>
  <c r="K72" i="17"/>
  <c r="M72" i="17" s="1"/>
  <c r="I72" i="17"/>
  <c r="L72" i="17"/>
  <c r="H72" i="17"/>
  <c r="J72" i="17" s="1"/>
  <c r="K76" i="17"/>
  <c r="M76" i="17" s="1"/>
  <c r="I76" i="17"/>
  <c r="L76" i="17"/>
  <c r="H76" i="17"/>
  <c r="J76" i="17" s="1"/>
  <c r="K80" i="17"/>
  <c r="M80" i="17" s="1"/>
  <c r="I80" i="17"/>
  <c r="L80" i="17"/>
  <c r="H80" i="17"/>
  <c r="J80" i="17" s="1"/>
  <c r="K84" i="17"/>
  <c r="M84" i="17" s="1"/>
  <c r="I84" i="17"/>
  <c r="L84" i="17"/>
  <c r="H84" i="17"/>
  <c r="J84" i="17" s="1"/>
  <c r="K88" i="17"/>
  <c r="M88" i="17" s="1"/>
  <c r="I88" i="17"/>
  <c r="L88" i="17"/>
  <c r="H88" i="17"/>
  <c r="J88" i="17" s="1"/>
  <c r="K92" i="17"/>
  <c r="M92" i="17" s="1"/>
  <c r="I92" i="17"/>
  <c r="L92" i="17"/>
  <c r="H92" i="17"/>
  <c r="J92" i="17" s="1"/>
  <c r="K96" i="17"/>
  <c r="M96" i="17" s="1"/>
  <c r="I96" i="17"/>
  <c r="L96" i="17"/>
  <c r="H96" i="17"/>
  <c r="J96" i="17" s="1"/>
  <c r="K100" i="17"/>
  <c r="M100" i="17" s="1"/>
  <c r="I100" i="17"/>
  <c r="L100" i="17"/>
  <c r="H100" i="17"/>
  <c r="J100" i="17" s="1"/>
  <c r="K104" i="17"/>
  <c r="M104" i="17" s="1"/>
  <c r="L104" i="17"/>
  <c r="I104" i="17"/>
  <c r="H104" i="17"/>
  <c r="J104" i="17" s="1"/>
  <c r="I121" i="17"/>
  <c r="L121" i="17"/>
  <c r="K121" i="17"/>
  <c r="M121" i="17" s="1"/>
  <c r="H121" i="17"/>
  <c r="J121" i="17" s="1"/>
  <c r="I130" i="17"/>
  <c r="L130" i="17"/>
  <c r="H130" i="17"/>
  <c r="J130" i="17" s="1"/>
  <c r="K130" i="17"/>
  <c r="M130" i="17" s="1"/>
  <c r="I133" i="17"/>
  <c r="H133" i="17"/>
  <c r="J133" i="17" s="1"/>
  <c r="L133" i="17"/>
  <c r="K133" i="17"/>
  <c r="M133" i="17" s="1"/>
  <c r="I153" i="17"/>
  <c r="L153" i="17"/>
  <c r="K153" i="17"/>
  <c r="M153" i="17" s="1"/>
  <c r="H153" i="17"/>
  <c r="J153" i="17" s="1"/>
  <c r="I162" i="17"/>
  <c r="L162" i="17"/>
  <c r="H162" i="17"/>
  <c r="J162" i="17" s="1"/>
  <c r="K162" i="17"/>
  <c r="M162" i="17" s="1"/>
  <c r="I165" i="17"/>
  <c r="H165" i="17"/>
  <c r="J165" i="17" s="1"/>
  <c r="L165" i="17"/>
  <c r="K165" i="17"/>
  <c r="M165" i="17" s="1"/>
  <c r="I185" i="17"/>
  <c r="L185" i="17"/>
  <c r="K185" i="17"/>
  <c r="M185" i="17" s="1"/>
  <c r="H185" i="17"/>
  <c r="J185" i="17" s="1"/>
  <c r="I194" i="17"/>
  <c r="L194" i="17"/>
  <c r="H194" i="17"/>
  <c r="J194" i="17" s="1"/>
  <c r="K194" i="17"/>
  <c r="M194" i="17" s="1"/>
  <c r="I197" i="17"/>
  <c r="H197" i="17"/>
  <c r="J197" i="17" s="1"/>
  <c r="L197" i="17"/>
  <c r="K197" i="17"/>
  <c r="M197" i="17" s="1"/>
  <c r="L11" i="17"/>
  <c r="H11" i="17"/>
  <c r="J11" i="17" s="1"/>
  <c r="K11" i="17"/>
  <c r="M11" i="17" s="1"/>
  <c r="I11" i="17"/>
  <c r="L15" i="17"/>
  <c r="H15" i="17"/>
  <c r="J15" i="17" s="1"/>
  <c r="K15" i="17"/>
  <c r="M15" i="17" s="1"/>
  <c r="I15" i="17"/>
  <c r="L19" i="17"/>
  <c r="H19" i="17"/>
  <c r="J19" i="17" s="1"/>
  <c r="K19" i="17"/>
  <c r="M19" i="17" s="1"/>
  <c r="I19" i="17"/>
  <c r="L23" i="17"/>
  <c r="H23" i="17"/>
  <c r="J23" i="17" s="1"/>
  <c r="K23" i="17"/>
  <c r="M23" i="17" s="1"/>
  <c r="I23" i="17"/>
  <c r="L27" i="17"/>
  <c r="H27" i="17"/>
  <c r="J27" i="17" s="1"/>
  <c r="K27" i="17"/>
  <c r="M27" i="17" s="1"/>
  <c r="I27" i="17"/>
  <c r="L31" i="17"/>
  <c r="H31" i="17"/>
  <c r="J31" i="17" s="1"/>
  <c r="K31" i="17"/>
  <c r="M31" i="17" s="1"/>
  <c r="I31" i="17"/>
  <c r="L35" i="17"/>
  <c r="H35" i="17"/>
  <c r="J35" i="17" s="1"/>
  <c r="K35" i="17"/>
  <c r="M35" i="17" s="1"/>
  <c r="I35" i="17"/>
  <c r="L39" i="17"/>
  <c r="H39" i="17"/>
  <c r="J39" i="17" s="1"/>
  <c r="K39" i="17"/>
  <c r="M39" i="17" s="1"/>
  <c r="I39" i="17"/>
  <c r="L43" i="17"/>
  <c r="H43" i="17"/>
  <c r="J43" i="17" s="1"/>
  <c r="K43" i="17"/>
  <c r="M43" i="17" s="1"/>
  <c r="I43" i="17"/>
  <c r="L47" i="17"/>
  <c r="H47" i="17"/>
  <c r="J47" i="17" s="1"/>
  <c r="K47" i="17"/>
  <c r="M47" i="17" s="1"/>
  <c r="I47" i="17"/>
  <c r="L51" i="17"/>
  <c r="H51" i="17"/>
  <c r="J51" i="17" s="1"/>
  <c r="K51" i="17"/>
  <c r="M51" i="17" s="1"/>
  <c r="I51" i="17"/>
  <c r="L55" i="17"/>
  <c r="H55" i="17"/>
  <c r="J55" i="17" s="1"/>
  <c r="K55" i="17"/>
  <c r="M55" i="17" s="1"/>
  <c r="I55" i="17"/>
  <c r="L59" i="17"/>
  <c r="H59" i="17"/>
  <c r="J59" i="17" s="1"/>
  <c r="K59" i="17"/>
  <c r="M59" i="17" s="1"/>
  <c r="I59" i="17"/>
  <c r="L63" i="17"/>
  <c r="H63" i="17"/>
  <c r="J63" i="17" s="1"/>
  <c r="K63" i="17"/>
  <c r="M63" i="17" s="1"/>
  <c r="I63" i="17"/>
  <c r="L67" i="17"/>
  <c r="H67" i="17"/>
  <c r="J67" i="17" s="1"/>
  <c r="K67" i="17"/>
  <c r="M67" i="17" s="1"/>
  <c r="I67" i="17"/>
  <c r="L71" i="17"/>
  <c r="H71" i="17"/>
  <c r="J71" i="17" s="1"/>
  <c r="K71" i="17"/>
  <c r="M71" i="17" s="1"/>
  <c r="I71" i="17"/>
  <c r="L75" i="17"/>
  <c r="H75" i="17"/>
  <c r="J75" i="17" s="1"/>
  <c r="K75" i="17"/>
  <c r="M75" i="17" s="1"/>
  <c r="I75" i="17"/>
  <c r="L79" i="17"/>
  <c r="H79" i="17"/>
  <c r="J79" i="17" s="1"/>
  <c r="K79" i="17"/>
  <c r="M79" i="17" s="1"/>
  <c r="I79" i="17"/>
  <c r="L83" i="17"/>
  <c r="H83" i="17"/>
  <c r="J83" i="17" s="1"/>
  <c r="K83" i="17"/>
  <c r="M83" i="17" s="1"/>
  <c r="I83" i="17"/>
  <c r="L87" i="17"/>
  <c r="H87" i="17"/>
  <c r="J87" i="17" s="1"/>
  <c r="K87" i="17"/>
  <c r="M87" i="17" s="1"/>
  <c r="I87" i="17"/>
  <c r="L91" i="17"/>
  <c r="H91" i="17"/>
  <c r="J91" i="17" s="1"/>
  <c r="K91" i="17"/>
  <c r="M91" i="17" s="1"/>
  <c r="I91" i="17"/>
  <c r="L95" i="17"/>
  <c r="H95" i="17"/>
  <c r="J95" i="17" s="1"/>
  <c r="K95" i="17"/>
  <c r="M95" i="17" s="1"/>
  <c r="I95" i="17"/>
  <c r="L99" i="17"/>
  <c r="H99" i="17"/>
  <c r="J99" i="17" s="1"/>
  <c r="K99" i="17"/>
  <c r="M99" i="17" s="1"/>
  <c r="I99" i="17"/>
  <c r="L103" i="17"/>
  <c r="H103" i="17"/>
  <c r="J103" i="17" s="1"/>
  <c r="K103" i="17"/>
  <c r="M103" i="17" s="1"/>
  <c r="I103" i="17"/>
  <c r="L105" i="17"/>
  <c r="K105" i="17"/>
  <c r="M105" i="17" s="1"/>
  <c r="I105" i="17"/>
  <c r="H105" i="17"/>
  <c r="J105" i="17" s="1"/>
  <c r="I113" i="17"/>
  <c r="L113" i="17"/>
  <c r="K113" i="17"/>
  <c r="M113" i="17" s="1"/>
  <c r="H113" i="17"/>
  <c r="J113" i="17" s="1"/>
  <c r="I122" i="17"/>
  <c r="L122" i="17"/>
  <c r="H122" i="17"/>
  <c r="J122" i="17" s="1"/>
  <c r="K122" i="17"/>
  <c r="M122" i="17" s="1"/>
  <c r="I125" i="17"/>
  <c r="H125" i="17"/>
  <c r="J125" i="17" s="1"/>
  <c r="L125" i="17"/>
  <c r="K125" i="17"/>
  <c r="M125" i="17" s="1"/>
  <c r="I145" i="17"/>
  <c r="L145" i="17"/>
  <c r="K145" i="17"/>
  <c r="M145" i="17" s="1"/>
  <c r="H145" i="17"/>
  <c r="J145" i="17" s="1"/>
  <c r="I154" i="17"/>
  <c r="L154" i="17"/>
  <c r="H154" i="17"/>
  <c r="J154" i="17" s="1"/>
  <c r="K154" i="17"/>
  <c r="M154" i="17" s="1"/>
  <c r="I157" i="17"/>
  <c r="H157" i="17"/>
  <c r="J157" i="17" s="1"/>
  <c r="L157" i="17"/>
  <c r="K157" i="17"/>
  <c r="M157" i="17" s="1"/>
  <c r="I177" i="17"/>
  <c r="L177" i="17"/>
  <c r="K177" i="17"/>
  <c r="M177" i="17" s="1"/>
  <c r="H177" i="17"/>
  <c r="J177" i="17" s="1"/>
  <c r="I186" i="17"/>
  <c r="L186" i="17"/>
  <c r="H186" i="17"/>
  <c r="J186" i="17" s="1"/>
  <c r="K186" i="17"/>
  <c r="M186" i="17" s="1"/>
  <c r="I189" i="17"/>
  <c r="H189" i="17"/>
  <c r="J189" i="17" s="1"/>
  <c r="L189" i="17"/>
  <c r="K189" i="17"/>
  <c r="M189" i="17" s="1"/>
  <c r="O83" i="19"/>
  <c r="L111" i="17"/>
  <c r="H111" i="17"/>
  <c r="J111" i="17" s="1"/>
  <c r="K111" i="17"/>
  <c r="M111" i="17" s="1"/>
  <c r="I110" i="17"/>
  <c r="L110" i="17"/>
  <c r="H110" i="17"/>
  <c r="J110" i="17" s="1"/>
  <c r="L119" i="17"/>
  <c r="H119" i="17"/>
  <c r="J119" i="17" s="1"/>
  <c r="K119" i="17"/>
  <c r="M119" i="17" s="1"/>
  <c r="I118" i="17"/>
  <c r="L118" i="17"/>
  <c r="H118" i="17"/>
  <c r="J118" i="17" s="1"/>
  <c r="L127" i="17"/>
  <c r="H127" i="17"/>
  <c r="J127" i="17" s="1"/>
  <c r="K127" i="17"/>
  <c r="M127" i="17" s="1"/>
  <c r="I126" i="17"/>
  <c r="L126" i="17"/>
  <c r="H126" i="17"/>
  <c r="J126" i="17" s="1"/>
  <c r="L135" i="17"/>
  <c r="H135" i="17"/>
  <c r="J135" i="17" s="1"/>
  <c r="K135" i="17"/>
  <c r="M135" i="17" s="1"/>
  <c r="I134" i="17"/>
  <c r="L134" i="17"/>
  <c r="H134" i="17"/>
  <c r="J134" i="17" s="1"/>
  <c r="L143" i="17"/>
  <c r="H143" i="17"/>
  <c r="J143" i="17" s="1"/>
  <c r="K143" i="17"/>
  <c r="M143" i="17" s="1"/>
  <c r="I142" i="17"/>
  <c r="L142" i="17"/>
  <c r="H142" i="17"/>
  <c r="J142" i="17" s="1"/>
  <c r="L151" i="17"/>
  <c r="H151" i="17"/>
  <c r="J151" i="17" s="1"/>
  <c r="K151" i="17"/>
  <c r="M151" i="17" s="1"/>
  <c r="I150" i="17"/>
  <c r="L150" i="17"/>
  <c r="H150" i="17"/>
  <c r="J150" i="17" s="1"/>
  <c r="L159" i="17"/>
  <c r="H159" i="17"/>
  <c r="J159" i="17" s="1"/>
  <c r="K159" i="17"/>
  <c r="M159" i="17" s="1"/>
  <c r="I158" i="17"/>
  <c r="L158" i="17"/>
  <c r="H158" i="17"/>
  <c r="J158" i="17" s="1"/>
  <c r="L167" i="17"/>
  <c r="H167" i="17"/>
  <c r="J167" i="17" s="1"/>
  <c r="K167" i="17"/>
  <c r="M167" i="17" s="1"/>
  <c r="I166" i="17"/>
  <c r="L166" i="17"/>
  <c r="H166" i="17"/>
  <c r="J166" i="17" s="1"/>
  <c r="L175" i="17"/>
  <c r="H175" i="17"/>
  <c r="J175" i="17" s="1"/>
  <c r="K175" i="17"/>
  <c r="M175" i="17" s="1"/>
  <c r="I174" i="17"/>
  <c r="L174" i="17"/>
  <c r="H174" i="17"/>
  <c r="J174" i="17" s="1"/>
  <c r="L183" i="17"/>
  <c r="H183" i="17"/>
  <c r="J183" i="17" s="1"/>
  <c r="K183" i="17"/>
  <c r="M183" i="17" s="1"/>
  <c r="I182" i="17"/>
  <c r="L182" i="17"/>
  <c r="H182" i="17"/>
  <c r="J182" i="17" s="1"/>
  <c r="L191" i="17"/>
  <c r="H191" i="17"/>
  <c r="J191" i="17" s="1"/>
  <c r="K191" i="17"/>
  <c r="M191" i="17" s="1"/>
  <c r="I190" i="17"/>
  <c r="L190" i="17"/>
  <c r="H190" i="17"/>
  <c r="J190" i="17" s="1"/>
  <c r="L199" i="17"/>
  <c r="H199" i="17"/>
  <c r="J199" i="17" s="1"/>
  <c r="K199" i="17"/>
  <c r="M199" i="17" s="1"/>
  <c r="I198" i="17"/>
  <c r="L198" i="17"/>
  <c r="H198" i="17"/>
  <c r="J198" i="17" s="1"/>
  <c r="H12" i="18"/>
  <c r="H10" i="18"/>
  <c r="G10" i="18"/>
  <c r="H8" i="19"/>
  <c r="J31" i="19"/>
  <c r="L35" i="19"/>
  <c r="H35" i="19"/>
  <c r="G35" i="19"/>
  <c r="M40" i="19"/>
  <c r="I39" i="19"/>
  <c r="M39" i="19"/>
  <c r="O39" i="19" s="1"/>
  <c r="I58" i="19"/>
  <c r="G68" i="19"/>
  <c r="M72" i="19"/>
  <c r="I71" i="19"/>
  <c r="M71" i="19"/>
  <c r="O71" i="19" s="1"/>
  <c r="M95" i="19"/>
  <c r="O95" i="19" s="1"/>
  <c r="M94" i="19"/>
  <c r="I111" i="17"/>
  <c r="I119" i="17"/>
  <c r="I127" i="17"/>
  <c r="I135" i="17"/>
  <c r="I143" i="17"/>
  <c r="I151" i="17"/>
  <c r="I159" i="17"/>
  <c r="I167" i="17"/>
  <c r="I175" i="17"/>
  <c r="I183" i="17"/>
  <c r="I191" i="17"/>
  <c r="I199" i="17"/>
  <c r="H9" i="18"/>
  <c r="H11" i="18"/>
  <c r="H15" i="18"/>
  <c r="H19" i="18"/>
  <c r="H23" i="18"/>
  <c r="H27" i="18"/>
  <c r="H31" i="18"/>
  <c r="H35" i="18"/>
  <c r="H39" i="18"/>
  <c r="H43" i="18"/>
  <c r="H47" i="18"/>
  <c r="H51" i="18"/>
  <c r="H55" i="18"/>
  <c r="H59" i="18"/>
  <c r="H63" i="18"/>
  <c r="H67" i="18"/>
  <c r="H71" i="18"/>
  <c r="H75" i="18"/>
  <c r="H79" i="18"/>
  <c r="I8" i="19"/>
  <c r="M10" i="19"/>
  <c r="I9" i="19"/>
  <c r="M9" i="19"/>
  <c r="O9" i="19" s="1"/>
  <c r="M12" i="19"/>
  <c r="I11" i="19"/>
  <c r="M11" i="19"/>
  <c r="O11" i="19" s="1"/>
  <c r="M14" i="19"/>
  <c r="I13" i="19"/>
  <c r="M13" i="19"/>
  <c r="O13" i="19" s="1"/>
  <c r="M16" i="19"/>
  <c r="I15" i="19"/>
  <c r="M15" i="19"/>
  <c r="O15" i="19" s="1"/>
  <c r="M18" i="19"/>
  <c r="I17" i="19"/>
  <c r="M17" i="19"/>
  <c r="O17" i="19" s="1"/>
  <c r="M20" i="19"/>
  <c r="I19" i="19"/>
  <c r="M19" i="19"/>
  <c r="O19" i="19" s="1"/>
  <c r="M22" i="19"/>
  <c r="O22" i="19" s="1"/>
  <c r="M21" i="19"/>
  <c r="O21" i="19" s="1"/>
  <c r="I21" i="19"/>
  <c r="J21" i="19" s="1"/>
  <c r="M24" i="19"/>
  <c r="O24" i="19" s="1"/>
  <c r="I23" i="19"/>
  <c r="J23" i="19" s="1"/>
  <c r="M26" i="19"/>
  <c r="O26" i="19" s="1"/>
  <c r="I25" i="19"/>
  <c r="J25" i="19" s="1"/>
  <c r="M28" i="19"/>
  <c r="O28" i="19" s="1"/>
  <c r="I27" i="19"/>
  <c r="J27" i="19" s="1"/>
  <c r="M30" i="19"/>
  <c r="O30" i="19" s="1"/>
  <c r="I29" i="19"/>
  <c r="J29" i="19" s="1"/>
  <c r="N29" i="19"/>
  <c r="M32" i="19"/>
  <c r="O32" i="19" s="1"/>
  <c r="I31" i="19"/>
  <c r="M34" i="19"/>
  <c r="O34" i="19" s="1"/>
  <c r="I33" i="19"/>
  <c r="J33" i="19" s="1"/>
  <c r="L49" i="19"/>
  <c r="H49" i="19"/>
  <c r="G49" i="19"/>
  <c r="M58" i="19"/>
  <c r="M59" i="19"/>
  <c r="O59" i="19" s="1"/>
  <c r="G59" i="19"/>
  <c r="L68" i="19"/>
  <c r="L81" i="19"/>
  <c r="H81" i="19"/>
  <c r="G81" i="19"/>
  <c r="G84" i="19"/>
  <c r="L91" i="19"/>
  <c r="N91" i="19" s="1"/>
  <c r="H91" i="19"/>
  <c r="G91" i="19"/>
  <c r="I100" i="19"/>
  <c r="J100" i="19" s="1"/>
  <c r="M101" i="19"/>
  <c r="G75" i="20"/>
  <c r="L107" i="17"/>
  <c r="H107" i="17"/>
  <c r="J107" i="17" s="1"/>
  <c r="K107" i="17"/>
  <c r="M107" i="17" s="1"/>
  <c r="K110" i="17"/>
  <c r="M110" i="17" s="1"/>
  <c r="H112" i="17"/>
  <c r="J112" i="17" s="1"/>
  <c r="L115" i="17"/>
  <c r="H115" i="17"/>
  <c r="J115" i="17" s="1"/>
  <c r="K115" i="17"/>
  <c r="M115" i="17" s="1"/>
  <c r="K118" i="17"/>
  <c r="M118" i="17" s="1"/>
  <c r="H120" i="17"/>
  <c r="J120" i="17" s="1"/>
  <c r="L123" i="17"/>
  <c r="H123" i="17"/>
  <c r="J123" i="17" s="1"/>
  <c r="K123" i="17"/>
  <c r="M123" i="17" s="1"/>
  <c r="K126" i="17"/>
  <c r="M126" i="17" s="1"/>
  <c r="H128" i="17"/>
  <c r="J128" i="17" s="1"/>
  <c r="L131" i="17"/>
  <c r="H131" i="17"/>
  <c r="J131" i="17" s="1"/>
  <c r="K131" i="17"/>
  <c r="M131" i="17" s="1"/>
  <c r="K134" i="17"/>
  <c r="M134" i="17" s="1"/>
  <c r="H136" i="17"/>
  <c r="J136" i="17" s="1"/>
  <c r="L139" i="17"/>
  <c r="H139" i="17"/>
  <c r="J139" i="17" s="1"/>
  <c r="K139" i="17"/>
  <c r="M139" i="17" s="1"/>
  <c r="K142" i="17"/>
  <c r="M142" i="17" s="1"/>
  <c r="H144" i="17"/>
  <c r="J144" i="17" s="1"/>
  <c r="L147" i="17"/>
  <c r="H147" i="17"/>
  <c r="J147" i="17" s="1"/>
  <c r="K147" i="17"/>
  <c r="M147" i="17" s="1"/>
  <c r="K150" i="17"/>
  <c r="M150" i="17" s="1"/>
  <c r="H152" i="17"/>
  <c r="J152" i="17" s="1"/>
  <c r="L155" i="17"/>
  <c r="H155" i="17"/>
  <c r="J155" i="17" s="1"/>
  <c r="K155" i="17"/>
  <c r="M155" i="17" s="1"/>
  <c r="K158" i="17"/>
  <c r="M158" i="17" s="1"/>
  <c r="H160" i="17"/>
  <c r="J160" i="17" s="1"/>
  <c r="L163" i="17"/>
  <c r="H163" i="17"/>
  <c r="J163" i="17" s="1"/>
  <c r="K163" i="17"/>
  <c r="M163" i="17" s="1"/>
  <c r="K166" i="17"/>
  <c r="M166" i="17" s="1"/>
  <c r="H168" i="17"/>
  <c r="J168" i="17" s="1"/>
  <c r="L171" i="17"/>
  <c r="H171" i="17"/>
  <c r="J171" i="17" s="1"/>
  <c r="K171" i="17"/>
  <c r="M171" i="17" s="1"/>
  <c r="K174" i="17"/>
  <c r="M174" i="17" s="1"/>
  <c r="H176" i="17"/>
  <c r="J176" i="17" s="1"/>
  <c r="L179" i="17"/>
  <c r="H179" i="17"/>
  <c r="J179" i="17" s="1"/>
  <c r="K179" i="17"/>
  <c r="M179" i="17" s="1"/>
  <c r="K182" i="17"/>
  <c r="M182" i="17" s="1"/>
  <c r="H184" i="17"/>
  <c r="J184" i="17" s="1"/>
  <c r="L187" i="17"/>
  <c r="H187" i="17"/>
  <c r="J187" i="17" s="1"/>
  <c r="K187" i="17"/>
  <c r="M187" i="17" s="1"/>
  <c r="K190" i="17"/>
  <c r="M190" i="17" s="1"/>
  <c r="H192" i="17"/>
  <c r="J192" i="17" s="1"/>
  <c r="L195" i="17"/>
  <c r="H195" i="17"/>
  <c r="J195" i="17" s="1"/>
  <c r="K195" i="17"/>
  <c r="M195" i="17" s="1"/>
  <c r="K198" i="17"/>
  <c r="M198" i="17" s="1"/>
  <c r="H200" i="17"/>
  <c r="J200" i="17" s="1"/>
  <c r="H14" i="18"/>
  <c r="H18" i="18"/>
  <c r="H22" i="18"/>
  <c r="H26" i="18"/>
  <c r="H30" i="18"/>
  <c r="H34" i="18"/>
  <c r="H38" i="18"/>
  <c r="H42" i="18"/>
  <c r="H46" i="18"/>
  <c r="H50" i="18"/>
  <c r="H54" i="18"/>
  <c r="H58" i="18"/>
  <c r="H62" i="18"/>
  <c r="H66" i="18"/>
  <c r="H70" i="18"/>
  <c r="H74" i="18"/>
  <c r="H78" i="18"/>
  <c r="G22" i="19"/>
  <c r="J22" i="19" s="1"/>
  <c r="G24" i="19"/>
  <c r="G26" i="19"/>
  <c r="G28" i="19"/>
  <c r="G30" i="19"/>
  <c r="J30" i="19" s="1"/>
  <c r="G32" i="19"/>
  <c r="G34" i="19"/>
  <c r="L36" i="19"/>
  <c r="N36" i="19" s="1"/>
  <c r="M38" i="19"/>
  <c r="O38" i="19" s="1"/>
  <c r="I38" i="19"/>
  <c r="J38" i="19" s="1"/>
  <c r="H52" i="19"/>
  <c r="G52" i="19"/>
  <c r="M56" i="19"/>
  <c r="I55" i="19"/>
  <c r="M55" i="19"/>
  <c r="O55" i="19" s="1"/>
  <c r="L59" i="19"/>
  <c r="L84" i="19"/>
  <c r="L92" i="19"/>
  <c r="N92" i="19" s="1"/>
  <c r="H99" i="19"/>
  <c r="L99" i="19"/>
  <c r="G99" i="19"/>
  <c r="G139" i="20"/>
  <c r="G108" i="17"/>
  <c r="I112" i="17"/>
  <c r="G116" i="17"/>
  <c r="I120" i="17"/>
  <c r="G124" i="17"/>
  <c r="I128" i="17"/>
  <c r="G132" i="17"/>
  <c r="I136" i="17"/>
  <c r="G140" i="17"/>
  <c r="I144" i="17"/>
  <c r="G148" i="17"/>
  <c r="I152" i="17"/>
  <c r="G156" i="17"/>
  <c r="I160" i="17"/>
  <c r="G164" i="17"/>
  <c r="I168" i="17"/>
  <c r="G172" i="17"/>
  <c r="I176" i="17"/>
  <c r="G180" i="17"/>
  <c r="I184" i="17"/>
  <c r="G188" i="17"/>
  <c r="I192" i="17"/>
  <c r="G196" i="17"/>
  <c r="I200" i="17"/>
  <c r="H13" i="18"/>
  <c r="H17" i="18"/>
  <c r="H21" i="18"/>
  <c r="H25" i="18"/>
  <c r="H29" i="18"/>
  <c r="H33" i="18"/>
  <c r="H37" i="18"/>
  <c r="H41" i="18"/>
  <c r="H45" i="18"/>
  <c r="H49" i="18"/>
  <c r="H53" i="18"/>
  <c r="H57" i="18"/>
  <c r="H61" i="18"/>
  <c r="H65" i="18"/>
  <c r="H69" i="18"/>
  <c r="H73" i="18"/>
  <c r="H77" i="18"/>
  <c r="M23" i="19"/>
  <c r="O23" i="19" s="1"/>
  <c r="I22" i="19"/>
  <c r="N22" i="19"/>
  <c r="M25" i="19"/>
  <c r="O25" i="19" s="1"/>
  <c r="I24" i="19"/>
  <c r="M27" i="19"/>
  <c r="O27" i="19" s="1"/>
  <c r="I26" i="19"/>
  <c r="N26" i="19"/>
  <c r="M29" i="19"/>
  <c r="O29" i="19" s="1"/>
  <c r="I28" i="19"/>
  <c r="N28" i="19"/>
  <c r="M31" i="19"/>
  <c r="O31" i="19" s="1"/>
  <c r="I30" i="19"/>
  <c r="N30" i="19"/>
  <c r="M33" i="19"/>
  <c r="O33" i="19" s="1"/>
  <c r="I32" i="19"/>
  <c r="N32" i="19"/>
  <c r="M35" i="19"/>
  <c r="O35" i="19" s="1"/>
  <c r="I34" i="19"/>
  <c r="N37" i="19"/>
  <c r="N39" i="19"/>
  <c r="M42" i="19"/>
  <c r="M43" i="19"/>
  <c r="O43" i="19" s="1"/>
  <c r="G43" i="19"/>
  <c r="O47" i="19"/>
  <c r="M49" i="19"/>
  <c r="O49" i="19" s="1"/>
  <c r="L65" i="19"/>
  <c r="N65" i="19" s="1"/>
  <c r="H65" i="19"/>
  <c r="G65" i="19"/>
  <c r="N71" i="19"/>
  <c r="M74" i="19"/>
  <c r="M75" i="19"/>
  <c r="O75" i="19" s="1"/>
  <c r="G75" i="19"/>
  <c r="M81" i="19"/>
  <c r="L82" i="19"/>
  <c r="N82" i="19" s="1"/>
  <c r="I94" i="19"/>
  <c r="H104" i="19"/>
  <c r="L107" i="19"/>
  <c r="N107" i="19" s="1"/>
  <c r="H107" i="19"/>
  <c r="G107" i="19"/>
  <c r="G61" i="20"/>
  <c r="G105" i="20"/>
  <c r="G8" i="19"/>
  <c r="L8" i="19"/>
  <c r="G10" i="19"/>
  <c r="J10" i="19" s="1"/>
  <c r="L10" i="19"/>
  <c r="N10" i="19" s="1"/>
  <c r="G12" i="19"/>
  <c r="J12" i="19" s="1"/>
  <c r="L12" i="19"/>
  <c r="N12" i="19" s="1"/>
  <c r="G14" i="19"/>
  <c r="J14" i="19" s="1"/>
  <c r="L14" i="19"/>
  <c r="G16" i="19"/>
  <c r="J16" i="19" s="1"/>
  <c r="L16" i="19"/>
  <c r="G18" i="19"/>
  <c r="J18" i="19" s="1"/>
  <c r="L18" i="19"/>
  <c r="N18" i="19" s="1"/>
  <c r="G20" i="19"/>
  <c r="J20" i="19" s="1"/>
  <c r="L20" i="19"/>
  <c r="N20" i="19" s="1"/>
  <c r="G36" i="19"/>
  <c r="G40" i="19"/>
  <c r="L40" i="19"/>
  <c r="N40" i="19" s="1"/>
  <c r="I46" i="19"/>
  <c r="J46" i="19" s="1"/>
  <c r="G47" i="19"/>
  <c r="L47" i="19"/>
  <c r="N47" i="19" s="1"/>
  <c r="O50" i="19"/>
  <c r="I52" i="19"/>
  <c r="L53" i="19"/>
  <c r="H53" i="19"/>
  <c r="G53" i="19"/>
  <c r="J53" i="19" s="1"/>
  <c r="M53" i="19"/>
  <c r="L54" i="19"/>
  <c r="G56" i="19"/>
  <c r="L56" i="19"/>
  <c r="N56" i="19" s="1"/>
  <c r="I62" i="19"/>
  <c r="J62" i="19" s="1"/>
  <c r="G63" i="19"/>
  <c r="L63" i="19"/>
  <c r="N63" i="19" s="1"/>
  <c r="O66" i="19"/>
  <c r="I68" i="19"/>
  <c r="L69" i="19"/>
  <c r="H69" i="19"/>
  <c r="G69" i="19"/>
  <c r="J69" i="19" s="1"/>
  <c r="M69" i="19"/>
  <c r="L70" i="19"/>
  <c r="G72" i="19"/>
  <c r="L72" i="19"/>
  <c r="I78" i="19"/>
  <c r="J78" i="19" s="1"/>
  <c r="G79" i="19"/>
  <c r="L79" i="19"/>
  <c r="N79" i="19" s="1"/>
  <c r="O82" i="19"/>
  <c r="I84" i="19"/>
  <c r="L85" i="19"/>
  <c r="H85" i="19"/>
  <c r="G85" i="19"/>
  <c r="J85" i="19" s="1"/>
  <c r="M85" i="19"/>
  <c r="L86" i="19"/>
  <c r="N86" i="19" s="1"/>
  <c r="G88" i="19"/>
  <c r="O98" i="19"/>
  <c r="G104" i="19"/>
  <c r="G17" i="20"/>
  <c r="G34" i="20"/>
  <c r="G39" i="20"/>
  <c r="G62" i="20"/>
  <c r="G81" i="20"/>
  <c r="G98" i="20"/>
  <c r="G103" i="20"/>
  <c r="G126" i="20"/>
  <c r="G145" i="20"/>
  <c r="G162" i="20"/>
  <c r="G167" i="20"/>
  <c r="G194" i="20"/>
  <c r="G199" i="20"/>
  <c r="M8" i="19"/>
  <c r="I35" i="19"/>
  <c r="H36" i="19"/>
  <c r="G37" i="19"/>
  <c r="I40" i="19"/>
  <c r="L41" i="19"/>
  <c r="H41" i="19"/>
  <c r="G41" i="19"/>
  <c r="M41" i="19"/>
  <c r="L42" i="19"/>
  <c r="N42" i="19" s="1"/>
  <c r="I43" i="19"/>
  <c r="G44" i="19"/>
  <c r="L44" i="19"/>
  <c r="M48" i="19"/>
  <c r="O48" i="19" s="1"/>
  <c r="I50" i="19"/>
  <c r="J50" i="19" s="1"/>
  <c r="G51" i="19"/>
  <c r="J51" i="19" s="1"/>
  <c r="L51" i="19"/>
  <c r="N51" i="19" s="1"/>
  <c r="M54" i="19"/>
  <c r="I56" i="19"/>
  <c r="L57" i="19"/>
  <c r="H57" i="19"/>
  <c r="G57" i="19"/>
  <c r="M57" i="19"/>
  <c r="O57" i="19" s="1"/>
  <c r="L58" i="19"/>
  <c r="N58" i="19" s="1"/>
  <c r="I59" i="19"/>
  <c r="G60" i="19"/>
  <c r="L60" i="19"/>
  <c r="M64" i="19"/>
  <c r="I66" i="19"/>
  <c r="J66" i="19" s="1"/>
  <c r="G67" i="19"/>
  <c r="J67" i="19" s="1"/>
  <c r="L67" i="19"/>
  <c r="M70" i="19"/>
  <c r="I72" i="19"/>
  <c r="L73" i="19"/>
  <c r="H73" i="19"/>
  <c r="G73" i="19"/>
  <c r="M73" i="19"/>
  <c r="L74" i="19"/>
  <c r="N74" i="19" s="1"/>
  <c r="I75" i="19"/>
  <c r="G76" i="19"/>
  <c r="L76" i="19"/>
  <c r="M80" i="19"/>
  <c r="O80" i="19" s="1"/>
  <c r="I82" i="19"/>
  <c r="J82" i="19" s="1"/>
  <c r="G83" i="19"/>
  <c r="J83" i="19" s="1"/>
  <c r="L83" i="19"/>
  <c r="N83" i="19" s="1"/>
  <c r="N87" i="19"/>
  <c r="I88" i="19"/>
  <c r="I90" i="19"/>
  <c r="I91" i="19"/>
  <c r="G95" i="19"/>
  <c r="J95" i="19" s="1"/>
  <c r="M97" i="19"/>
  <c r="L100" i="19"/>
  <c r="L101" i="19"/>
  <c r="N101" i="19" s="1"/>
  <c r="H101" i="19"/>
  <c r="G101" i="19"/>
  <c r="L102" i="19"/>
  <c r="N102" i="19" s="1"/>
  <c r="N103" i="19"/>
  <c r="I104" i="19"/>
  <c r="I106" i="19"/>
  <c r="G14" i="20"/>
  <c r="G22" i="20"/>
  <c r="G33" i="20"/>
  <c r="G36" i="20"/>
  <c r="G50" i="20"/>
  <c r="G55" i="20"/>
  <c r="G78" i="20"/>
  <c r="G86" i="20"/>
  <c r="G97" i="20"/>
  <c r="G100" i="20"/>
  <c r="G114" i="20"/>
  <c r="G119" i="20"/>
  <c r="G142" i="20"/>
  <c r="G150" i="20"/>
  <c r="G161" i="20"/>
  <c r="G186" i="20"/>
  <c r="G191" i="20"/>
  <c r="G9" i="19"/>
  <c r="J9" i="19" s="1"/>
  <c r="G11" i="19"/>
  <c r="J11" i="19" s="1"/>
  <c r="G13" i="19"/>
  <c r="G15" i="19"/>
  <c r="G17" i="19"/>
  <c r="J17" i="19" s="1"/>
  <c r="G19" i="19"/>
  <c r="J19" i="19" s="1"/>
  <c r="H37" i="19"/>
  <c r="G39" i="19"/>
  <c r="G42" i="19"/>
  <c r="J42" i="19" s="1"/>
  <c r="I44" i="19"/>
  <c r="L45" i="19"/>
  <c r="H45" i="19"/>
  <c r="G45" i="19"/>
  <c r="J45" i="19" s="1"/>
  <c r="M45" i="19"/>
  <c r="L46" i="19"/>
  <c r="N46" i="19" s="1"/>
  <c r="I47" i="19"/>
  <c r="G48" i="19"/>
  <c r="J48" i="19" s="1"/>
  <c r="M52" i="19"/>
  <c r="O52" i="19" s="1"/>
  <c r="G55" i="19"/>
  <c r="G58" i="19"/>
  <c r="J58" i="19" s="1"/>
  <c r="I60" i="19"/>
  <c r="L61" i="19"/>
  <c r="H61" i="19"/>
  <c r="G61" i="19"/>
  <c r="M61" i="19"/>
  <c r="O61" i="19" s="1"/>
  <c r="L62" i="19"/>
  <c r="N62" i="19" s="1"/>
  <c r="I63" i="19"/>
  <c r="G64" i="19"/>
  <c r="J64" i="19" s="1"/>
  <c r="M68" i="19"/>
  <c r="O68" i="19" s="1"/>
  <c r="G71" i="19"/>
  <c r="J71" i="19" s="1"/>
  <c r="G74" i="19"/>
  <c r="J74" i="19" s="1"/>
  <c r="I76" i="19"/>
  <c r="L77" i="19"/>
  <c r="N77" i="19" s="1"/>
  <c r="H77" i="19"/>
  <c r="G77" i="19"/>
  <c r="M77" i="19"/>
  <c r="L78" i="19"/>
  <c r="N78" i="19" s="1"/>
  <c r="I79" i="19"/>
  <c r="G80" i="19"/>
  <c r="J80" i="19" s="1"/>
  <c r="M84" i="19"/>
  <c r="O88" i="19"/>
  <c r="I87" i="19"/>
  <c r="L89" i="19"/>
  <c r="H89" i="19"/>
  <c r="G89" i="19"/>
  <c r="J89" i="19" s="1"/>
  <c r="M89" i="19"/>
  <c r="O90" i="19"/>
  <c r="H92" i="19"/>
  <c r="G92" i="19"/>
  <c r="G94" i="19"/>
  <c r="J94" i="19" s="1"/>
  <c r="M96" i="19"/>
  <c r="I95" i="19"/>
  <c r="L97" i="19"/>
  <c r="N97" i="19" s="1"/>
  <c r="H97" i="19"/>
  <c r="G97" i="19"/>
  <c r="I98" i="19"/>
  <c r="J98" i="19" s="1"/>
  <c r="O102" i="19"/>
  <c r="O104" i="19"/>
  <c r="I103" i="19"/>
  <c r="L105" i="19"/>
  <c r="H105" i="19"/>
  <c r="G105" i="19"/>
  <c r="M105" i="19"/>
  <c r="O105" i="19" s="1"/>
  <c r="O106" i="19"/>
  <c r="G7" i="20"/>
  <c r="G30" i="20"/>
  <c r="G38" i="20"/>
  <c r="G52" i="20"/>
  <c r="G71" i="20"/>
  <c r="G94" i="20"/>
  <c r="G102" i="20"/>
  <c r="G116" i="20"/>
  <c r="G130" i="20"/>
  <c r="G135" i="20"/>
  <c r="G158" i="20"/>
  <c r="G178" i="20"/>
  <c r="G201" i="20"/>
  <c r="G207" i="20"/>
  <c r="G87" i="19"/>
  <c r="G90" i="19"/>
  <c r="I92" i="19"/>
  <c r="L93" i="19"/>
  <c r="H93" i="19"/>
  <c r="G93" i="19"/>
  <c r="M93" i="19"/>
  <c r="O93" i="19" s="1"/>
  <c r="L94" i="19"/>
  <c r="N94" i="19" s="1"/>
  <c r="G96" i="19"/>
  <c r="J96" i="19" s="1"/>
  <c r="M100" i="19"/>
  <c r="O100" i="19" s="1"/>
  <c r="G103" i="19"/>
  <c r="J103" i="19" s="1"/>
  <c r="G106" i="19"/>
  <c r="G10" i="20"/>
  <c r="G26" i="20"/>
  <c r="G42" i="20"/>
  <c r="G58" i="20"/>
  <c r="G74" i="20"/>
  <c r="G90" i="20"/>
  <c r="G106" i="20"/>
  <c r="G122" i="20"/>
  <c r="G138" i="20"/>
  <c r="G154" i="20"/>
  <c r="G166" i="20"/>
  <c r="G174" i="20"/>
  <c r="G182" i="20"/>
  <c r="G190" i="20"/>
  <c r="G198" i="20"/>
  <c r="G206" i="20"/>
  <c r="G214" i="20"/>
  <c r="G222" i="20"/>
  <c r="G230" i="20"/>
  <c r="G238" i="20"/>
  <c r="G246" i="20"/>
  <c r="G254" i="20"/>
  <c r="G262" i="20"/>
  <c r="G270" i="20"/>
  <c r="G278" i="20"/>
  <c r="G286" i="20"/>
  <c r="G294" i="20"/>
  <c r="G302" i="20"/>
  <c r="G310" i="20"/>
  <c r="G318" i="20"/>
  <c r="G329" i="20"/>
  <c r="G345" i="20"/>
  <c r="G361" i="20"/>
  <c r="G377" i="20"/>
  <c r="G393" i="20"/>
  <c r="G409" i="20"/>
  <c r="G425" i="20"/>
  <c r="G441" i="20"/>
  <c r="G457" i="20"/>
  <c r="G333" i="20"/>
  <c r="G349" i="20"/>
  <c r="G365" i="20"/>
  <c r="G381" i="20"/>
  <c r="G397" i="20"/>
  <c r="G413" i="20"/>
  <c r="G429" i="20"/>
  <c r="G445" i="20"/>
  <c r="G461" i="20"/>
  <c r="G337" i="20"/>
  <c r="G353" i="20"/>
  <c r="G369" i="20"/>
  <c r="G385" i="20"/>
  <c r="G401" i="20"/>
  <c r="G417" i="20"/>
  <c r="G433" i="20"/>
  <c r="G449" i="20"/>
  <c r="G465" i="20"/>
  <c r="G8" i="21"/>
  <c r="H149" i="21"/>
  <c r="H148" i="21"/>
  <c r="G666" i="20"/>
  <c r="G682" i="20"/>
  <c r="G698" i="20"/>
  <c r="G714" i="20"/>
  <c r="G730" i="20"/>
  <c r="G746" i="20"/>
  <c r="G762" i="20"/>
  <c r="G778" i="20"/>
  <c r="G794" i="20"/>
  <c r="G810" i="20"/>
  <c r="G827" i="20"/>
  <c r="G835" i="20"/>
  <c r="G846" i="20"/>
  <c r="G849" i="20"/>
  <c r="G863" i="20"/>
  <c r="G868" i="20"/>
  <c r="G891" i="20"/>
  <c r="G899" i="20"/>
  <c r="G910" i="20"/>
  <c r="G913" i="20"/>
  <c r="G927" i="20"/>
  <c r="G932" i="20"/>
  <c r="G955" i="20"/>
  <c r="G963" i="20"/>
  <c r="G974" i="20"/>
  <c r="G977" i="20"/>
  <c r="G991" i="20"/>
  <c r="G1000" i="20"/>
  <c r="G678" i="20"/>
  <c r="G694" i="20"/>
  <c r="G710" i="20"/>
  <c r="G726" i="20"/>
  <c r="G742" i="20"/>
  <c r="G758" i="20"/>
  <c r="G774" i="20"/>
  <c r="G790" i="20"/>
  <c r="G806" i="20"/>
  <c r="G843" i="20"/>
  <c r="G851" i="20"/>
  <c r="G865" i="20"/>
  <c r="G907" i="20"/>
  <c r="G915" i="20"/>
  <c r="G929" i="20"/>
  <c r="G971" i="20"/>
  <c r="G979" i="20"/>
  <c r="G993" i="20"/>
  <c r="G252" i="21"/>
  <c r="H393" i="21"/>
  <c r="H397" i="21"/>
  <c r="H401" i="21"/>
  <c r="H405" i="21"/>
  <c r="H409" i="21"/>
  <c r="H413" i="21"/>
  <c r="H417" i="21"/>
  <c r="H421" i="21"/>
  <c r="H425" i="21"/>
  <c r="H429" i="21"/>
  <c r="H433" i="21"/>
  <c r="H437" i="21"/>
  <c r="H441" i="21"/>
  <c r="H445" i="21"/>
  <c r="H449" i="21"/>
  <c r="H453" i="21"/>
  <c r="H457" i="21"/>
  <c r="H461" i="21"/>
  <c r="H465" i="21"/>
  <c r="H469" i="21"/>
  <c r="H473" i="21"/>
  <c r="H477" i="21"/>
  <c r="H481" i="21"/>
  <c r="H485" i="21"/>
  <c r="H489" i="21"/>
  <c r="H493" i="21"/>
  <c r="H497" i="21"/>
  <c r="H501" i="21"/>
  <c r="H505" i="21"/>
  <c r="H509" i="21"/>
  <c r="H513" i="21"/>
  <c r="G987" i="20"/>
  <c r="H492" i="21"/>
  <c r="H496" i="21"/>
  <c r="H500" i="21"/>
  <c r="H504" i="21"/>
  <c r="H508" i="21"/>
  <c r="G823" i="20"/>
  <c r="G839" i="20"/>
  <c r="G855" i="20"/>
  <c r="G871" i="20"/>
  <c r="G887" i="20"/>
  <c r="G903" i="20"/>
  <c r="G919" i="20"/>
  <c r="G935" i="20"/>
  <c r="G951" i="20"/>
  <c r="G967" i="20"/>
  <c r="G983" i="20"/>
  <c r="G999" i="20"/>
  <c r="G391" i="21"/>
  <c r="H512" i="21"/>
  <c r="G390" i="21"/>
  <c r="H727" i="21"/>
  <c r="H726" i="21"/>
  <c r="G740" i="21"/>
  <c r="H816" i="21"/>
  <c r="H821" i="21"/>
  <c r="G828" i="21"/>
  <c r="G836" i="21"/>
  <c r="H836" i="21"/>
  <c r="H838" i="21"/>
  <c r="G841" i="21"/>
  <c r="H841" i="21"/>
  <c r="H844" i="21"/>
  <c r="G850" i="21"/>
  <c r="G858" i="21"/>
  <c r="H858" i="21"/>
  <c r="H861" i="21"/>
  <c r="G864" i="21"/>
  <c r="H866" i="21"/>
  <c r="G869" i="21"/>
  <c r="H877" i="21"/>
  <c r="G920" i="21"/>
  <c r="H923" i="21"/>
  <c r="G923" i="21"/>
  <c r="H956" i="21"/>
  <c r="G956" i="21"/>
  <c r="H967" i="21"/>
  <c r="G967" i="21"/>
  <c r="G984" i="21"/>
  <c r="H987" i="21"/>
  <c r="G987" i="21"/>
  <c r="G8" i="22"/>
  <c r="H12" i="22"/>
  <c r="G12" i="22"/>
  <c r="H16" i="22"/>
  <c r="G16" i="22"/>
  <c r="H20" i="22"/>
  <c r="G20" i="22"/>
  <c r="H24" i="22"/>
  <c r="G24" i="22"/>
  <c r="H28" i="22"/>
  <c r="G28" i="22"/>
  <c r="H32" i="22"/>
  <c r="G32" i="22"/>
  <c r="H36" i="22"/>
  <c r="G36" i="22"/>
  <c r="H40" i="22"/>
  <c r="G40" i="22"/>
  <c r="H44" i="22"/>
  <c r="G44" i="22"/>
  <c r="H48" i="22"/>
  <c r="G48" i="22"/>
  <c r="H52" i="22"/>
  <c r="G52" i="22"/>
  <c r="H56" i="22"/>
  <c r="G56" i="22"/>
  <c r="H60" i="22"/>
  <c r="G60" i="22"/>
  <c r="H64" i="22"/>
  <c r="G64" i="22"/>
  <c r="H68" i="22"/>
  <c r="G68" i="22"/>
  <c r="H72" i="22"/>
  <c r="G72" i="22"/>
  <c r="H76" i="22"/>
  <c r="G76" i="22"/>
  <c r="H80" i="22"/>
  <c r="G80" i="22"/>
  <c r="H84" i="22"/>
  <c r="G84" i="22"/>
  <c r="H88" i="22"/>
  <c r="G88" i="22"/>
  <c r="H92" i="22"/>
  <c r="G92" i="22"/>
  <c r="H96" i="22"/>
  <c r="G96" i="22"/>
  <c r="H100" i="22"/>
  <c r="G100" i="22"/>
  <c r="H104" i="22"/>
  <c r="G104" i="22"/>
  <c r="H108" i="22"/>
  <c r="G108" i="22"/>
  <c r="H112" i="22"/>
  <c r="G112" i="22"/>
  <c r="H116" i="22"/>
  <c r="G116" i="22"/>
  <c r="H120" i="22"/>
  <c r="G120" i="22"/>
  <c r="H124" i="22"/>
  <c r="G124" i="22"/>
  <c r="H128" i="22"/>
  <c r="G128" i="22"/>
  <c r="H132" i="22"/>
  <c r="G132" i="22"/>
  <c r="H136" i="22"/>
  <c r="G136" i="22"/>
  <c r="H140" i="22"/>
  <c r="G140" i="22"/>
  <c r="H144" i="22"/>
  <c r="G144" i="22"/>
  <c r="H148" i="22"/>
  <c r="G148" i="22"/>
  <c r="H152" i="22"/>
  <c r="G152" i="22"/>
  <c r="H156" i="22"/>
  <c r="G156" i="22"/>
  <c r="H160" i="22"/>
  <c r="G160" i="22"/>
  <c r="H164" i="22"/>
  <c r="G164" i="22"/>
  <c r="H168" i="22"/>
  <c r="G168" i="22"/>
  <c r="H172" i="22"/>
  <c r="G172" i="22"/>
  <c r="H176" i="22"/>
  <c r="G176" i="22"/>
  <c r="H180" i="22"/>
  <c r="G180" i="22"/>
  <c r="H184" i="22"/>
  <c r="G184" i="22"/>
  <c r="H188" i="22"/>
  <c r="G188" i="22"/>
  <c r="H192" i="22"/>
  <c r="G192" i="22"/>
  <c r="H196" i="22"/>
  <c r="G196" i="22"/>
  <c r="H200" i="22"/>
  <c r="G200" i="22"/>
  <c r="H204" i="22"/>
  <c r="G204" i="22"/>
  <c r="H208" i="22"/>
  <c r="G208" i="22"/>
  <c r="H212" i="22"/>
  <c r="G212" i="22"/>
  <c r="H216" i="22"/>
  <c r="G216" i="22"/>
  <c r="H220" i="22"/>
  <c r="G220" i="22"/>
  <c r="H224" i="22"/>
  <c r="G224" i="22"/>
  <c r="H228" i="22"/>
  <c r="G228" i="22"/>
  <c r="H232" i="22"/>
  <c r="G232" i="22"/>
  <c r="H236" i="22"/>
  <c r="G236" i="22"/>
  <c r="H240" i="22"/>
  <c r="G240" i="22"/>
  <c r="H244" i="22"/>
  <c r="G244" i="22"/>
  <c r="H248" i="22"/>
  <c r="G248" i="22"/>
  <c r="H252" i="22"/>
  <c r="G252" i="22"/>
  <c r="H256" i="22"/>
  <c r="G256" i="22"/>
  <c r="H260" i="22"/>
  <c r="G260" i="22"/>
  <c r="H264" i="22"/>
  <c r="G264" i="22"/>
  <c r="H268" i="22"/>
  <c r="G268" i="22"/>
  <c r="H272" i="22"/>
  <c r="G272" i="22"/>
  <c r="H276" i="22"/>
  <c r="G276" i="22"/>
  <c r="H280" i="22"/>
  <c r="G280" i="22"/>
  <c r="H284" i="22"/>
  <c r="G284" i="22"/>
  <c r="H288" i="22"/>
  <c r="G288" i="22"/>
  <c r="H292" i="22"/>
  <c r="G292" i="22"/>
  <c r="H296" i="22"/>
  <c r="G296" i="22"/>
  <c r="H300" i="22"/>
  <c r="G300" i="22"/>
  <c r="H304" i="22"/>
  <c r="G304" i="22"/>
  <c r="H308" i="22"/>
  <c r="G308" i="22"/>
  <c r="H312" i="22"/>
  <c r="G312" i="22"/>
  <c r="H316" i="22"/>
  <c r="G316" i="22"/>
  <c r="H320" i="22"/>
  <c r="G320" i="22"/>
  <c r="H324" i="22"/>
  <c r="G324" i="22"/>
  <c r="G852" i="21"/>
  <c r="H852" i="21"/>
  <c r="H854" i="21"/>
  <c r="H857" i="21"/>
  <c r="H874" i="21"/>
  <c r="H882" i="21"/>
  <c r="G882" i="21"/>
  <c r="H884" i="21"/>
  <c r="G884" i="21"/>
  <c r="H886" i="21"/>
  <c r="G886" i="21"/>
  <c r="H888" i="21"/>
  <c r="G888" i="21"/>
  <c r="H890" i="21"/>
  <c r="G890" i="21"/>
  <c r="H892" i="21"/>
  <c r="G892" i="21"/>
  <c r="H894" i="21"/>
  <c r="G894" i="21"/>
  <c r="H896" i="21"/>
  <c r="G896" i="21"/>
  <c r="H898" i="21"/>
  <c r="G898" i="21"/>
  <c r="H900" i="21"/>
  <c r="G900" i="21"/>
  <c r="H902" i="21"/>
  <c r="G902" i="21"/>
  <c r="H904" i="21"/>
  <c r="G904" i="21"/>
  <c r="H906" i="21"/>
  <c r="G906" i="21"/>
  <c r="H908" i="21"/>
  <c r="G908" i="21"/>
  <c r="H910" i="21"/>
  <c r="G910" i="21"/>
  <c r="H912" i="21"/>
  <c r="G912" i="21"/>
  <c r="H914" i="21"/>
  <c r="G914" i="21"/>
  <c r="H916" i="21"/>
  <c r="G916" i="21"/>
  <c r="H918" i="21"/>
  <c r="G918" i="21"/>
  <c r="H940" i="21"/>
  <c r="G940" i="21"/>
  <c r="H951" i="21"/>
  <c r="G951" i="21"/>
  <c r="H971" i="21"/>
  <c r="G971" i="21"/>
  <c r="G11" i="22"/>
  <c r="G15" i="22"/>
  <c r="G19" i="22"/>
  <c r="G23" i="22"/>
  <c r="G27" i="22"/>
  <c r="G31" i="22"/>
  <c r="G35" i="22"/>
  <c r="G39" i="22"/>
  <c r="G43" i="22"/>
  <c r="G47" i="22"/>
  <c r="G51" i="22"/>
  <c r="G55" i="22"/>
  <c r="G59" i="22"/>
  <c r="G63" i="22"/>
  <c r="G67" i="22"/>
  <c r="G71" i="22"/>
  <c r="G75" i="22"/>
  <c r="G79" i="22"/>
  <c r="G83" i="22"/>
  <c r="G87" i="22"/>
  <c r="G91" i="22"/>
  <c r="G95" i="22"/>
  <c r="G99" i="22"/>
  <c r="G103" i="22"/>
  <c r="G107" i="22"/>
  <c r="G111" i="22"/>
  <c r="G115" i="22"/>
  <c r="G119" i="22"/>
  <c r="G123" i="22"/>
  <c r="G127" i="22"/>
  <c r="G131" i="22"/>
  <c r="G135" i="22"/>
  <c r="G139" i="22"/>
  <c r="G143" i="22"/>
  <c r="G147" i="22"/>
  <c r="G151" i="22"/>
  <c r="G155" i="22"/>
  <c r="G159" i="22"/>
  <c r="G163" i="22"/>
  <c r="G167" i="22"/>
  <c r="G171" i="22"/>
  <c r="G175" i="22"/>
  <c r="G179" i="22"/>
  <c r="G183" i="22"/>
  <c r="G187" i="22"/>
  <c r="G191" i="22"/>
  <c r="G195" i="22"/>
  <c r="G199" i="22"/>
  <c r="G203" i="22"/>
  <c r="G207" i="22"/>
  <c r="G211" i="22"/>
  <c r="G215" i="22"/>
  <c r="G219" i="22"/>
  <c r="G223" i="22"/>
  <c r="G227" i="22"/>
  <c r="G231" i="22"/>
  <c r="G235" i="22"/>
  <c r="G239" i="22"/>
  <c r="G243" i="22"/>
  <c r="G247" i="22"/>
  <c r="G251" i="22"/>
  <c r="G255" i="22"/>
  <c r="G259" i="22"/>
  <c r="G263" i="22"/>
  <c r="G267" i="22"/>
  <c r="G271" i="22"/>
  <c r="G275" i="22"/>
  <c r="G279" i="22"/>
  <c r="G283" i="22"/>
  <c r="G287" i="22"/>
  <c r="G291" i="22"/>
  <c r="G295" i="22"/>
  <c r="G299" i="22"/>
  <c r="G303" i="22"/>
  <c r="G307" i="22"/>
  <c r="G311" i="22"/>
  <c r="G315" i="22"/>
  <c r="G319" i="22"/>
  <c r="G323" i="22"/>
  <c r="H826" i="21"/>
  <c r="H829" i="21"/>
  <c r="G832" i="21"/>
  <c r="G837" i="21"/>
  <c r="G860" i="21"/>
  <c r="G868" i="21"/>
  <c r="H868" i="21"/>
  <c r="H870" i="21"/>
  <c r="G873" i="21"/>
  <c r="H873" i="21"/>
  <c r="H924" i="21"/>
  <c r="G924" i="21"/>
  <c r="H935" i="21"/>
  <c r="G935" i="21"/>
  <c r="H955" i="21"/>
  <c r="G955" i="21"/>
  <c r="H988" i="21"/>
  <c r="G988" i="21"/>
  <c r="G10" i="22"/>
  <c r="G14" i="22"/>
  <c r="G18" i="22"/>
  <c r="G22" i="22"/>
  <c r="G26" i="22"/>
  <c r="G30" i="22"/>
  <c r="G34" i="22"/>
  <c r="G38" i="22"/>
  <c r="G42" i="22"/>
  <c r="G46" i="22"/>
  <c r="G50" i="22"/>
  <c r="G54" i="22"/>
  <c r="G58" i="22"/>
  <c r="G62" i="22"/>
  <c r="G66" i="22"/>
  <c r="G70" i="22"/>
  <c r="G74" i="22"/>
  <c r="G78" i="22"/>
  <c r="G82" i="22"/>
  <c r="G86" i="22"/>
  <c r="G90" i="22"/>
  <c r="G94" i="22"/>
  <c r="G98" i="22"/>
  <c r="G102" i="22"/>
  <c r="G106" i="22"/>
  <c r="G110" i="22"/>
  <c r="G114" i="22"/>
  <c r="G118" i="22"/>
  <c r="G122" i="22"/>
  <c r="G126" i="22"/>
  <c r="G130" i="22"/>
  <c r="G134" i="22"/>
  <c r="G138" i="22"/>
  <c r="G142" i="22"/>
  <c r="G146" i="22"/>
  <c r="G150" i="22"/>
  <c r="G154" i="22"/>
  <c r="G158" i="22"/>
  <c r="G162" i="22"/>
  <c r="G166" i="22"/>
  <c r="G170" i="22"/>
  <c r="G174" i="22"/>
  <c r="G178" i="22"/>
  <c r="G182" i="22"/>
  <c r="G186" i="22"/>
  <c r="G190" i="22"/>
  <c r="G194" i="22"/>
  <c r="G198" i="22"/>
  <c r="G202" i="22"/>
  <c r="G206" i="22"/>
  <c r="G210" i="22"/>
  <c r="G214" i="22"/>
  <c r="G218" i="22"/>
  <c r="G222" i="22"/>
  <c r="G226" i="22"/>
  <c r="G230" i="22"/>
  <c r="G234" i="22"/>
  <c r="G238" i="22"/>
  <c r="G242" i="22"/>
  <c r="G246" i="22"/>
  <c r="G250" i="22"/>
  <c r="G254" i="22"/>
  <c r="G258" i="22"/>
  <c r="G262" i="22"/>
  <c r="G266" i="22"/>
  <c r="G270" i="22"/>
  <c r="G274" i="22"/>
  <c r="G278" i="22"/>
  <c r="G282" i="22"/>
  <c r="G286" i="22"/>
  <c r="G290" i="22"/>
  <c r="G294" i="22"/>
  <c r="G298" i="22"/>
  <c r="G302" i="22"/>
  <c r="G306" i="22"/>
  <c r="G310" i="22"/>
  <c r="G314" i="22"/>
  <c r="G318" i="22"/>
  <c r="G322" i="22"/>
  <c r="H325" i="22"/>
  <c r="G820" i="21"/>
  <c r="H820" i="21"/>
  <c r="H822" i="21"/>
  <c r="G825" i="21"/>
  <c r="H825" i="21"/>
  <c r="G842" i="21"/>
  <c r="H842" i="21"/>
  <c r="H845" i="21"/>
  <c r="G848" i="21"/>
  <c r="G853" i="21"/>
  <c r="G876" i="21"/>
  <c r="H876" i="21"/>
  <c r="H883" i="21"/>
  <c r="G883" i="21"/>
  <c r="H885" i="21"/>
  <c r="G885" i="21"/>
  <c r="H887" i="21"/>
  <c r="G887" i="21"/>
  <c r="H889" i="21"/>
  <c r="G889" i="21"/>
  <c r="H891" i="21"/>
  <c r="G891" i="21"/>
  <c r="H893" i="21"/>
  <c r="G893" i="21"/>
  <c r="H895" i="21"/>
  <c r="G895" i="21"/>
  <c r="H897" i="21"/>
  <c r="G897" i="21"/>
  <c r="H899" i="21"/>
  <c r="G899" i="21"/>
  <c r="H901" i="21"/>
  <c r="G901" i="21"/>
  <c r="H903" i="21"/>
  <c r="G903" i="21"/>
  <c r="H905" i="21"/>
  <c r="G905" i="21"/>
  <c r="H907" i="21"/>
  <c r="G907" i="21"/>
  <c r="H909" i="21"/>
  <c r="G909" i="21"/>
  <c r="H911" i="21"/>
  <c r="G911" i="21"/>
  <c r="H913" i="21"/>
  <c r="G913" i="21"/>
  <c r="H915" i="21"/>
  <c r="G915" i="21"/>
  <c r="H917" i="21"/>
  <c r="G917" i="21"/>
  <c r="H919" i="21"/>
  <c r="G919" i="21"/>
  <c r="H939" i="21"/>
  <c r="G939" i="21"/>
  <c r="H972" i="21"/>
  <c r="G972" i="21"/>
  <c r="H983" i="21"/>
  <c r="G983" i="21"/>
  <c r="G9" i="22"/>
  <c r="G13" i="22"/>
  <c r="G17" i="22"/>
  <c r="G21" i="22"/>
  <c r="G25" i="22"/>
  <c r="G29" i="22"/>
  <c r="G33" i="22"/>
  <c r="G37" i="22"/>
  <c r="G41" i="22"/>
  <c r="G45" i="22"/>
  <c r="G49" i="22"/>
  <c r="G53" i="22"/>
  <c r="G57" i="22"/>
  <c r="G61" i="22"/>
  <c r="G65" i="22"/>
  <c r="G69" i="22"/>
  <c r="G73" i="22"/>
  <c r="G77" i="22"/>
  <c r="G81" i="22"/>
  <c r="G85" i="22"/>
  <c r="G89" i="22"/>
  <c r="G93" i="22"/>
  <c r="G97" i="22"/>
  <c r="G101" i="22"/>
  <c r="G105" i="22"/>
  <c r="G109" i="22"/>
  <c r="G113" i="22"/>
  <c r="G117" i="22"/>
  <c r="G121" i="22"/>
  <c r="G125" i="22"/>
  <c r="G129" i="22"/>
  <c r="G133" i="22"/>
  <c r="G137" i="22"/>
  <c r="G141" i="22"/>
  <c r="G145" i="22"/>
  <c r="G149" i="22"/>
  <c r="G153" i="22"/>
  <c r="G157" i="22"/>
  <c r="G161" i="22"/>
  <c r="G165" i="22"/>
  <c r="G169" i="22"/>
  <c r="G173" i="22"/>
  <c r="G177" i="22"/>
  <c r="G181" i="22"/>
  <c r="G185" i="22"/>
  <c r="G189" i="22"/>
  <c r="G193" i="22"/>
  <c r="G197" i="22"/>
  <c r="G201" i="22"/>
  <c r="G205" i="22"/>
  <c r="G209" i="22"/>
  <c r="G213" i="22"/>
  <c r="G217" i="22"/>
  <c r="G221" i="22"/>
  <c r="G225" i="22"/>
  <c r="G229" i="22"/>
  <c r="G233" i="22"/>
  <c r="G237" i="22"/>
  <c r="H241" i="22"/>
  <c r="G241" i="22"/>
  <c r="H245" i="22"/>
  <c r="G245" i="22"/>
  <c r="H249" i="22"/>
  <c r="G249" i="22"/>
  <c r="H253" i="22"/>
  <c r="G253" i="22"/>
  <c r="H257" i="22"/>
  <c r="G257" i="22"/>
  <c r="H261" i="22"/>
  <c r="G261" i="22"/>
  <c r="H265" i="22"/>
  <c r="G265" i="22"/>
  <c r="H269" i="22"/>
  <c r="G269" i="22"/>
  <c r="H273" i="22"/>
  <c r="G273" i="22"/>
  <c r="H277" i="22"/>
  <c r="G277" i="22"/>
  <c r="H281" i="22"/>
  <c r="G281" i="22"/>
  <c r="H285" i="22"/>
  <c r="G285" i="22"/>
  <c r="H289" i="22"/>
  <c r="G289" i="22"/>
  <c r="H293" i="22"/>
  <c r="G293" i="22"/>
  <c r="H297" i="22"/>
  <c r="G297" i="22"/>
  <c r="H301" i="22"/>
  <c r="G301" i="22"/>
  <c r="H305" i="22"/>
  <c r="G305" i="22"/>
  <c r="H309" i="22"/>
  <c r="G309" i="22"/>
  <c r="H313" i="22"/>
  <c r="G313" i="22"/>
  <c r="H317" i="22"/>
  <c r="G317" i="22"/>
  <c r="H321" i="22"/>
  <c r="G321" i="22"/>
  <c r="G813" i="21"/>
  <c r="G814" i="21"/>
  <c r="H814" i="21"/>
  <c r="G817" i="21"/>
  <c r="H817" i="21"/>
  <c r="G824" i="21"/>
  <c r="G830" i="21"/>
  <c r="H830" i="21"/>
  <c r="G833" i="21"/>
  <c r="H833" i="21"/>
  <c r="G840" i="21"/>
  <c r="G846" i="21"/>
  <c r="H846" i="21"/>
  <c r="G849" i="21"/>
  <c r="H849" i="21"/>
  <c r="G856" i="21"/>
  <c r="G862" i="21"/>
  <c r="H862" i="21"/>
  <c r="G865" i="21"/>
  <c r="H865" i="21"/>
  <c r="G872" i="21"/>
  <c r="G878" i="21"/>
  <c r="H878" i="21"/>
  <c r="H881" i="21"/>
  <c r="G881" i="21"/>
  <c r="H927" i="21"/>
  <c r="G944" i="21"/>
  <c r="H947" i="21"/>
  <c r="G947" i="21"/>
  <c r="H959" i="21"/>
  <c r="G976" i="21"/>
  <c r="H979" i="21"/>
  <c r="G979" i="21"/>
  <c r="H991" i="21"/>
  <c r="G991" i="21"/>
  <c r="H339" i="22"/>
  <c r="H343" i="22"/>
  <c r="G343" i="22"/>
  <c r="H347" i="22"/>
  <c r="G347" i="22"/>
  <c r="H351" i="22"/>
  <c r="G351" i="22"/>
  <c r="H355" i="22"/>
  <c r="G355" i="22"/>
  <c r="H359" i="22"/>
  <c r="G359" i="22"/>
  <c r="H363" i="22"/>
  <c r="G363" i="22"/>
  <c r="H367" i="22"/>
  <c r="G367" i="22"/>
  <c r="H371" i="22"/>
  <c r="G371" i="22"/>
  <c r="H375" i="22"/>
  <c r="G375" i="22"/>
  <c r="H379" i="22"/>
  <c r="G379" i="22"/>
  <c r="H383" i="22"/>
  <c r="G383" i="22"/>
  <c r="H387" i="22"/>
  <c r="G387" i="22"/>
  <c r="H391" i="22"/>
  <c r="G391" i="22"/>
  <c r="H395" i="22"/>
  <c r="G395" i="22"/>
  <c r="H399" i="22"/>
  <c r="G399" i="22"/>
  <c r="H403" i="22"/>
  <c r="G403" i="22"/>
  <c r="H407" i="22"/>
  <c r="G407" i="22"/>
  <c r="H411" i="22"/>
  <c r="G411" i="22"/>
  <c r="H415" i="22"/>
  <c r="G415" i="22"/>
  <c r="H419" i="22"/>
  <c r="G419" i="22"/>
  <c r="H423" i="22"/>
  <c r="G423" i="22"/>
  <c r="H427" i="22"/>
  <c r="G427" i="22"/>
  <c r="H431" i="22"/>
  <c r="G431" i="22"/>
  <c r="H435" i="22"/>
  <c r="G435" i="22"/>
  <c r="H439" i="22"/>
  <c r="G439" i="22"/>
  <c r="H443" i="22"/>
  <c r="G443" i="22"/>
  <c r="H447" i="22"/>
  <c r="G447" i="22"/>
  <c r="H451" i="22"/>
  <c r="G451" i="22"/>
  <c r="H455" i="22"/>
  <c r="G455" i="22"/>
  <c r="H459" i="22"/>
  <c r="G459" i="22"/>
  <c r="H463" i="22"/>
  <c r="G463" i="22"/>
  <c r="H467" i="22"/>
  <c r="G467" i="22"/>
  <c r="H471" i="22"/>
  <c r="G471" i="22"/>
  <c r="H475" i="22"/>
  <c r="G475" i="22"/>
  <c r="H479" i="22"/>
  <c r="G479" i="22"/>
  <c r="H483" i="22"/>
  <c r="G483" i="22"/>
  <c r="H487" i="22"/>
  <c r="G487" i="22"/>
  <c r="H491" i="22"/>
  <c r="G491" i="22"/>
  <c r="H495" i="22"/>
  <c r="G495" i="22"/>
  <c r="H499" i="22"/>
  <c r="G499" i="22"/>
  <c r="H503" i="22"/>
  <c r="G503" i="22"/>
  <c r="H507" i="22"/>
  <c r="G507" i="22"/>
  <c r="H511" i="22"/>
  <c r="G511" i="22"/>
  <c r="H515" i="22"/>
  <c r="G515" i="22"/>
  <c r="H519" i="22"/>
  <c r="G519" i="22"/>
  <c r="H523" i="22"/>
  <c r="G523" i="22"/>
  <c r="H527" i="22"/>
  <c r="G527" i="22"/>
  <c r="H531" i="22"/>
  <c r="G531" i="22"/>
  <c r="H535" i="22"/>
  <c r="G535" i="22"/>
  <c r="H539" i="22"/>
  <c r="G539" i="22"/>
  <c r="H543" i="22"/>
  <c r="G543" i="22"/>
  <c r="H547" i="22"/>
  <c r="G547" i="22"/>
  <c r="H551" i="22"/>
  <c r="G551" i="22"/>
  <c r="H555" i="22"/>
  <c r="G555" i="22"/>
  <c r="H559" i="22"/>
  <c r="G559" i="22"/>
  <c r="H563" i="22"/>
  <c r="G563" i="22"/>
  <c r="H567" i="22"/>
  <c r="G567" i="22"/>
  <c r="H571" i="22"/>
  <c r="G571" i="22"/>
  <c r="H575" i="22"/>
  <c r="G575" i="22"/>
  <c r="H579" i="22"/>
  <c r="G579" i="22"/>
  <c r="H583" i="22"/>
  <c r="G583" i="22"/>
  <c r="H587" i="22"/>
  <c r="G587" i="22"/>
  <c r="H591" i="22"/>
  <c r="G591" i="22"/>
  <c r="H595" i="22"/>
  <c r="G595" i="22"/>
  <c r="H599" i="22"/>
  <c r="G599" i="22"/>
  <c r="H603" i="22"/>
  <c r="G603" i="22"/>
  <c r="H607" i="22"/>
  <c r="G607" i="22"/>
  <c r="G615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H338" i="22"/>
  <c r="G338" i="22"/>
  <c r="G342" i="22"/>
  <c r="G346" i="22"/>
  <c r="G350" i="22"/>
  <c r="G354" i="22"/>
  <c r="G358" i="22"/>
  <c r="G362" i="22"/>
  <c r="G366" i="22"/>
  <c r="G370" i="22"/>
  <c r="G374" i="22"/>
  <c r="G378" i="22"/>
  <c r="G382" i="22"/>
  <c r="G386" i="22"/>
  <c r="G390" i="22"/>
  <c r="G394" i="22"/>
  <c r="G398" i="22"/>
  <c r="G402" i="22"/>
  <c r="G406" i="22"/>
  <c r="G410" i="22"/>
  <c r="G414" i="22"/>
  <c r="G418" i="22"/>
  <c r="G422" i="22"/>
  <c r="G426" i="22"/>
  <c r="G430" i="22"/>
  <c r="G434" i="22"/>
  <c r="G438" i="22"/>
  <c r="G442" i="22"/>
  <c r="G446" i="22"/>
  <c r="G450" i="22"/>
  <c r="G454" i="22"/>
  <c r="G458" i="22"/>
  <c r="G462" i="22"/>
  <c r="G466" i="22"/>
  <c r="G470" i="22"/>
  <c r="G474" i="22"/>
  <c r="G478" i="22"/>
  <c r="G482" i="22"/>
  <c r="G486" i="22"/>
  <c r="G490" i="22"/>
  <c r="G494" i="22"/>
  <c r="G498" i="22"/>
  <c r="G502" i="22"/>
  <c r="G506" i="22"/>
  <c r="G510" i="22"/>
  <c r="G514" i="22"/>
  <c r="G518" i="22"/>
  <c r="G522" i="22"/>
  <c r="G526" i="22"/>
  <c r="G530" i="22"/>
  <c r="G534" i="22"/>
  <c r="G538" i="22"/>
  <c r="G542" i="22"/>
  <c r="G546" i="22"/>
  <c r="G550" i="22"/>
  <c r="G554" i="22"/>
  <c r="G558" i="22"/>
  <c r="G562" i="22"/>
  <c r="G566" i="22"/>
  <c r="G570" i="22"/>
  <c r="G574" i="22"/>
  <c r="G578" i="22"/>
  <c r="G582" i="22"/>
  <c r="G586" i="22"/>
  <c r="G590" i="22"/>
  <c r="G594" i="22"/>
  <c r="G598" i="22"/>
  <c r="G602" i="22"/>
  <c r="G606" i="22"/>
  <c r="G609" i="22"/>
  <c r="G617" i="22"/>
  <c r="G880" i="21"/>
  <c r="G928" i="21"/>
  <c r="H931" i="21"/>
  <c r="G931" i="21"/>
  <c r="G960" i="21"/>
  <c r="H963" i="21"/>
  <c r="G963" i="21"/>
  <c r="H992" i="21"/>
  <c r="G992" i="21"/>
  <c r="G996" i="21"/>
  <c r="H999" i="21"/>
  <c r="G999" i="21"/>
  <c r="H341" i="22"/>
  <c r="G341" i="22"/>
  <c r="H345" i="22"/>
  <c r="G345" i="22"/>
  <c r="H349" i="22"/>
  <c r="G349" i="22"/>
  <c r="H353" i="22"/>
  <c r="G353" i="22"/>
  <c r="H357" i="22"/>
  <c r="G357" i="22"/>
  <c r="H361" i="22"/>
  <c r="G361" i="22"/>
  <c r="H365" i="22"/>
  <c r="G365" i="22"/>
  <c r="H369" i="22"/>
  <c r="G369" i="22"/>
  <c r="H373" i="22"/>
  <c r="G373" i="22"/>
  <c r="H377" i="22"/>
  <c r="G377" i="22"/>
  <c r="H381" i="22"/>
  <c r="G381" i="22"/>
  <c r="H385" i="22"/>
  <c r="G385" i="22"/>
  <c r="H389" i="22"/>
  <c r="G389" i="22"/>
  <c r="H393" i="22"/>
  <c r="G393" i="22"/>
  <c r="H397" i="22"/>
  <c r="G397" i="22"/>
  <c r="H401" i="22"/>
  <c r="G401" i="22"/>
  <c r="H405" i="22"/>
  <c r="G405" i="22"/>
  <c r="H409" i="22"/>
  <c r="G409" i="22"/>
  <c r="H413" i="22"/>
  <c r="G413" i="22"/>
  <c r="H417" i="22"/>
  <c r="G417" i="22"/>
  <c r="H421" i="22"/>
  <c r="G421" i="22"/>
  <c r="H425" i="22"/>
  <c r="G425" i="22"/>
  <c r="H429" i="22"/>
  <c r="G429" i="22"/>
  <c r="H433" i="22"/>
  <c r="G433" i="22"/>
  <c r="H437" i="22"/>
  <c r="G437" i="22"/>
  <c r="H441" i="22"/>
  <c r="G441" i="22"/>
  <c r="H445" i="22"/>
  <c r="G445" i="22"/>
  <c r="H449" i="22"/>
  <c r="G449" i="22"/>
  <c r="H453" i="22"/>
  <c r="G453" i="22"/>
  <c r="H457" i="22"/>
  <c r="G457" i="22"/>
  <c r="H461" i="22"/>
  <c r="G461" i="22"/>
  <c r="H465" i="22"/>
  <c r="G465" i="22"/>
  <c r="H469" i="22"/>
  <c r="G469" i="22"/>
  <c r="H473" i="22"/>
  <c r="G473" i="22"/>
  <c r="H477" i="22"/>
  <c r="G477" i="22"/>
  <c r="H481" i="22"/>
  <c r="G481" i="22"/>
  <c r="H485" i="22"/>
  <c r="G485" i="22"/>
  <c r="H489" i="22"/>
  <c r="G489" i="22"/>
  <c r="H493" i="22"/>
  <c r="G493" i="22"/>
  <c r="H497" i="22"/>
  <c r="G497" i="22"/>
  <c r="H501" i="22"/>
  <c r="G501" i="22"/>
  <c r="H505" i="22"/>
  <c r="G505" i="22"/>
  <c r="H509" i="22"/>
  <c r="G509" i="22"/>
  <c r="H513" i="22"/>
  <c r="G513" i="22"/>
  <c r="H517" i="22"/>
  <c r="G517" i="22"/>
  <c r="H521" i="22"/>
  <c r="G521" i="22"/>
  <c r="H525" i="22"/>
  <c r="G525" i="22"/>
  <c r="H529" i="22"/>
  <c r="G529" i="22"/>
  <c r="H533" i="22"/>
  <c r="G533" i="22"/>
  <c r="H537" i="22"/>
  <c r="G537" i="22"/>
  <c r="H541" i="22"/>
  <c r="G541" i="22"/>
  <c r="H545" i="22"/>
  <c r="G545" i="22"/>
  <c r="H549" i="22"/>
  <c r="G549" i="22"/>
  <c r="H553" i="22"/>
  <c r="G553" i="22"/>
  <c r="H557" i="22"/>
  <c r="G557" i="22"/>
  <c r="H561" i="22"/>
  <c r="G561" i="22"/>
  <c r="H565" i="22"/>
  <c r="G565" i="22"/>
  <c r="H569" i="22"/>
  <c r="G569" i="22"/>
  <c r="H573" i="22"/>
  <c r="G573" i="22"/>
  <c r="H577" i="22"/>
  <c r="G577" i="22"/>
  <c r="H581" i="22"/>
  <c r="G581" i="22"/>
  <c r="H585" i="22"/>
  <c r="G585" i="22"/>
  <c r="H589" i="22"/>
  <c r="G589" i="22"/>
  <c r="H593" i="22"/>
  <c r="G593" i="22"/>
  <c r="H597" i="22"/>
  <c r="G597" i="22"/>
  <c r="H601" i="22"/>
  <c r="G601" i="22"/>
  <c r="H605" i="22"/>
  <c r="G605" i="22"/>
  <c r="G611" i="22"/>
  <c r="H619" i="22"/>
  <c r="G619" i="22"/>
  <c r="G340" i="22"/>
  <c r="G344" i="22"/>
  <c r="G348" i="22"/>
  <c r="G352" i="22"/>
  <c r="G356" i="22"/>
  <c r="G360" i="22"/>
  <c r="G364" i="22"/>
  <c r="G368" i="22"/>
  <c r="G372" i="22"/>
  <c r="G376" i="22"/>
  <c r="G380" i="22"/>
  <c r="G384" i="22"/>
  <c r="G388" i="22"/>
  <c r="G392" i="22"/>
  <c r="G396" i="22"/>
  <c r="G400" i="22"/>
  <c r="G404" i="22"/>
  <c r="G408" i="22"/>
  <c r="G412" i="22"/>
  <c r="G416" i="22"/>
  <c r="G420" i="22"/>
  <c r="G424" i="22"/>
  <c r="G428" i="22"/>
  <c r="G432" i="22"/>
  <c r="G436" i="22"/>
  <c r="G440" i="22"/>
  <c r="G444" i="22"/>
  <c r="G448" i="22"/>
  <c r="G452" i="22"/>
  <c r="G456" i="22"/>
  <c r="G460" i="22"/>
  <c r="G464" i="22"/>
  <c r="G468" i="22"/>
  <c r="G472" i="22"/>
  <c r="G476" i="22"/>
  <c r="G480" i="22"/>
  <c r="G484" i="22"/>
  <c r="G488" i="22"/>
  <c r="G492" i="22"/>
  <c r="G496" i="22"/>
  <c r="G500" i="22"/>
  <c r="G504" i="22"/>
  <c r="G508" i="22"/>
  <c r="G512" i="22"/>
  <c r="G516" i="22"/>
  <c r="G520" i="22"/>
  <c r="G524" i="22"/>
  <c r="G528" i="22"/>
  <c r="G532" i="22"/>
  <c r="G536" i="22"/>
  <c r="G540" i="22"/>
  <c r="G544" i="22"/>
  <c r="G548" i="22"/>
  <c r="G552" i="22"/>
  <c r="G556" i="22"/>
  <c r="G560" i="22"/>
  <c r="G564" i="22"/>
  <c r="G568" i="22"/>
  <c r="G572" i="22"/>
  <c r="G576" i="22"/>
  <c r="G580" i="22"/>
  <c r="G584" i="22"/>
  <c r="G588" i="22"/>
  <c r="G592" i="22"/>
  <c r="G596" i="22"/>
  <c r="G600" i="22"/>
  <c r="G604" i="22"/>
  <c r="G613" i="22"/>
  <c r="G815" i="21"/>
  <c r="H815" i="21"/>
  <c r="G819" i="21"/>
  <c r="H819" i="21"/>
  <c r="G823" i="21"/>
  <c r="H823" i="21"/>
  <c r="G827" i="21"/>
  <c r="H827" i="21"/>
  <c r="G831" i="21"/>
  <c r="H831" i="21"/>
  <c r="G835" i="21"/>
  <c r="H835" i="21"/>
  <c r="G839" i="21"/>
  <c r="H839" i="21"/>
  <c r="G843" i="21"/>
  <c r="H843" i="21"/>
  <c r="G847" i="21"/>
  <c r="H847" i="21"/>
  <c r="G851" i="21"/>
  <c r="H851" i="21"/>
  <c r="G855" i="21"/>
  <c r="H855" i="21"/>
  <c r="G859" i="21"/>
  <c r="H859" i="21"/>
  <c r="G863" i="21"/>
  <c r="H863" i="21"/>
  <c r="G867" i="21"/>
  <c r="H867" i="21"/>
  <c r="G871" i="21"/>
  <c r="H871" i="21"/>
  <c r="G875" i="21"/>
  <c r="H875" i="21"/>
  <c r="G879" i="21"/>
  <c r="H879" i="21"/>
  <c r="H995" i="21"/>
  <c r="H608" i="22"/>
  <c r="G608" i="22"/>
  <c r="H612" i="22"/>
  <c r="G612" i="22"/>
  <c r="H616" i="22"/>
  <c r="G616" i="22"/>
  <c r="H620" i="22"/>
  <c r="G620" i="22"/>
  <c r="H624" i="22"/>
  <c r="G624" i="22"/>
  <c r="H628" i="22"/>
  <c r="G628" i="22"/>
  <c r="H632" i="22"/>
  <c r="G632" i="22"/>
  <c r="H636" i="22"/>
  <c r="G636" i="22"/>
  <c r="H640" i="22"/>
  <c r="G640" i="22"/>
  <c r="H644" i="22"/>
  <c r="G644" i="22"/>
  <c r="H648" i="22"/>
  <c r="G648" i="22"/>
  <c r="H652" i="22"/>
  <c r="G652" i="22"/>
  <c r="H656" i="22"/>
  <c r="G656" i="22"/>
  <c r="H660" i="22"/>
  <c r="G660" i="22"/>
  <c r="H664" i="22"/>
  <c r="G664" i="22"/>
  <c r="H668" i="22"/>
  <c r="G668" i="22"/>
  <c r="H672" i="22"/>
  <c r="G672" i="22"/>
  <c r="H676" i="22"/>
  <c r="G676" i="22"/>
  <c r="H680" i="22"/>
  <c r="G680" i="22"/>
  <c r="H684" i="22"/>
  <c r="G684" i="22"/>
  <c r="H688" i="22"/>
  <c r="G688" i="22"/>
  <c r="H692" i="22"/>
  <c r="G692" i="22"/>
  <c r="H696" i="22"/>
  <c r="G696" i="22"/>
  <c r="H700" i="22"/>
  <c r="G700" i="22"/>
  <c r="H704" i="22"/>
  <c r="G704" i="22"/>
  <c r="H708" i="22"/>
  <c r="G708" i="22"/>
  <c r="H712" i="22"/>
  <c r="G712" i="22"/>
  <c r="H716" i="22"/>
  <c r="G716" i="22"/>
  <c r="H720" i="22"/>
  <c r="G720" i="22"/>
  <c r="H724" i="22"/>
  <c r="G724" i="22"/>
  <c r="H728" i="22"/>
  <c r="G728" i="22"/>
  <c r="H732" i="22"/>
  <c r="G732" i="22"/>
  <c r="H736" i="22"/>
  <c r="G736" i="22"/>
  <c r="H740" i="22"/>
  <c r="G740" i="22"/>
  <c r="H744" i="22"/>
  <c r="G744" i="22"/>
  <c r="H748" i="22"/>
  <c r="G748" i="22"/>
  <c r="G752" i="22"/>
  <c r="H752" i="22"/>
  <c r="G623" i="22"/>
  <c r="G627" i="22"/>
  <c r="G631" i="22"/>
  <c r="G635" i="22"/>
  <c r="G639" i="22"/>
  <c r="G643" i="22"/>
  <c r="G647" i="22"/>
  <c r="G651" i="22"/>
  <c r="G655" i="22"/>
  <c r="G659" i="22"/>
  <c r="G663" i="22"/>
  <c r="G667" i="22"/>
  <c r="G671" i="22"/>
  <c r="G675" i="22"/>
  <c r="G679" i="22"/>
  <c r="G683" i="22"/>
  <c r="G687" i="22"/>
  <c r="G691" i="22"/>
  <c r="G695" i="22"/>
  <c r="G699" i="22"/>
  <c r="G703" i="22"/>
  <c r="G707" i="22"/>
  <c r="G711" i="22"/>
  <c r="G715" i="22"/>
  <c r="G719" i="22"/>
  <c r="G723" i="22"/>
  <c r="G727" i="22"/>
  <c r="G731" i="22"/>
  <c r="G735" i="22"/>
  <c r="G739" i="22"/>
  <c r="G743" i="22"/>
  <c r="G747" i="22"/>
  <c r="G751" i="22"/>
  <c r="H610" i="22"/>
  <c r="G610" i="22"/>
  <c r="H614" i="22"/>
  <c r="G614" i="22"/>
  <c r="H618" i="22"/>
  <c r="G618" i="22"/>
  <c r="H622" i="22"/>
  <c r="G622" i="22"/>
  <c r="H626" i="22"/>
  <c r="G626" i="22"/>
  <c r="H630" i="22"/>
  <c r="G630" i="22"/>
  <c r="H634" i="22"/>
  <c r="G634" i="22"/>
  <c r="H638" i="22"/>
  <c r="G638" i="22"/>
  <c r="H642" i="22"/>
  <c r="G642" i="22"/>
  <c r="H646" i="22"/>
  <c r="G646" i="22"/>
  <c r="H650" i="22"/>
  <c r="G650" i="22"/>
  <c r="H654" i="22"/>
  <c r="G654" i="22"/>
  <c r="H658" i="22"/>
  <c r="G658" i="22"/>
  <c r="H662" i="22"/>
  <c r="G662" i="22"/>
  <c r="H666" i="22"/>
  <c r="G666" i="22"/>
  <c r="H670" i="22"/>
  <c r="G670" i="22"/>
  <c r="H674" i="22"/>
  <c r="G674" i="22"/>
  <c r="H678" i="22"/>
  <c r="G678" i="22"/>
  <c r="H682" i="22"/>
  <c r="G682" i="22"/>
  <c r="H686" i="22"/>
  <c r="G686" i="22"/>
  <c r="H690" i="22"/>
  <c r="G690" i="22"/>
  <c r="H694" i="22"/>
  <c r="G694" i="22"/>
  <c r="H698" i="22"/>
  <c r="G698" i="22"/>
  <c r="H702" i="22"/>
  <c r="G702" i="22"/>
  <c r="H706" i="22"/>
  <c r="G706" i="22"/>
  <c r="H710" i="22"/>
  <c r="G710" i="22"/>
  <c r="H714" i="22"/>
  <c r="G714" i="22"/>
  <c r="H718" i="22"/>
  <c r="G718" i="22"/>
  <c r="H722" i="22"/>
  <c r="G722" i="22"/>
  <c r="H726" i="22"/>
  <c r="G726" i="22"/>
  <c r="H730" i="22"/>
  <c r="G730" i="22"/>
  <c r="H734" i="22"/>
  <c r="G734" i="22"/>
  <c r="H738" i="22"/>
  <c r="G738" i="22"/>
  <c r="H742" i="22"/>
  <c r="G742" i="22"/>
  <c r="H746" i="22"/>
  <c r="G746" i="22"/>
  <c r="H750" i="22"/>
  <c r="G750" i="22"/>
  <c r="G621" i="22"/>
  <c r="G625" i="22"/>
  <c r="G629" i="22"/>
  <c r="G633" i="22"/>
  <c r="G637" i="22"/>
  <c r="G641" i="22"/>
  <c r="G645" i="22"/>
  <c r="G649" i="22"/>
  <c r="G653" i="22"/>
  <c r="G657" i="22"/>
  <c r="G661" i="22"/>
  <c r="G665" i="22"/>
  <c r="G669" i="22"/>
  <c r="G673" i="22"/>
  <c r="G677" i="22"/>
  <c r="G681" i="22"/>
  <c r="G685" i="22"/>
  <c r="G689" i="22"/>
  <c r="G693" i="22"/>
  <c r="G697" i="22"/>
  <c r="G701" i="22"/>
  <c r="G705" i="22"/>
  <c r="G709" i="22"/>
  <c r="G713" i="22"/>
  <c r="G717" i="22"/>
  <c r="G721" i="22"/>
  <c r="G725" i="22"/>
  <c r="G729" i="22"/>
  <c r="G733" i="22"/>
  <c r="G737" i="22"/>
  <c r="G741" i="22"/>
  <c r="G745" i="22"/>
  <c r="G749" i="22"/>
  <c r="H753" i="22"/>
  <c r="H754" i="22"/>
  <c r="H758" i="22"/>
  <c r="G758" i="22"/>
  <c r="H762" i="22"/>
  <c r="G762" i="22"/>
  <c r="H766" i="22"/>
  <c r="G766" i="22"/>
  <c r="H770" i="22"/>
  <c r="G770" i="22"/>
  <c r="H774" i="22"/>
  <c r="G774" i="22"/>
  <c r="H778" i="22"/>
  <c r="G778" i="22"/>
  <c r="H782" i="22"/>
  <c r="G782" i="22"/>
  <c r="H786" i="22"/>
  <c r="G786" i="22"/>
  <c r="H790" i="22"/>
  <c r="G790" i="22"/>
  <c r="G800" i="22"/>
  <c r="H800" i="22"/>
  <c r="G808" i="22"/>
  <c r="H808" i="22"/>
  <c r="G816" i="22"/>
  <c r="H816" i="22"/>
  <c r="G824" i="22"/>
  <c r="H824" i="22"/>
  <c r="G832" i="22"/>
  <c r="H832" i="22"/>
  <c r="G840" i="22"/>
  <c r="H840" i="22"/>
  <c r="G848" i="22"/>
  <c r="H848" i="22"/>
  <c r="G856" i="22"/>
  <c r="H856" i="22"/>
  <c r="G864" i="22"/>
  <c r="H864" i="22"/>
  <c r="G872" i="22"/>
  <c r="H872" i="22"/>
  <c r="G880" i="22"/>
  <c r="H880" i="22"/>
  <c r="H888" i="22"/>
  <c r="G888" i="22"/>
  <c r="G757" i="22"/>
  <c r="G761" i="22"/>
  <c r="G765" i="22"/>
  <c r="G769" i="22"/>
  <c r="G773" i="22"/>
  <c r="G777" i="22"/>
  <c r="G781" i="22"/>
  <c r="G785" i="22"/>
  <c r="G789" i="22"/>
  <c r="H793" i="22"/>
  <c r="G802" i="22"/>
  <c r="H802" i="22"/>
  <c r="G810" i="22"/>
  <c r="H810" i="22"/>
  <c r="G818" i="22"/>
  <c r="H818" i="22"/>
  <c r="G826" i="22"/>
  <c r="H826" i="22"/>
  <c r="G834" i="22"/>
  <c r="H834" i="22"/>
  <c r="G842" i="22"/>
  <c r="H842" i="22"/>
  <c r="G850" i="22"/>
  <c r="H850" i="22"/>
  <c r="G858" i="22"/>
  <c r="H858" i="22"/>
  <c r="G866" i="22"/>
  <c r="H866" i="22"/>
  <c r="G874" i="22"/>
  <c r="H874" i="22"/>
  <c r="G882" i="22"/>
  <c r="H882" i="22"/>
  <c r="H756" i="22"/>
  <c r="G756" i="22"/>
  <c r="H760" i="22"/>
  <c r="G760" i="22"/>
  <c r="H764" i="22"/>
  <c r="G764" i="22"/>
  <c r="H768" i="22"/>
  <c r="G768" i="22"/>
  <c r="H772" i="22"/>
  <c r="G772" i="22"/>
  <c r="H776" i="22"/>
  <c r="G776" i="22"/>
  <c r="H780" i="22"/>
  <c r="G780" i="22"/>
  <c r="H784" i="22"/>
  <c r="G784" i="22"/>
  <c r="H788" i="22"/>
  <c r="G788" i="22"/>
  <c r="H792" i="22"/>
  <c r="G792" i="22"/>
  <c r="G796" i="22"/>
  <c r="H796" i="22"/>
  <c r="G804" i="22"/>
  <c r="H804" i="22"/>
  <c r="G812" i="22"/>
  <c r="H812" i="22"/>
  <c r="G820" i="22"/>
  <c r="H820" i="22"/>
  <c r="G828" i="22"/>
  <c r="H828" i="22"/>
  <c r="G836" i="22"/>
  <c r="H836" i="22"/>
  <c r="G844" i="22"/>
  <c r="H844" i="22"/>
  <c r="G852" i="22"/>
  <c r="H852" i="22"/>
  <c r="G860" i="22"/>
  <c r="H860" i="22"/>
  <c r="G868" i="22"/>
  <c r="H868" i="22"/>
  <c r="G876" i="22"/>
  <c r="H876" i="22"/>
  <c r="G884" i="22"/>
  <c r="H884" i="22"/>
  <c r="H755" i="22"/>
  <c r="G755" i="22"/>
  <c r="G759" i="22"/>
  <c r="G763" i="22"/>
  <c r="G767" i="22"/>
  <c r="G771" i="22"/>
  <c r="G775" i="22"/>
  <c r="G779" i="22"/>
  <c r="G783" i="22"/>
  <c r="G787" i="22"/>
  <c r="G791" i="22"/>
  <c r="G798" i="22"/>
  <c r="H798" i="22"/>
  <c r="G806" i="22"/>
  <c r="H806" i="22"/>
  <c r="G814" i="22"/>
  <c r="H814" i="22"/>
  <c r="G822" i="22"/>
  <c r="H822" i="22"/>
  <c r="G830" i="22"/>
  <c r="H830" i="22"/>
  <c r="G838" i="22"/>
  <c r="H838" i="22"/>
  <c r="G846" i="22"/>
  <c r="H846" i="22"/>
  <c r="G854" i="22"/>
  <c r="H854" i="22"/>
  <c r="G862" i="22"/>
  <c r="H862" i="22"/>
  <c r="G870" i="22"/>
  <c r="H870" i="22"/>
  <c r="G878" i="22"/>
  <c r="H878" i="22"/>
  <c r="G886" i="22"/>
  <c r="H886" i="22"/>
  <c r="G795" i="22"/>
  <c r="G799" i="22"/>
  <c r="G803" i="22"/>
  <c r="G807" i="22"/>
  <c r="G811" i="22"/>
  <c r="G815" i="22"/>
  <c r="G819" i="22"/>
  <c r="G823" i="22"/>
  <c r="G827" i="22"/>
  <c r="G831" i="22"/>
  <c r="G835" i="22"/>
  <c r="G839" i="22"/>
  <c r="G843" i="22"/>
  <c r="G847" i="22"/>
  <c r="G851" i="22"/>
  <c r="G855" i="22"/>
  <c r="G859" i="22"/>
  <c r="G863" i="22"/>
  <c r="G867" i="22"/>
  <c r="G871" i="22"/>
  <c r="G875" i="22"/>
  <c r="G879" i="22"/>
  <c r="G883" i="22"/>
  <c r="G887" i="22"/>
  <c r="G793" i="22"/>
  <c r="G797" i="22"/>
  <c r="G801" i="22"/>
  <c r="G805" i="22"/>
  <c r="G809" i="22"/>
  <c r="G813" i="22"/>
  <c r="G817" i="22"/>
  <c r="G821" i="22"/>
  <c r="G825" i="22"/>
  <c r="G829" i="22"/>
  <c r="G833" i="22"/>
  <c r="G837" i="22"/>
  <c r="G841" i="22"/>
  <c r="G845" i="22"/>
  <c r="G849" i="22"/>
  <c r="G853" i="22"/>
  <c r="G857" i="22"/>
  <c r="G861" i="22"/>
  <c r="G865" i="22"/>
  <c r="G869" i="22"/>
  <c r="G873" i="22"/>
  <c r="G877" i="22"/>
  <c r="G881" i="22"/>
  <c r="G885" i="22"/>
  <c r="H922" i="21"/>
  <c r="G922" i="21"/>
  <c r="H926" i="21"/>
  <c r="G926" i="21"/>
  <c r="H930" i="21"/>
  <c r="G930" i="21"/>
  <c r="H934" i="21"/>
  <c r="G934" i="21"/>
  <c r="H938" i="21"/>
  <c r="G938" i="21"/>
  <c r="H942" i="21"/>
  <c r="G942" i="21"/>
  <c r="H946" i="21"/>
  <c r="G946" i="21"/>
  <c r="H950" i="21"/>
  <c r="G950" i="21"/>
  <c r="H954" i="21"/>
  <c r="G954" i="21"/>
  <c r="H958" i="21"/>
  <c r="G958" i="21"/>
  <c r="H962" i="21"/>
  <c r="G962" i="21"/>
  <c r="H966" i="21"/>
  <c r="G966" i="21"/>
  <c r="H970" i="21"/>
  <c r="G970" i="21"/>
  <c r="H974" i="21"/>
  <c r="G974" i="21"/>
  <c r="H978" i="21"/>
  <c r="G978" i="21"/>
  <c r="H982" i="21"/>
  <c r="G982" i="21"/>
  <c r="H986" i="21"/>
  <c r="G986" i="21"/>
  <c r="H990" i="21"/>
  <c r="G990" i="21"/>
  <c r="H994" i="21"/>
  <c r="G994" i="21"/>
  <c r="H998" i="21"/>
  <c r="G998" i="21"/>
  <c r="H1002" i="21"/>
  <c r="G1002" i="21"/>
  <c r="G921" i="21"/>
  <c r="G925" i="21"/>
  <c r="G929" i="21"/>
  <c r="G933" i="21"/>
  <c r="G937" i="21"/>
  <c r="G941" i="21"/>
  <c r="G945" i="21"/>
  <c r="G949" i="21"/>
  <c r="G953" i="21"/>
  <c r="G957" i="21"/>
  <c r="G961" i="21"/>
  <c r="G965" i="21"/>
  <c r="G969" i="21"/>
  <c r="G973" i="21"/>
  <c r="G977" i="21"/>
  <c r="G981" i="21"/>
  <c r="G985" i="21"/>
  <c r="G989" i="21"/>
  <c r="G993" i="21"/>
  <c r="G997" i="21"/>
  <c r="G1001" i="21"/>
  <c r="G889" i="22"/>
  <c r="G890" i="22"/>
  <c r="G891" i="22"/>
  <c r="G892" i="22"/>
  <c r="G893" i="22"/>
  <c r="G894" i="22"/>
  <c r="G895" i="22"/>
  <c r="G896" i="22"/>
  <c r="G897" i="22"/>
  <c r="G898" i="22"/>
  <c r="G899" i="22"/>
  <c r="G900" i="22"/>
  <c r="G901" i="22"/>
  <c r="G902" i="22"/>
  <c r="G903" i="22"/>
  <c r="G904" i="22"/>
  <c r="G905" i="22"/>
  <c r="G906" i="22"/>
  <c r="G907" i="22"/>
  <c r="G908" i="22"/>
  <c r="G909" i="22"/>
  <c r="G910" i="22"/>
  <c r="G911" i="22"/>
  <c r="G912" i="22"/>
  <c r="G913" i="22"/>
  <c r="G914" i="22"/>
  <c r="G915" i="22"/>
  <c r="G916" i="22"/>
  <c r="G917" i="22"/>
  <c r="G918" i="22"/>
  <c r="G919" i="22"/>
  <c r="G920" i="22"/>
  <c r="G921" i="22"/>
  <c r="G922" i="22"/>
  <c r="G923" i="22"/>
  <c r="G924" i="22"/>
  <c r="G925" i="22"/>
  <c r="G926" i="22"/>
  <c r="G927" i="22"/>
  <c r="G928" i="22"/>
  <c r="G929" i="22"/>
  <c r="G930" i="22"/>
  <c r="G931" i="22"/>
  <c r="G932" i="22"/>
  <c r="G933" i="22"/>
  <c r="G934" i="22"/>
  <c r="G935" i="22"/>
  <c r="G936" i="22"/>
  <c r="G937" i="22"/>
  <c r="G938" i="22"/>
  <c r="G939" i="22"/>
  <c r="G940" i="22"/>
  <c r="G941" i="22"/>
  <c r="G942" i="22"/>
  <c r="G943" i="22"/>
  <c r="G944" i="22"/>
  <c r="G945" i="22"/>
  <c r="G946" i="22"/>
  <c r="G947" i="22"/>
  <c r="G948" i="22"/>
  <c r="G949" i="22"/>
  <c r="G950" i="22"/>
  <c r="G951" i="22"/>
  <c r="G952" i="22"/>
  <c r="G953" i="22"/>
  <c r="G954" i="22"/>
  <c r="G955" i="22"/>
  <c r="G956" i="22"/>
  <c r="G957" i="22"/>
  <c r="G958" i="22"/>
  <c r="G959" i="22"/>
  <c r="G960" i="22"/>
  <c r="G961" i="22"/>
  <c r="G962" i="22"/>
  <c r="J104" i="19" l="1"/>
  <c r="O72" i="19"/>
  <c r="J972" i="15"/>
  <c r="J956" i="15"/>
  <c r="J84" i="19"/>
  <c r="N25" i="19"/>
  <c r="N48" i="19"/>
  <c r="J960" i="15"/>
  <c r="O84" i="19"/>
  <c r="J39" i="19"/>
  <c r="J15" i="19"/>
  <c r="O73" i="19"/>
  <c r="O41" i="19"/>
  <c r="O8" i="19"/>
  <c r="N14" i="19"/>
  <c r="O81" i="19"/>
  <c r="N24" i="19"/>
  <c r="O91" i="19"/>
  <c r="O65" i="19"/>
  <c r="N21" i="19"/>
  <c r="O16" i="19"/>
  <c r="J35" i="19"/>
  <c r="J964" i="15"/>
  <c r="J948" i="15"/>
  <c r="J87" i="19"/>
  <c r="J97" i="19"/>
  <c r="N89" i="19"/>
  <c r="J77" i="19"/>
  <c r="J55" i="19"/>
  <c r="N45" i="19"/>
  <c r="J13" i="19"/>
  <c r="J101" i="19"/>
  <c r="N85" i="19"/>
  <c r="J79" i="19"/>
  <c r="N70" i="19"/>
  <c r="N69" i="19"/>
  <c r="J63" i="19"/>
  <c r="N54" i="19"/>
  <c r="N53" i="19"/>
  <c r="J47" i="19"/>
  <c r="O79" i="19"/>
  <c r="N52" i="19"/>
  <c r="N34" i="19"/>
  <c r="O92" i="19"/>
  <c r="J34" i="19"/>
  <c r="J26" i="19"/>
  <c r="O63" i="19"/>
  <c r="N33" i="19"/>
  <c r="N15" i="19"/>
  <c r="J968" i="15"/>
  <c r="J952" i="15"/>
  <c r="J473" i="15"/>
  <c r="J474" i="15"/>
  <c r="J464" i="15"/>
  <c r="J456" i="15"/>
  <c r="J476" i="15"/>
  <c r="I25" i="8"/>
  <c r="I106" i="8"/>
  <c r="I101" i="8"/>
  <c r="J103" i="8" s="1"/>
  <c r="I82" i="8"/>
  <c r="I69" i="8"/>
  <c r="J71" i="8" s="1"/>
  <c r="I50" i="8"/>
  <c r="I35" i="8"/>
  <c r="K136" i="17"/>
  <c r="M136" i="17" s="1"/>
  <c r="L136" i="17"/>
  <c r="J722" i="15"/>
  <c r="J378" i="15"/>
  <c r="J330" i="15"/>
  <c r="J445" i="15"/>
  <c r="J408" i="15"/>
  <c r="J392" i="15"/>
  <c r="J293" i="15"/>
  <c r="J94" i="3"/>
  <c r="J62" i="3"/>
  <c r="J98" i="3"/>
  <c r="I92" i="8"/>
  <c r="J94" i="8" s="1"/>
  <c r="I60" i="8"/>
  <c r="J62" i="8" s="1"/>
  <c r="I93" i="8"/>
  <c r="J95" i="8" s="1"/>
  <c r="I74" i="8"/>
  <c r="I61" i="8"/>
  <c r="J63" i="8" s="1"/>
  <c r="I42" i="8"/>
  <c r="J100" i="7"/>
  <c r="J92" i="7"/>
  <c r="J84" i="7"/>
  <c r="J78" i="7"/>
  <c r="J74" i="7"/>
  <c r="J70" i="7"/>
  <c r="J66" i="7"/>
  <c r="J62" i="7"/>
  <c r="J58" i="7"/>
  <c r="J54" i="7"/>
  <c r="J50" i="7"/>
  <c r="J46" i="7"/>
  <c r="J42" i="7"/>
  <c r="K200" i="17"/>
  <c r="M200" i="17" s="1"/>
  <c r="L200" i="17"/>
  <c r="K160" i="17"/>
  <c r="M160" i="17" s="1"/>
  <c r="L160" i="17"/>
  <c r="J726" i="15"/>
  <c r="J435" i="15"/>
  <c r="J433" i="15"/>
  <c r="J412" i="15"/>
  <c r="J396" i="15"/>
  <c r="J21" i="9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I29" i="8"/>
  <c r="J31" i="8" s="1"/>
  <c r="J36" i="8"/>
  <c r="K27" i="3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12" i="17"/>
  <c r="M112" i="17" s="1"/>
  <c r="L112" i="17"/>
  <c r="J416" i="15"/>
  <c r="J400" i="15"/>
  <c r="J384" i="15"/>
  <c r="J46" i="8"/>
  <c r="K48" i="8" s="1"/>
  <c r="I65" i="6"/>
  <c r="I49" i="6"/>
  <c r="I98" i="8"/>
  <c r="I90" i="8"/>
  <c r="J92" i="8" s="1"/>
  <c r="I77" i="8"/>
  <c r="J79" i="8" s="1"/>
  <c r="I58" i="8"/>
  <c r="I45" i="8"/>
  <c r="J47" i="8" s="1"/>
  <c r="I37" i="8"/>
  <c r="J39" i="8" s="1"/>
  <c r="J104" i="7"/>
  <c r="J96" i="7"/>
  <c r="J88" i="7"/>
  <c r="J80" i="7"/>
  <c r="J76" i="7"/>
  <c r="J72" i="7"/>
  <c r="J68" i="7"/>
  <c r="J64" i="7"/>
  <c r="J60" i="7"/>
  <c r="J56" i="7"/>
  <c r="J52" i="7"/>
  <c r="J48" i="7"/>
  <c r="J44" i="7"/>
  <c r="J40" i="7"/>
  <c r="K168" i="17"/>
  <c r="M168" i="17" s="1"/>
  <c r="L168" i="17"/>
  <c r="K192" i="17"/>
  <c r="M192" i="17" s="1"/>
  <c r="L192" i="17"/>
  <c r="K184" i="17"/>
  <c r="M184" i="17" s="1"/>
  <c r="L184" i="17"/>
  <c r="J443" i="15"/>
  <c r="J427" i="15"/>
  <c r="J441" i="15"/>
  <c r="J390" i="15"/>
  <c r="J374" i="15"/>
  <c r="J420" i="15"/>
  <c r="J404" i="15"/>
  <c r="J388" i="15"/>
  <c r="J102" i="3"/>
  <c r="J70" i="3"/>
  <c r="J106" i="3"/>
  <c r="J74" i="3"/>
  <c r="J29" i="8"/>
  <c r="J100" i="8"/>
  <c r="J60" i="8"/>
  <c r="J45" i="8"/>
  <c r="K47" i="8" s="1"/>
  <c r="J28" i="8"/>
  <c r="J53" i="8"/>
  <c r="K55" i="8" s="1"/>
  <c r="J84" i="8"/>
  <c r="J69" i="8"/>
  <c r="J52" i="8"/>
  <c r="J85" i="8"/>
  <c r="K87" i="8" s="1"/>
  <c r="J102" i="8"/>
  <c r="I32" i="5"/>
  <c r="G33" i="5"/>
  <c r="J93" i="8"/>
  <c r="K95" i="8" s="1"/>
  <c r="J76" i="8"/>
  <c r="J44" i="8"/>
  <c r="K46" i="8" s="1"/>
  <c r="J106" i="19"/>
  <c r="N93" i="19"/>
  <c r="J105" i="19"/>
  <c r="O89" i="19"/>
  <c r="N61" i="19"/>
  <c r="O45" i="19"/>
  <c r="O97" i="19"/>
  <c r="J76" i="19"/>
  <c r="J73" i="19"/>
  <c r="O70" i="19"/>
  <c r="O64" i="19"/>
  <c r="N64" i="19"/>
  <c r="N57" i="19"/>
  <c r="J44" i="19"/>
  <c r="J41" i="19"/>
  <c r="J37" i="19"/>
  <c r="J88" i="19"/>
  <c r="J72" i="19"/>
  <c r="J56" i="19"/>
  <c r="J40" i="19"/>
  <c r="J75" i="19"/>
  <c r="J65" i="19"/>
  <c r="J43" i="19"/>
  <c r="K196" i="17"/>
  <c r="M196" i="17" s="1"/>
  <c r="L196" i="17"/>
  <c r="I196" i="17"/>
  <c r="H196" i="17"/>
  <c r="J196" i="17" s="1"/>
  <c r="K180" i="17"/>
  <c r="M180" i="17" s="1"/>
  <c r="L180" i="17"/>
  <c r="I180" i="17"/>
  <c r="H180" i="17"/>
  <c r="J180" i="17" s="1"/>
  <c r="K164" i="17"/>
  <c r="M164" i="17" s="1"/>
  <c r="L164" i="17"/>
  <c r="I164" i="17"/>
  <c r="H164" i="17"/>
  <c r="J164" i="17" s="1"/>
  <c r="K148" i="17"/>
  <c r="M148" i="17" s="1"/>
  <c r="L148" i="17"/>
  <c r="I148" i="17"/>
  <c r="H148" i="17"/>
  <c r="J148" i="17" s="1"/>
  <c r="K132" i="17"/>
  <c r="M132" i="17" s="1"/>
  <c r="L132" i="17"/>
  <c r="I132" i="17"/>
  <c r="H132" i="17"/>
  <c r="J132" i="17" s="1"/>
  <c r="K116" i="17"/>
  <c r="M116" i="17" s="1"/>
  <c r="L116" i="17"/>
  <c r="I116" i="17"/>
  <c r="H116" i="17"/>
  <c r="J116" i="17" s="1"/>
  <c r="J99" i="19"/>
  <c r="N59" i="19"/>
  <c r="J52" i="19"/>
  <c r="J32" i="19"/>
  <c r="J24" i="19"/>
  <c r="O101" i="19"/>
  <c r="N81" i="19"/>
  <c r="O62" i="19"/>
  <c r="O58" i="19"/>
  <c r="N49" i="19"/>
  <c r="N27" i="19"/>
  <c r="O14" i="19"/>
  <c r="O94" i="19"/>
  <c r="O40" i="19"/>
  <c r="N17" i="19"/>
  <c r="N9" i="19"/>
  <c r="N80" i="19"/>
  <c r="J469" i="15"/>
  <c r="J465" i="15"/>
  <c r="J461" i="15"/>
  <c r="J457" i="15"/>
  <c r="J453" i="15"/>
  <c r="J449" i="15"/>
  <c r="J471" i="15"/>
  <c r="J467" i="15"/>
  <c r="J463" i="15"/>
  <c r="J459" i="15"/>
  <c r="J455" i="15"/>
  <c r="J451" i="15"/>
  <c r="K27" i="15"/>
  <c r="H97" i="11"/>
  <c r="I97" i="11"/>
  <c r="H81" i="11"/>
  <c r="I81" i="11"/>
  <c r="H65" i="11"/>
  <c r="I65" i="11"/>
  <c r="H49" i="11"/>
  <c r="I49" i="11"/>
  <c r="H33" i="11"/>
  <c r="I33" i="11"/>
  <c r="I95" i="11"/>
  <c r="H95" i="11"/>
  <c r="I79" i="11"/>
  <c r="H79" i="11"/>
  <c r="I63" i="11"/>
  <c r="H63" i="11"/>
  <c r="I47" i="11"/>
  <c r="H47" i="11"/>
  <c r="I31" i="11"/>
  <c r="H31" i="11"/>
  <c r="J35" i="8"/>
  <c r="J27" i="8"/>
  <c r="I63" i="6"/>
  <c r="J63" i="6" s="1"/>
  <c r="H34" i="6"/>
  <c r="I47" i="6"/>
  <c r="H18" i="6"/>
  <c r="J104" i="8"/>
  <c r="J88" i="8"/>
  <c r="K88" i="8" s="1"/>
  <c r="J56" i="8"/>
  <c r="K56" i="8" s="1"/>
  <c r="H35" i="6"/>
  <c r="H19" i="6"/>
  <c r="I44" i="6"/>
  <c r="J72" i="6"/>
  <c r="J68" i="6"/>
  <c r="J44" i="6"/>
  <c r="I61" i="6"/>
  <c r="I53" i="6"/>
  <c r="I42" i="6"/>
  <c r="I62" i="6"/>
  <c r="H33" i="6"/>
  <c r="I46" i="6"/>
  <c r="H17" i="6"/>
  <c r="J106" i="7"/>
  <c r="J98" i="7"/>
  <c r="J90" i="7"/>
  <c r="J82" i="7"/>
  <c r="J92" i="19"/>
  <c r="N67" i="19"/>
  <c r="O67" i="19"/>
  <c r="N60" i="19"/>
  <c r="O60" i="19"/>
  <c r="J36" i="19"/>
  <c r="N99" i="19"/>
  <c r="O99" i="19"/>
  <c r="N68" i="19"/>
  <c r="N55" i="19"/>
  <c r="N43" i="19"/>
  <c r="J107" i="13"/>
  <c r="J103" i="13"/>
  <c r="J99" i="13"/>
  <c r="J95" i="13"/>
  <c r="J91" i="13"/>
  <c r="J87" i="13"/>
  <c r="J83" i="13"/>
  <c r="J79" i="13"/>
  <c r="J75" i="13"/>
  <c r="J71" i="13"/>
  <c r="J67" i="13"/>
  <c r="J63" i="13"/>
  <c r="J106" i="13"/>
  <c r="J104" i="13"/>
  <c r="J100" i="13"/>
  <c r="J96" i="13"/>
  <c r="J92" i="13"/>
  <c r="J88" i="13"/>
  <c r="J84" i="13"/>
  <c r="J80" i="13"/>
  <c r="J76" i="13"/>
  <c r="J72" i="13"/>
  <c r="J68" i="13"/>
  <c r="J64" i="13"/>
  <c r="J60" i="13"/>
  <c r="J56" i="13"/>
  <c r="J53" i="13"/>
  <c r="J49" i="13"/>
  <c r="J45" i="13"/>
  <c r="J41" i="13"/>
  <c r="J37" i="13"/>
  <c r="J33" i="13"/>
  <c r="J29" i="13"/>
  <c r="J25" i="13"/>
  <c r="J21" i="13"/>
  <c r="J17" i="13"/>
  <c r="J13" i="13"/>
  <c r="J9" i="13"/>
  <c r="J7" i="13"/>
  <c r="J102" i="13"/>
  <c r="J101" i="13"/>
  <c r="J94" i="13"/>
  <c r="J93" i="13"/>
  <c r="J86" i="13"/>
  <c r="J85" i="13"/>
  <c r="J78" i="13"/>
  <c r="J77" i="13"/>
  <c r="J70" i="13"/>
  <c r="J69" i="13"/>
  <c r="J62" i="13"/>
  <c r="J61" i="13"/>
  <c r="J59" i="13"/>
  <c r="J58" i="13"/>
  <c r="J52" i="13"/>
  <c r="J48" i="13"/>
  <c r="J44" i="13"/>
  <c r="J40" i="13"/>
  <c r="J36" i="13"/>
  <c r="J32" i="13"/>
  <c r="J28" i="13"/>
  <c r="J24" i="13"/>
  <c r="J20" i="13"/>
  <c r="J16" i="13"/>
  <c r="J12" i="13"/>
  <c r="J57" i="13"/>
  <c r="J55" i="13"/>
  <c r="J51" i="13"/>
  <c r="J47" i="13"/>
  <c r="J43" i="13"/>
  <c r="J39" i="13"/>
  <c r="J35" i="13"/>
  <c r="J31" i="13"/>
  <c r="J27" i="13"/>
  <c r="J23" i="13"/>
  <c r="J19" i="13"/>
  <c r="J15" i="13"/>
  <c r="J11" i="13"/>
  <c r="J8" i="13"/>
  <c r="J105" i="13"/>
  <c r="J98" i="13"/>
  <c r="J97" i="13"/>
  <c r="J90" i="13"/>
  <c r="J89" i="13"/>
  <c r="J82" i="13"/>
  <c r="J81" i="13"/>
  <c r="J74" i="13"/>
  <c r="J73" i="13"/>
  <c r="J66" i="13"/>
  <c r="J65" i="13"/>
  <c r="J54" i="13"/>
  <c r="J50" i="13"/>
  <c r="J46" i="13"/>
  <c r="J42" i="13"/>
  <c r="J38" i="13"/>
  <c r="J34" i="13"/>
  <c r="J30" i="13"/>
  <c r="J26" i="13"/>
  <c r="J22" i="13"/>
  <c r="J18" i="13"/>
  <c r="J14" i="13"/>
  <c r="J10" i="13"/>
  <c r="H93" i="11"/>
  <c r="I93" i="11"/>
  <c r="H77" i="11"/>
  <c r="I77" i="11"/>
  <c r="H61" i="11"/>
  <c r="I61" i="11"/>
  <c r="H45" i="11"/>
  <c r="I45" i="11"/>
  <c r="H29" i="11"/>
  <c r="I29" i="11"/>
  <c r="I91" i="11"/>
  <c r="H91" i="11"/>
  <c r="I75" i="11"/>
  <c r="H75" i="11"/>
  <c r="I59" i="11"/>
  <c r="H59" i="11"/>
  <c r="I43" i="11"/>
  <c r="H43" i="11"/>
  <c r="I27" i="11"/>
  <c r="H27" i="11"/>
  <c r="J81" i="8"/>
  <c r="J34" i="8"/>
  <c r="K36" i="8" s="1"/>
  <c r="J26" i="8"/>
  <c r="K28" i="8" s="1"/>
  <c r="J33" i="8"/>
  <c r="K35" i="8" s="1"/>
  <c r="J23" i="8"/>
  <c r="I59" i="6"/>
  <c r="J59" i="6" s="1"/>
  <c r="H30" i="6"/>
  <c r="I27" i="12"/>
  <c r="H27" i="12"/>
  <c r="I21" i="9"/>
  <c r="J80" i="8"/>
  <c r="I60" i="6"/>
  <c r="J60" i="6" s="1"/>
  <c r="I52" i="6"/>
  <c r="J52" i="6" s="1"/>
  <c r="J30" i="8"/>
  <c r="J55" i="6"/>
  <c r="J47" i="6"/>
  <c r="H32" i="6"/>
  <c r="H16" i="6"/>
  <c r="J107" i="8"/>
  <c r="I97" i="8"/>
  <c r="J99" i="8" s="1"/>
  <c r="I89" i="8"/>
  <c r="J91" i="8" s="1"/>
  <c r="I81" i="8"/>
  <c r="J83" i="8" s="1"/>
  <c r="K85" i="8" s="1"/>
  <c r="I73" i="8"/>
  <c r="J75" i="8" s="1"/>
  <c r="I65" i="8"/>
  <c r="J67" i="8" s="1"/>
  <c r="K69" i="8" s="1"/>
  <c r="I57" i="8"/>
  <c r="J59" i="8" s="1"/>
  <c r="I49" i="8"/>
  <c r="J51" i="8" s="1"/>
  <c r="K53" i="8" s="1"/>
  <c r="I41" i="8"/>
  <c r="J43" i="8" s="1"/>
  <c r="K45" i="8" s="1"/>
  <c r="I58" i="6"/>
  <c r="H29" i="6"/>
  <c r="I40" i="6"/>
  <c r="H11" i="6"/>
  <c r="K81" i="7"/>
  <c r="L73" i="7"/>
  <c r="K77" i="7"/>
  <c r="L77" i="7" s="1"/>
  <c r="K73" i="7"/>
  <c r="L65" i="7"/>
  <c r="K69" i="7"/>
  <c r="L69" i="7" s="1"/>
  <c r="K65" i="7"/>
  <c r="L57" i="7"/>
  <c r="K61" i="7"/>
  <c r="L61" i="7" s="1"/>
  <c r="K57" i="7"/>
  <c r="L49" i="7"/>
  <c r="K53" i="7"/>
  <c r="L53" i="7" s="1"/>
  <c r="K49" i="7"/>
  <c r="K45" i="7"/>
  <c r="L45" i="7" s="1"/>
  <c r="I41" i="6"/>
  <c r="K100" i="7"/>
  <c r="K92" i="7"/>
  <c r="K84" i="7"/>
  <c r="K80" i="7"/>
  <c r="L80" i="7" s="1"/>
  <c r="K76" i="7"/>
  <c r="L76" i="7" s="1"/>
  <c r="K72" i="7"/>
  <c r="L72" i="7" s="1"/>
  <c r="K68" i="7"/>
  <c r="L68" i="7" s="1"/>
  <c r="K64" i="7"/>
  <c r="L64" i="7" s="1"/>
  <c r="K60" i="7"/>
  <c r="L60" i="7" s="1"/>
  <c r="K56" i="7"/>
  <c r="L56" i="7" s="1"/>
  <c r="K52" i="7"/>
  <c r="L52" i="7" s="1"/>
  <c r="L44" i="7"/>
  <c r="K48" i="7"/>
  <c r="L48" i="7" s="1"/>
  <c r="K44" i="7"/>
  <c r="J93" i="19"/>
  <c r="J90" i="19"/>
  <c r="N105" i="19"/>
  <c r="O77" i="19"/>
  <c r="J61" i="19"/>
  <c r="N100" i="19"/>
  <c r="O86" i="19"/>
  <c r="N73" i="19"/>
  <c r="J60" i="19"/>
  <c r="J57" i="19"/>
  <c r="O54" i="19"/>
  <c r="N41" i="19"/>
  <c r="O85" i="19"/>
  <c r="O69" i="19"/>
  <c r="O53" i="19"/>
  <c r="N16" i="19"/>
  <c r="N8" i="19"/>
  <c r="J107" i="19"/>
  <c r="O78" i="19"/>
  <c r="O74" i="19"/>
  <c r="O46" i="19"/>
  <c r="O42" i="19"/>
  <c r="K188" i="17"/>
  <c r="M188" i="17" s="1"/>
  <c r="L188" i="17"/>
  <c r="I188" i="17"/>
  <c r="H188" i="17"/>
  <c r="J188" i="17" s="1"/>
  <c r="K172" i="17"/>
  <c r="M172" i="17" s="1"/>
  <c r="L172" i="17"/>
  <c r="I172" i="17"/>
  <c r="H172" i="17"/>
  <c r="J172" i="17" s="1"/>
  <c r="K156" i="17"/>
  <c r="M156" i="17" s="1"/>
  <c r="L156" i="17"/>
  <c r="I156" i="17"/>
  <c r="H156" i="17"/>
  <c r="J156" i="17" s="1"/>
  <c r="K140" i="17"/>
  <c r="M140" i="17" s="1"/>
  <c r="L140" i="17"/>
  <c r="I140" i="17"/>
  <c r="H140" i="17"/>
  <c r="J140" i="17" s="1"/>
  <c r="K124" i="17"/>
  <c r="M124" i="17" s="1"/>
  <c r="L124" i="17"/>
  <c r="I124" i="17"/>
  <c r="H124" i="17"/>
  <c r="J124" i="17" s="1"/>
  <c r="K108" i="17"/>
  <c r="M108" i="17" s="1"/>
  <c r="L108" i="17"/>
  <c r="I108" i="17"/>
  <c r="H108" i="17"/>
  <c r="J108" i="17" s="1"/>
  <c r="N84" i="19"/>
  <c r="J28" i="19"/>
  <c r="J91" i="19"/>
  <c r="J81" i="19"/>
  <c r="J59" i="19"/>
  <c r="J49" i="19"/>
  <c r="O36" i="19"/>
  <c r="N31" i="19"/>
  <c r="N23" i="19"/>
  <c r="O18" i="19"/>
  <c r="O10" i="19"/>
  <c r="O107" i="19"/>
  <c r="N75" i="19"/>
  <c r="J68" i="19"/>
  <c r="N13" i="19"/>
  <c r="O51" i="19"/>
  <c r="J635" i="15"/>
  <c r="J472" i="15"/>
  <c r="J470" i="15"/>
  <c r="J466" i="15"/>
  <c r="J462" i="15"/>
  <c r="J458" i="15"/>
  <c r="J454" i="15"/>
  <c r="J450" i="15"/>
  <c r="H105" i="11"/>
  <c r="I105" i="11"/>
  <c r="H89" i="11"/>
  <c r="I89" i="11"/>
  <c r="H73" i="11"/>
  <c r="I73" i="11"/>
  <c r="H57" i="11"/>
  <c r="I57" i="11"/>
  <c r="H41" i="11"/>
  <c r="I41" i="11"/>
  <c r="I103" i="11"/>
  <c r="H103" i="11"/>
  <c r="I87" i="11"/>
  <c r="H87" i="11"/>
  <c r="I71" i="11"/>
  <c r="H71" i="11"/>
  <c r="I55" i="11"/>
  <c r="H55" i="11"/>
  <c r="I39" i="11"/>
  <c r="H39" i="11"/>
  <c r="J98" i="8"/>
  <c r="K100" i="8" s="1"/>
  <c r="J105" i="8"/>
  <c r="J66" i="8"/>
  <c r="K68" i="8" s="1"/>
  <c r="J25" i="8"/>
  <c r="K27" i="8" s="1"/>
  <c r="I71" i="6"/>
  <c r="J71" i="6" s="1"/>
  <c r="H42" i="6"/>
  <c r="J42" i="6" s="1"/>
  <c r="I55" i="6"/>
  <c r="H26" i="6"/>
  <c r="J72" i="8"/>
  <c r="J40" i="8"/>
  <c r="H39" i="6"/>
  <c r="H31" i="6"/>
  <c r="H23" i="6"/>
  <c r="H15" i="6"/>
  <c r="J62" i="6"/>
  <c r="J58" i="6"/>
  <c r="J46" i="6"/>
  <c r="H40" i="6"/>
  <c r="J40" i="6" s="1"/>
  <c r="I57" i="6"/>
  <c r="I70" i="6"/>
  <c r="J70" i="6" s="1"/>
  <c r="H41" i="6"/>
  <c r="I54" i="6"/>
  <c r="J54" i="6" s="1"/>
  <c r="H25" i="6"/>
  <c r="K101" i="7"/>
  <c r="L101" i="7" s="1"/>
  <c r="K93" i="7"/>
  <c r="L93" i="7" s="1"/>
  <c r="L81" i="7"/>
  <c r="K85" i="7"/>
  <c r="L85" i="7" s="1"/>
  <c r="H14" i="6"/>
  <c r="J102" i="7"/>
  <c r="J94" i="7"/>
  <c r="J86" i="7"/>
  <c r="K87" i="7" s="1"/>
  <c r="L87" i="7" s="1"/>
  <c r="O96" i="19"/>
  <c r="N96" i="19"/>
  <c r="N76" i="19"/>
  <c r="O76" i="19"/>
  <c r="N44" i="19"/>
  <c r="O44" i="19"/>
  <c r="N95" i="19"/>
  <c r="N72" i="19"/>
  <c r="J8" i="19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95" i="19" s="1"/>
  <c r="K96" i="19" s="1"/>
  <c r="K97" i="19" s="1"/>
  <c r="K98" i="19" s="1"/>
  <c r="K99" i="19" s="1"/>
  <c r="K100" i="19" s="1"/>
  <c r="K101" i="19" s="1"/>
  <c r="K102" i="19" s="1"/>
  <c r="K103" i="19" s="1"/>
  <c r="K104" i="19" s="1"/>
  <c r="K105" i="19" s="1"/>
  <c r="K106" i="19" s="1"/>
  <c r="K107" i="19" s="1"/>
  <c r="O56" i="19"/>
  <c r="N38" i="19"/>
  <c r="O20" i="19"/>
  <c r="O12" i="19"/>
  <c r="N35" i="19"/>
  <c r="N19" i="19"/>
  <c r="N11" i="19"/>
  <c r="L9" i="16"/>
  <c r="H101" i="11"/>
  <c r="I101" i="11"/>
  <c r="H85" i="11"/>
  <c r="I85" i="11"/>
  <c r="H69" i="11"/>
  <c r="I69" i="11"/>
  <c r="H53" i="11"/>
  <c r="I53" i="11"/>
  <c r="H37" i="11"/>
  <c r="I37" i="11"/>
  <c r="I99" i="11"/>
  <c r="H99" i="11"/>
  <c r="I83" i="11"/>
  <c r="H83" i="11"/>
  <c r="I67" i="11"/>
  <c r="H67" i="11"/>
  <c r="I51" i="11"/>
  <c r="H51" i="11"/>
  <c r="I35" i="11"/>
  <c r="H35" i="11"/>
  <c r="J106" i="8"/>
  <c r="J90" i="8"/>
  <c r="J97" i="8"/>
  <c r="K99" i="8" s="1"/>
  <c r="J58" i="8"/>
  <c r="K60" i="8" s="1"/>
  <c r="J65" i="8"/>
  <c r="K67" i="8" s="1"/>
  <c r="J24" i="8"/>
  <c r="I67" i="6"/>
  <c r="J67" i="6" s="1"/>
  <c r="H38" i="6"/>
  <c r="I51" i="6"/>
  <c r="J51" i="6" s="1"/>
  <c r="H22" i="6"/>
  <c r="J96" i="8"/>
  <c r="K98" i="8" s="1"/>
  <c r="J64" i="8"/>
  <c r="J32" i="8"/>
  <c r="K34" i="8" s="1"/>
  <c r="I64" i="6"/>
  <c r="J64" i="6" s="1"/>
  <c r="I56" i="6"/>
  <c r="J56" i="6" s="1"/>
  <c r="I48" i="6"/>
  <c r="J48" i="6" s="1"/>
  <c r="J38" i="8"/>
  <c r="K40" i="8" s="1"/>
  <c r="J69" i="6"/>
  <c r="J65" i="6"/>
  <c r="J61" i="6"/>
  <c r="J57" i="6"/>
  <c r="J53" i="6"/>
  <c r="J49" i="6"/>
  <c r="H36" i="6"/>
  <c r="H28" i="6"/>
  <c r="H20" i="6"/>
  <c r="I45" i="6"/>
  <c r="J45" i="6" s="1"/>
  <c r="G28" i="12"/>
  <c r="J22" i="8"/>
  <c r="K24" i="8" s="1"/>
  <c r="I66" i="6"/>
  <c r="J66" i="6" s="1"/>
  <c r="H37" i="6"/>
  <c r="I50" i="6"/>
  <c r="J50" i="6" s="1"/>
  <c r="H21" i="6"/>
  <c r="K107" i="7"/>
  <c r="L107" i="7" s="1"/>
  <c r="K99" i="7"/>
  <c r="L99" i="7" s="1"/>
  <c r="K91" i="7"/>
  <c r="L91" i="7" s="1"/>
  <c r="K83" i="7"/>
  <c r="L83" i="7" s="1"/>
  <c r="L75" i="7"/>
  <c r="K79" i="7"/>
  <c r="L79" i="7" s="1"/>
  <c r="K75" i="7"/>
  <c r="L67" i="7"/>
  <c r="K71" i="7"/>
  <c r="L71" i="7" s="1"/>
  <c r="K67" i="7"/>
  <c r="L59" i="7"/>
  <c r="K63" i="7"/>
  <c r="L63" i="7" s="1"/>
  <c r="K59" i="7"/>
  <c r="L51" i="7"/>
  <c r="K55" i="7"/>
  <c r="L55" i="7" s="1"/>
  <c r="K51" i="7"/>
  <c r="K47" i="7"/>
  <c r="L47" i="7" s="1"/>
  <c r="I43" i="6"/>
  <c r="J43" i="6" s="1"/>
  <c r="L100" i="7"/>
  <c r="L92" i="7"/>
  <c r="K96" i="7"/>
  <c r="L96" i="7" s="1"/>
  <c r="L84" i="7"/>
  <c r="L78" i="7"/>
  <c r="K82" i="7"/>
  <c r="K78" i="7"/>
  <c r="L70" i="7"/>
  <c r="K74" i="7"/>
  <c r="L74" i="7" s="1"/>
  <c r="K70" i="7"/>
  <c r="L62" i="7"/>
  <c r="K66" i="7"/>
  <c r="L66" i="7" s="1"/>
  <c r="K62" i="7"/>
  <c r="L54" i="7"/>
  <c r="K58" i="7"/>
  <c r="L58" i="7" s="1"/>
  <c r="K54" i="7"/>
  <c r="L46" i="7"/>
  <c r="K50" i="7"/>
  <c r="L50" i="7" s="1"/>
  <c r="K46" i="7"/>
  <c r="H13" i="6"/>
  <c r="Q21" i="19" l="1"/>
  <c r="S21" i="19" s="1"/>
  <c r="K92" i="8"/>
  <c r="K93" i="8"/>
  <c r="J61" i="8"/>
  <c r="K63" i="8" s="1"/>
  <c r="K54" i="8"/>
  <c r="J78" i="8"/>
  <c r="J101" i="8"/>
  <c r="J41" i="6"/>
  <c r="K101" i="8"/>
  <c r="J82" i="8"/>
  <c r="K84" i="8" s="1"/>
  <c r="K102" i="3"/>
  <c r="K103" i="3" s="1"/>
  <c r="K104" i="3" s="1"/>
  <c r="K105" i="3" s="1"/>
  <c r="K106" i="3" s="1"/>
  <c r="K107" i="3" s="1"/>
  <c r="J70" i="8"/>
  <c r="K71" i="8" s="1"/>
  <c r="J77" i="8"/>
  <c r="K79" i="8" s="1"/>
  <c r="J37" i="8"/>
  <c r="K37" i="8" s="1"/>
  <c r="Q22" i="19"/>
  <c r="K66" i="8"/>
  <c r="G9" i="16"/>
  <c r="K98" i="7"/>
  <c r="K107" i="8"/>
  <c r="K95" i="7"/>
  <c r="L95" i="7" s="1"/>
  <c r="K32" i="8"/>
  <c r="K82" i="8"/>
  <c r="J74" i="8"/>
  <c r="K76" i="8" s="1"/>
  <c r="L22" i="13"/>
  <c r="K22" i="13"/>
  <c r="L38" i="13"/>
  <c r="K38" i="13"/>
  <c r="L54" i="13"/>
  <c r="K54" i="13"/>
  <c r="K74" i="13"/>
  <c r="L74" i="13"/>
  <c r="K90" i="13"/>
  <c r="L90" i="13"/>
  <c r="L8" i="13"/>
  <c r="K8" i="13"/>
  <c r="L23" i="13"/>
  <c r="K23" i="13"/>
  <c r="L39" i="13"/>
  <c r="K39" i="13"/>
  <c r="K55" i="13"/>
  <c r="L55" i="13"/>
  <c r="K20" i="13"/>
  <c r="L20" i="13"/>
  <c r="K36" i="13"/>
  <c r="L36" i="13"/>
  <c r="K52" i="13"/>
  <c r="L52" i="13"/>
  <c r="K62" i="13"/>
  <c r="L62" i="13"/>
  <c r="K78" i="13"/>
  <c r="L78" i="13"/>
  <c r="K94" i="13"/>
  <c r="L94" i="13"/>
  <c r="L9" i="13"/>
  <c r="K9" i="13"/>
  <c r="L25" i="13"/>
  <c r="K25" i="13"/>
  <c r="L41" i="13"/>
  <c r="K41" i="13"/>
  <c r="L56" i="13"/>
  <c r="K56" i="13"/>
  <c r="L72" i="13"/>
  <c r="K72" i="13"/>
  <c r="L88" i="13"/>
  <c r="K88" i="13"/>
  <c r="L104" i="13"/>
  <c r="K104" i="13"/>
  <c r="K71" i="13"/>
  <c r="L71" i="13"/>
  <c r="K87" i="13"/>
  <c r="L87" i="13"/>
  <c r="K103" i="13"/>
  <c r="L103" i="13"/>
  <c r="K29" i="8"/>
  <c r="J57" i="8"/>
  <c r="K59" i="8" s="1"/>
  <c r="K28" i="15"/>
  <c r="M27" i="15"/>
  <c r="O27" i="15" s="1"/>
  <c r="L27" i="15"/>
  <c r="N27" i="15" s="1"/>
  <c r="P27" i="15" s="1"/>
  <c r="K78" i="8"/>
  <c r="K38" i="8"/>
  <c r="K33" i="8"/>
  <c r="K72" i="8"/>
  <c r="K94" i="8"/>
  <c r="K106" i="7"/>
  <c r="L106" i="7" s="1"/>
  <c r="I22" i="9"/>
  <c r="K21" i="9"/>
  <c r="L21" i="9" s="1"/>
  <c r="L10" i="13"/>
  <c r="K10" i="13"/>
  <c r="L26" i="13"/>
  <c r="K26" i="13"/>
  <c r="L42" i="13"/>
  <c r="K42" i="13"/>
  <c r="L65" i="13"/>
  <c r="K65" i="13"/>
  <c r="L81" i="13"/>
  <c r="K81" i="13"/>
  <c r="L97" i="13"/>
  <c r="K97" i="13"/>
  <c r="L11" i="13"/>
  <c r="K11" i="13"/>
  <c r="L27" i="13"/>
  <c r="K27" i="13"/>
  <c r="L43" i="13"/>
  <c r="K43" i="13"/>
  <c r="L57" i="13"/>
  <c r="K57" i="13"/>
  <c r="K24" i="13"/>
  <c r="L24" i="13"/>
  <c r="K40" i="13"/>
  <c r="L40" i="13"/>
  <c r="L58" i="13"/>
  <c r="K58" i="13"/>
  <c r="L69" i="13"/>
  <c r="K69" i="13"/>
  <c r="L85" i="13"/>
  <c r="K85" i="13"/>
  <c r="L101" i="13"/>
  <c r="K101" i="13"/>
  <c r="L13" i="13"/>
  <c r="K13" i="13"/>
  <c r="L29" i="13"/>
  <c r="K29" i="13"/>
  <c r="L45" i="13"/>
  <c r="K45" i="13"/>
  <c r="L60" i="13"/>
  <c r="K60" i="13"/>
  <c r="L76" i="13"/>
  <c r="K76" i="13"/>
  <c r="L92" i="13"/>
  <c r="K92" i="13"/>
  <c r="K106" i="13"/>
  <c r="L106" i="13"/>
  <c r="K75" i="13"/>
  <c r="L75" i="13"/>
  <c r="K91" i="13"/>
  <c r="L91" i="13"/>
  <c r="K107" i="13"/>
  <c r="L107" i="13"/>
  <c r="L82" i="7"/>
  <c r="K86" i="7"/>
  <c r="L86" i="7" s="1"/>
  <c r="K89" i="7"/>
  <c r="L89" i="7" s="1"/>
  <c r="K105" i="7"/>
  <c r="L105" i="7" s="1"/>
  <c r="K58" i="8"/>
  <c r="J50" i="8"/>
  <c r="K52" i="8" s="1"/>
  <c r="K97" i="8"/>
  <c r="K64" i="8"/>
  <c r="K57" i="8"/>
  <c r="K30" i="8"/>
  <c r="K62" i="8"/>
  <c r="K102" i="8"/>
  <c r="K88" i="7"/>
  <c r="L88" i="7" s="1"/>
  <c r="K104" i="7"/>
  <c r="L104" i="7" s="1"/>
  <c r="K26" i="8"/>
  <c r="J73" i="8"/>
  <c r="K75" i="8" s="1"/>
  <c r="K103" i="7"/>
  <c r="L103" i="7" s="1"/>
  <c r="K25" i="8"/>
  <c r="J42" i="8"/>
  <c r="K44" i="8" s="1"/>
  <c r="L14" i="13"/>
  <c r="K14" i="13"/>
  <c r="L30" i="13"/>
  <c r="K30" i="13"/>
  <c r="L46" i="13"/>
  <c r="K46" i="13"/>
  <c r="K66" i="13"/>
  <c r="L66" i="13"/>
  <c r="K82" i="13"/>
  <c r="L82" i="13"/>
  <c r="K98" i="13"/>
  <c r="L98" i="13"/>
  <c r="L15" i="13"/>
  <c r="K15" i="13"/>
  <c r="L31" i="13"/>
  <c r="K31" i="13"/>
  <c r="L47" i="13"/>
  <c r="K47" i="13"/>
  <c r="K12" i="13"/>
  <c r="L12" i="13"/>
  <c r="K28" i="13"/>
  <c r="L28" i="13"/>
  <c r="K44" i="13"/>
  <c r="L44" i="13"/>
  <c r="K59" i="13"/>
  <c r="L59" i="13"/>
  <c r="K70" i="13"/>
  <c r="L70" i="13"/>
  <c r="K86" i="13"/>
  <c r="L86" i="13"/>
  <c r="K102" i="13"/>
  <c r="L102" i="13"/>
  <c r="L17" i="13"/>
  <c r="K17" i="13"/>
  <c r="L33" i="13"/>
  <c r="K33" i="13"/>
  <c r="L49" i="13"/>
  <c r="K49" i="13"/>
  <c r="L64" i="13"/>
  <c r="K64" i="13"/>
  <c r="L80" i="13"/>
  <c r="K80" i="13"/>
  <c r="L96" i="13"/>
  <c r="K96" i="13"/>
  <c r="K63" i="13"/>
  <c r="L63" i="13"/>
  <c r="K79" i="13"/>
  <c r="L79" i="13"/>
  <c r="K95" i="13"/>
  <c r="L95" i="13"/>
  <c r="K94" i="7"/>
  <c r="L94" i="7" s="1"/>
  <c r="K90" i="8"/>
  <c r="J41" i="8"/>
  <c r="K43" i="8" s="1"/>
  <c r="J89" i="8"/>
  <c r="K91" i="8" s="1"/>
  <c r="K65" i="8"/>
  <c r="K96" i="8"/>
  <c r="K70" i="8"/>
  <c r="K39" i="8"/>
  <c r="K86" i="8"/>
  <c r="K89" i="8"/>
  <c r="K81" i="8"/>
  <c r="K31" i="8"/>
  <c r="I28" i="12"/>
  <c r="G29" i="12"/>
  <c r="H28" i="12"/>
  <c r="K90" i="7"/>
  <c r="L90" i="7" s="1"/>
  <c r="P21" i="19"/>
  <c r="L18" i="13"/>
  <c r="K18" i="13"/>
  <c r="L34" i="13"/>
  <c r="K34" i="13"/>
  <c r="L50" i="13"/>
  <c r="K50" i="13"/>
  <c r="L73" i="13"/>
  <c r="K73" i="13"/>
  <c r="L89" i="13"/>
  <c r="K89" i="13"/>
  <c r="L105" i="13"/>
  <c r="K105" i="13"/>
  <c r="L19" i="13"/>
  <c r="K19" i="13"/>
  <c r="L35" i="13"/>
  <c r="K35" i="13"/>
  <c r="L51" i="13"/>
  <c r="K51" i="13"/>
  <c r="K16" i="13"/>
  <c r="L16" i="13"/>
  <c r="K32" i="13"/>
  <c r="L32" i="13"/>
  <c r="K48" i="13"/>
  <c r="L48" i="13"/>
  <c r="L61" i="13"/>
  <c r="K61" i="13"/>
  <c r="L77" i="13"/>
  <c r="K77" i="13"/>
  <c r="L93" i="13"/>
  <c r="K93" i="13"/>
  <c r="L7" i="13"/>
  <c r="K7" i="13"/>
  <c r="L21" i="13"/>
  <c r="K21" i="13"/>
  <c r="L37" i="13"/>
  <c r="K37" i="13"/>
  <c r="L53" i="13"/>
  <c r="K53" i="13"/>
  <c r="L68" i="13"/>
  <c r="K68" i="13"/>
  <c r="L84" i="13"/>
  <c r="K84" i="13"/>
  <c r="L100" i="13"/>
  <c r="K100" i="13"/>
  <c r="K67" i="13"/>
  <c r="L67" i="13"/>
  <c r="K83" i="13"/>
  <c r="L83" i="13"/>
  <c r="K99" i="13"/>
  <c r="L99" i="13"/>
  <c r="L98" i="7"/>
  <c r="K102" i="7"/>
  <c r="L102" i="7" s="1"/>
  <c r="K97" i="7"/>
  <c r="L97" i="7" s="1"/>
  <c r="K106" i="8"/>
  <c r="J49" i="8"/>
  <c r="I33" i="5"/>
  <c r="G34" i="5"/>
  <c r="K104" i="8"/>
  <c r="K105" i="8"/>
  <c r="K103" i="8"/>
  <c r="K80" i="8"/>
  <c r="K42" i="8" l="1"/>
  <c r="K83" i="8"/>
  <c r="K61" i="8"/>
  <c r="K77" i="8"/>
  <c r="R21" i="19"/>
  <c r="T21" i="19" s="1"/>
  <c r="P22" i="19"/>
  <c r="H29" i="12"/>
  <c r="I29" i="12"/>
  <c r="G30" i="12"/>
  <c r="K74" i="8"/>
  <c r="K41" i="8"/>
  <c r="K51" i="8"/>
  <c r="K49" i="8"/>
  <c r="K50" i="8"/>
  <c r="I23" i="9"/>
  <c r="K22" i="9"/>
  <c r="L22" i="9" s="1"/>
  <c r="K29" i="15"/>
  <c r="M28" i="15"/>
  <c r="O28" i="15" s="1"/>
  <c r="L28" i="15"/>
  <c r="N28" i="15" s="1"/>
  <c r="P28" i="15" s="1"/>
  <c r="H9" i="16"/>
  <c r="I9" i="16" s="1"/>
  <c r="J10" i="16" s="1"/>
  <c r="K10" i="16" s="1"/>
  <c r="S22" i="19"/>
  <c r="Q23" i="19"/>
  <c r="G35" i="5"/>
  <c r="I34" i="5"/>
  <c r="K73" i="8"/>
  <c r="L10" i="16" l="1"/>
  <c r="S23" i="19"/>
  <c r="Q24" i="19"/>
  <c r="K30" i="15"/>
  <c r="M29" i="15"/>
  <c r="O29" i="15" s="1"/>
  <c r="L29" i="15"/>
  <c r="N29" i="15" s="1"/>
  <c r="P29" i="15" s="1"/>
  <c r="I30" i="12"/>
  <c r="H30" i="12"/>
  <c r="G31" i="12"/>
  <c r="R22" i="19"/>
  <c r="T22" i="19" s="1"/>
  <c r="P23" i="19"/>
  <c r="I35" i="5"/>
  <c r="G36" i="5"/>
  <c r="I24" i="9"/>
  <c r="K23" i="9"/>
  <c r="L23" i="9" s="1"/>
  <c r="P30" i="15" l="1"/>
  <c r="K31" i="15"/>
  <c r="M30" i="15"/>
  <c r="O30" i="15" s="1"/>
  <c r="L30" i="15"/>
  <c r="N30" i="15" s="1"/>
  <c r="I25" i="9"/>
  <c r="K24" i="9"/>
  <c r="L24" i="9" s="1"/>
  <c r="I36" i="5"/>
  <c r="G37" i="5"/>
  <c r="I31" i="12"/>
  <c r="H31" i="12"/>
  <c r="G32" i="12"/>
  <c r="R23" i="19"/>
  <c r="T23" i="19" s="1"/>
  <c r="P24" i="19"/>
  <c r="S24" i="19"/>
  <c r="Q25" i="19"/>
  <c r="G10" i="16"/>
  <c r="H10" i="16" s="1"/>
  <c r="I37" i="5" l="1"/>
  <c r="G38" i="5"/>
  <c r="R24" i="19"/>
  <c r="T24" i="19" s="1"/>
  <c r="P25" i="19"/>
  <c r="I26" i="9"/>
  <c r="K25" i="9"/>
  <c r="L25" i="9" s="1"/>
  <c r="I10" i="16"/>
  <c r="J11" i="16" s="1"/>
  <c r="K11" i="16" s="1"/>
  <c r="S25" i="19"/>
  <c r="Q26" i="19"/>
  <c r="I32" i="12"/>
  <c r="G33" i="12"/>
  <c r="H32" i="12"/>
  <c r="K32" i="15"/>
  <c r="M31" i="15"/>
  <c r="O31" i="15" s="1"/>
  <c r="L31" i="15"/>
  <c r="N31" i="15" s="1"/>
  <c r="P31" i="15" s="1"/>
  <c r="L11" i="16" l="1"/>
  <c r="G39" i="5"/>
  <c r="I38" i="5"/>
  <c r="G34" i="12"/>
  <c r="H33" i="12"/>
  <c r="I33" i="12"/>
  <c r="K33" i="15"/>
  <c r="M32" i="15"/>
  <c r="O32" i="15" s="1"/>
  <c r="L32" i="15"/>
  <c r="N32" i="15" s="1"/>
  <c r="P32" i="15" s="1"/>
  <c r="S26" i="19"/>
  <c r="Q27" i="19"/>
  <c r="I27" i="9"/>
  <c r="K26" i="9"/>
  <c r="L26" i="9" s="1"/>
  <c r="R25" i="19"/>
  <c r="T25" i="19" s="1"/>
  <c r="P26" i="19"/>
  <c r="I39" i="5" l="1"/>
  <c r="G40" i="5"/>
  <c r="G11" i="16"/>
  <c r="I28" i="9"/>
  <c r="K27" i="9"/>
  <c r="L27" i="9" s="1"/>
  <c r="I34" i="12"/>
  <c r="H34" i="12"/>
  <c r="G35" i="12"/>
  <c r="R26" i="19"/>
  <c r="T26" i="19" s="1"/>
  <c r="P27" i="19"/>
  <c r="S27" i="19"/>
  <c r="Q28" i="19"/>
  <c r="K34" i="15"/>
  <c r="M33" i="15"/>
  <c r="O33" i="15" s="1"/>
  <c r="L33" i="15"/>
  <c r="N33" i="15" s="1"/>
  <c r="P33" i="15" s="1"/>
  <c r="S28" i="19" l="1"/>
  <c r="Q29" i="19"/>
  <c r="I35" i="12"/>
  <c r="H35" i="12"/>
  <c r="G36" i="12"/>
  <c r="I29" i="9"/>
  <c r="K28" i="9"/>
  <c r="L28" i="9" s="1"/>
  <c r="R27" i="19"/>
  <c r="T27" i="19" s="1"/>
  <c r="P28" i="19"/>
  <c r="G41" i="5"/>
  <c r="I40" i="5"/>
  <c r="K35" i="15"/>
  <c r="M34" i="15"/>
  <c r="O34" i="15" s="1"/>
  <c r="L34" i="15"/>
  <c r="N34" i="15" s="1"/>
  <c r="P34" i="15" s="1"/>
  <c r="H11" i="16"/>
  <c r="I11" i="16" s="1"/>
  <c r="J12" i="16" s="1"/>
  <c r="K12" i="16" s="1"/>
  <c r="L12" i="16" l="1"/>
  <c r="I41" i="5"/>
  <c r="G42" i="5"/>
  <c r="R28" i="19"/>
  <c r="T28" i="19" s="1"/>
  <c r="P29" i="19"/>
  <c r="I30" i="9"/>
  <c r="K29" i="9"/>
  <c r="L29" i="9" s="1"/>
  <c r="S29" i="19"/>
  <c r="Q30" i="19"/>
  <c r="K36" i="15"/>
  <c r="M35" i="15"/>
  <c r="O35" i="15" s="1"/>
  <c r="L35" i="15"/>
  <c r="N35" i="15" s="1"/>
  <c r="P35" i="15" s="1"/>
  <c r="I36" i="12"/>
  <c r="G37" i="12"/>
  <c r="H36" i="12"/>
  <c r="J40" i="5"/>
  <c r="K40" i="5" s="1"/>
  <c r="H37" i="12" l="1"/>
  <c r="I37" i="12"/>
  <c r="G38" i="12"/>
  <c r="K37" i="15"/>
  <c r="M36" i="15"/>
  <c r="O36" i="15" s="1"/>
  <c r="L36" i="15"/>
  <c r="N36" i="15" s="1"/>
  <c r="P36" i="15" s="1"/>
  <c r="I31" i="9"/>
  <c r="K30" i="9"/>
  <c r="L30" i="9" s="1"/>
  <c r="J41" i="5"/>
  <c r="K41" i="5" s="1"/>
  <c r="G12" i="16"/>
  <c r="S30" i="19"/>
  <c r="Q31" i="19"/>
  <c r="R29" i="19"/>
  <c r="T29" i="19" s="1"/>
  <c r="P30" i="19"/>
  <c r="I42" i="5"/>
  <c r="G43" i="5"/>
  <c r="R30" i="19" l="1"/>
  <c r="T30" i="19" s="1"/>
  <c r="P31" i="19"/>
  <c r="J42" i="5"/>
  <c r="K42" i="5" s="1"/>
  <c r="I32" i="9"/>
  <c r="K31" i="9"/>
  <c r="L31" i="9" s="1"/>
  <c r="I38" i="12"/>
  <c r="H38" i="12"/>
  <c r="G39" i="12"/>
  <c r="I43" i="5"/>
  <c r="G44" i="5"/>
  <c r="S31" i="19"/>
  <c r="Q32" i="19"/>
  <c r="H12" i="16"/>
  <c r="I12" i="16" s="1"/>
  <c r="J13" i="16" s="1"/>
  <c r="K13" i="16" s="1"/>
  <c r="K38" i="15"/>
  <c r="M37" i="15"/>
  <c r="O37" i="15" s="1"/>
  <c r="L37" i="15"/>
  <c r="N37" i="15" s="1"/>
  <c r="P37" i="15" s="1"/>
  <c r="L13" i="16" l="1"/>
  <c r="J43" i="5"/>
  <c r="K43" i="5" s="1"/>
  <c r="S32" i="19"/>
  <c r="Q33" i="19"/>
  <c r="R31" i="19"/>
  <c r="T31" i="19" s="1"/>
  <c r="P32" i="19"/>
  <c r="I33" i="9"/>
  <c r="K32" i="9"/>
  <c r="L32" i="9" s="1"/>
  <c r="I39" i="12"/>
  <c r="H39" i="12"/>
  <c r="G40" i="12"/>
  <c r="K39" i="15"/>
  <c r="M38" i="15"/>
  <c r="O38" i="15" s="1"/>
  <c r="L38" i="15"/>
  <c r="N38" i="15" s="1"/>
  <c r="P38" i="15" s="1"/>
  <c r="G45" i="5"/>
  <c r="I44" i="5"/>
  <c r="J44" i="5" l="1"/>
  <c r="K44" i="5" s="1"/>
  <c r="G13" i="16"/>
  <c r="K40" i="15"/>
  <c r="M39" i="15"/>
  <c r="O39" i="15" s="1"/>
  <c r="L39" i="15"/>
  <c r="N39" i="15" s="1"/>
  <c r="P39" i="15" s="1"/>
  <c r="S33" i="19"/>
  <c r="Q34" i="19"/>
  <c r="I45" i="5"/>
  <c r="G46" i="5"/>
  <c r="I40" i="12"/>
  <c r="G41" i="12"/>
  <c r="H40" i="12"/>
  <c r="I34" i="9"/>
  <c r="K33" i="9"/>
  <c r="L33" i="9" s="1"/>
  <c r="R32" i="19"/>
  <c r="T32" i="19" s="1"/>
  <c r="P33" i="19"/>
  <c r="H41" i="12" l="1"/>
  <c r="I41" i="12"/>
  <c r="G42" i="12"/>
  <c r="S34" i="19"/>
  <c r="Q35" i="19"/>
  <c r="K41" i="15"/>
  <c r="M40" i="15"/>
  <c r="O40" i="15" s="1"/>
  <c r="L40" i="15"/>
  <c r="N40" i="15" s="1"/>
  <c r="P40" i="15" s="1"/>
  <c r="I35" i="9"/>
  <c r="K34" i="9"/>
  <c r="L34" i="9" s="1"/>
  <c r="I46" i="5"/>
  <c r="G47" i="5"/>
  <c r="R33" i="19"/>
  <c r="T33" i="19" s="1"/>
  <c r="P34" i="19"/>
  <c r="J45" i="5"/>
  <c r="K45" i="5" s="1"/>
  <c r="H13" i="16"/>
  <c r="I13" i="16" s="1"/>
  <c r="J14" i="16" s="1"/>
  <c r="K14" i="16" s="1"/>
  <c r="L14" i="16" l="1"/>
  <c r="I42" i="12"/>
  <c r="H42" i="12"/>
  <c r="G43" i="12"/>
  <c r="I36" i="9"/>
  <c r="K35" i="9"/>
  <c r="L35" i="9" s="1"/>
  <c r="K42" i="15"/>
  <c r="M41" i="15"/>
  <c r="O41" i="15" s="1"/>
  <c r="L41" i="15"/>
  <c r="N41" i="15" s="1"/>
  <c r="P41" i="15" s="1"/>
  <c r="R34" i="19"/>
  <c r="T34" i="19" s="1"/>
  <c r="U34" i="19" s="1"/>
  <c r="P35" i="19"/>
  <c r="I47" i="5"/>
  <c r="G48" i="5"/>
  <c r="Q36" i="19"/>
  <c r="S35" i="19"/>
  <c r="J46" i="5"/>
  <c r="K46" i="5"/>
  <c r="G14" i="16" l="1"/>
  <c r="H14" i="16" s="1"/>
  <c r="S36" i="19"/>
  <c r="Q37" i="19"/>
  <c r="I37" i="9"/>
  <c r="K36" i="9"/>
  <c r="L36" i="9" s="1"/>
  <c r="J47" i="5"/>
  <c r="K47" i="5" s="1"/>
  <c r="I43" i="12"/>
  <c r="H43" i="12"/>
  <c r="G44" i="12"/>
  <c r="G49" i="5"/>
  <c r="I48" i="5"/>
  <c r="R35" i="19"/>
  <c r="T35" i="19" s="1"/>
  <c r="U35" i="19" s="1"/>
  <c r="P36" i="19"/>
  <c r="K43" i="15"/>
  <c r="M42" i="15"/>
  <c r="O42" i="15" s="1"/>
  <c r="L42" i="15"/>
  <c r="N42" i="15" s="1"/>
  <c r="P42" i="15" s="1"/>
  <c r="K44" i="15" l="1"/>
  <c r="M43" i="15"/>
  <c r="O43" i="15" s="1"/>
  <c r="L43" i="15"/>
  <c r="N43" i="15" s="1"/>
  <c r="P43" i="15" s="1"/>
  <c r="I49" i="5"/>
  <c r="G50" i="5"/>
  <c r="S37" i="19"/>
  <c r="Q38" i="19"/>
  <c r="P37" i="19"/>
  <c r="R36" i="19"/>
  <c r="T36" i="19" s="1"/>
  <c r="U36" i="19" s="1"/>
  <c r="I44" i="12"/>
  <c r="G45" i="12"/>
  <c r="H44" i="12"/>
  <c r="I14" i="16"/>
  <c r="J15" i="16" s="1"/>
  <c r="K15" i="16" s="1"/>
  <c r="J48" i="5"/>
  <c r="K48" i="5" s="1"/>
  <c r="I38" i="9"/>
  <c r="K37" i="9"/>
  <c r="L37" i="9" s="1"/>
  <c r="I50" i="5" l="1"/>
  <c r="G51" i="5"/>
  <c r="K45" i="15"/>
  <c r="M44" i="15"/>
  <c r="O44" i="15" s="1"/>
  <c r="L44" i="15"/>
  <c r="N44" i="15" s="1"/>
  <c r="P44" i="15" s="1"/>
  <c r="I39" i="9"/>
  <c r="K38" i="9"/>
  <c r="L38" i="9" s="1"/>
  <c r="R37" i="19"/>
  <c r="T37" i="19" s="1"/>
  <c r="U37" i="19" s="1"/>
  <c r="P38" i="19"/>
  <c r="J49" i="5"/>
  <c r="K49" i="5" s="1"/>
  <c r="L15" i="16"/>
  <c r="H45" i="12"/>
  <c r="I45" i="12"/>
  <c r="G46" i="12"/>
  <c r="S38" i="19"/>
  <c r="Q39" i="19"/>
  <c r="Q40" i="19" l="1"/>
  <c r="S39" i="19"/>
  <c r="I40" i="9"/>
  <c r="K39" i="9"/>
  <c r="L39" i="9" s="1"/>
  <c r="I51" i="5"/>
  <c r="G52" i="5"/>
  <c r="G15" i="16"/>
  <c r="J50" i="5"/>
  <c r="K50" i="5" s="1"/>
  <c r="P39" i="19"/>
  <c r="R38" i="19"/>
  <c r="T38" i="19" s="1"/>
  <c r="U38" i="19" s="1"/>
  <c r="I46" i="12"/>
  <c r="H46" i="12"/>
  <c r="G47" i="12"/>
  <c r="K46" i="15"/>
  <c r="M45" i="15"/>
  <c r="O45" i="15" s="1"/>
  <c r="L45" i="15"/>
  <c r="N45" i="15" s="1"/>
  <c r="P45" i="15" s="1"/>
  <c r="G53" i="5" l="1"/>
  <c r="I52" i="5"/>
  <c r="K47" i="15"/>
  <c r="M46" i="15"/>
  <c r="O46" i="15" s="1"/>
  <c r="L46" i="15"/>
  <c r="N46" i="15" s="1"/>
  <c r="P46" i="15" s="1"/>
  <c r="I47" i="12"/>
  <c r="H47" i="12"/>
  <c r="G48" i="12"/>
  <c r="R39" i="19"/>
  <c r="T39" i="19" s="1"/>
  <c r="U39" i="19" s="1"/>
  <c r="P40" i="19"/>
  <c r="J51" i="5"/>
  <c r="K51" i="5" s="1"/>
  <c r="S40" i="19"/>
  <c r="Q41" i="19"/>
  <c r="H15" i="16"/>
  <c r="I15" i="16" s="1"/>
  <c r="J16" i="16" s="1"/>
  <c r="K16" i="16" s="1"/>
  <c r="I41" i="9"/>
  <c r="K40" i="9"/>
  <c r="L40" i="9" s="1"/>
  <c r="L16" i="16" l="1"/>
  <c r="I53" i="5"/>
  <c r="G54" i="5"/>
  <c r="I42" i="9"/>
  <c r="K41" i="9"/>
  <c r="L41" i="9" s="1"/>
  <c r="I48" i="12"/>
  <c r="G49" i="12"/>
  <c r="H48" i="12"/>
  <c r="K48" i="15"/>
  <c r="M47" i="15"/>
  <c r="O47" i="15" s="1"/>
  <c r="L47" i="15"/>
  <c r="N47" i="15" s="1"/>
  <c r="P47" i="15" s="1"/>
  <c r="S41" i="19"/>
  <c r="Q42" i="19"/>
  <c r="P41" i="19"/>
  <c r="R40" i="19"/>
  <c r="T40" i="19" s="1"/>
  <c r="U40" i="19" s="1"/>
  <c r="J52" i="5"/>
  <c r="K52" i="5"/>
  <c r="S42" i="19" l="1"/>
  <c r="Q43" i="19"/>
  <c r="K49" i="15"/>
  <c r="M48" i="15"/>
  <c r="O48" i="15" s="1"/>
  <c r="L48" i="15"/>
  <c r="N48" i="15" s="1"/>
  <c r="P48" i="15" s="1"/>
  <c r="I43" i="9"/>
  <c r="K42" i="9"/>
  <c r="L42" i="9" s="1"/>
  <c r="I54" i="5"/>
  <c r="G55" i="5"/>
  <c r="G16" i="16"/>
  <c r="H49" i="12"/>
  <c r="I49" i="12"/>
  <c r="G50" i="12"/>
  <c r="R41" i="19"/>
  <c r="T41" i="19" s="1"/>
  <c r="U41" i="19" s="1"/>
  <c r="P42" i="19"/>
  <c r="J53" i="5"/>
  <c r="K53" i="5" s="1"/>
  <c r="P43" i="19" l="1"/>
  <c r="R42" i="19"/>
  <c r="T42" i="19" s="1"/>
  <c r="U42" i="19" s="1"/>
  <c r="I44" i="9"/>
  <c r="K43" i="9"/>
  <c r="L43" i="9" s="1"/>
  <c r="Q44" i="19"/>
  <c r="S43" i="19"/>
  <c r="I55" i="5"/>
  <c r="G56" i="5"/>
  <c r="I50" i="12"/>
  <c r="H50" i="12"/>
  <c r="G51" i="12"/>
  <c r="J54" i="5"/>
  <c r="K54" i="5" s="1"/>
  <c r="H16" i="16"/>
  <c r="I16" i="16" s="1"/>
  <c r="J17" i="16" s="1"/>
  <c r="K17" i="16" s="1"/>
  <c r="K50" i="15"/>
  <c r="M49" i="15"/>
  <c r="O49" i="15" s="1"/>
  <c r="L49" i="15"/>
  <c r="N49" i="15" s="1"/>
  <c r="P49" i="15" s="1"/>
  <c r="L17" i="16" l="1"/>
  <c r="S44" i="19"/>
  <c r="Q45" i="19"/>
  <c r="R43" i="19"/>
  <c r="T43" i="19" s="1"/>
  <c r="U43" i="19" s="1"/>
  <c r="P44" i="19"/>
  <c r="K51" i="15"/>
  <c r="M50" i="15"/>
  <c r="O50" i="15" s="1"/>
  <c r="L50" i="15"/>
  <c r="N50" i="15" s="1"/>
  <c r="P50" i="15" s="1"/>
  <c r="G57" i="5"/>
  <c r="I56" i="5"/>
  <c r="I51" i="12"/>
  <c r="H51" i="12"/>
  <c r="G52" i="12"/>
  <c r="J55" i="5"/>
  <c r="K55" i="5" s="1"/>
  <c r="I45" i="9"/>
  <c r="K44" i="9"/>
  <c r="L44" i="9" s="1"/>
  <c r="I57" i="5" l="1"/>
  <c r="G58" i="5"/>
  <c r="P45" i="19"/>
  <c r="R44" i="19"/>
  <c r="T44" i="19" s="1"/>
  <c r="U44" i="19" s="1"/>
  <c r="G17" i="16"/>
  <c r="H17" i="16" s="1"/>
  <c r="I52" i="12"/>
  <c r="G53" i="12"/>
  <c r="H52" i="12"/>
  <c r="I46" i="9"/>
  <c r="K45" i="9"/>
  <c r="L45" i="9" s="1"/>
  <c r="Q46" i="19"/>
  <c r="S45" i="19"/>
  <c r="J56" i="5"/>
  <c r="K56" i="5"/>
  <c r="K52" i="15"/>
  <c r="M51" i="15"/>
  <c r="O51" i="15" s="1"/>
  <c r="L51" i="15"/>
  <c r="N51" i="15" s="1"/>
  <c r="P51" i="15" s="1"/>
  <c r="K53" i="15" l="1"/>
  <c r="M52" i="15"/>
  <c r="O52" i="15" s="1"/>
  <c r="L52" i="15"/>
  <c r="N52" i="15" s="1"/>
  <c r="P52" i="15" s="1"/>
  <c r="S46" i="19"/>
  <c r="Q47" i="19"/>
  <c r="H53" i="12"/>
  <c r="I53" i="12"/>
  <c r="G54" i="12"/>
  <c r="I58" i="5"/>
  <c r="G59" i="5"/>
  <c r="K57" i="5"/>
  <c r="J57" i="5"/>
  <c r="I47" i="9"/>
  <c r="K46" i="9"/>
  <c r="L46" i="9" s="1"/>
  <c r="I17" i="16"/>
  <c r="J18" i="16" s="1"/>
  <c r="K18" i="16" s="1"/>
  <c r="R45" i="19"/>
  <c r="T45" i="19" s="1"/>
  <c r="U45" i="19" s="1"/>
  <c r="P46" i="19"/>
  <c r="I59" i="5" l="1"/>
  <c r="G60" i="5"/>
  <c r="I48" i="9"/>
  <c r="K47" i="9"/>
  <c r="L47" i="9" s="1"/>
  <c r="Q48" i="19"/>
  <c r="S47" i="19"/>
  <c r="K54" i="15"/>
  <c r="M53" i="15"/>
  <c r="O53" i="15" s="1"/>
  <c r="L53" i="15"/>
  <c r="N53" i="15" s="1"/>
  <c r="P53" i="15" s="1"/>
  <c r="P47" i="19"/>
  <c r="R46" i="19"/>
  <c r="T46" i="19" s="1"/>
  <c r="U46" i="19" s="1"/>
  <c r="J58" i="5"/>
  <c r="K58" i="5" s="1"/>
  <c r="I54" i="12"/>
  <c r="H54" i="12"/>
  <c r="G55" i="12"/>
  <c r="L18" i="16"/>
  <c r="H18" i="16" l="1"/>
  <c r="G18" i="16"/>
  <c r="R47" i="19"/>
  <c r="T47" i="19" s="1"/>
  <c r="U47" i="19" s="1"/>
  <c r="P48" i="19"/>
  <c r="G61" i="5"/>
  <c r="I60" i="5"/>
  <c r="Q49" i="19"/>
  <c r="S48" i="19"/>
  <c r="J59" i="5"/>
  <c r="K59" i="5" s="1"/>
  <c r="I55" i="12"/>
  <c r="H55" i="12"/>
  <c r="G56" i="12"/>
  <c r="K55" i="15"/>
  <c r="M54" i="15"/>
  <c r="O54" i="15" s="1"/>
  <c r="L54" i="15"/>
  <c r="N54" i="15" s="1"/>
  <c r="P54" i="15" s="1"/>
  <c r="I49" i="9"/>
  <c r="K48" i="9"/>
  <c r="L48" i="9" s="1"/>
  <c r="P49" i="19" l="1"/>
  <c r="R48" i="19"/>
  <c r="T48" i="19" s="1"/>
  <c r="U48" i="19" s="1"/>
  <c r="S49" i="19"/>
  <c r="Q50" i="19"/>
  <c r="J60" i="5"/>
  <c r="K60" i="5"/>
  <c r="I18" i="16"/>
  <c r="J19" i="16" s="1"/>
  <c r="K19" i="16" s="1"/>
  <c r="K56" i="15"/>
  <c r="M55" i="15"/>
  <c r="O55" i="15" s="1"/>
  <c r="L55" i="15"/>
  <c r="N55" i="15" s="1"/>
  <c r="P55" i="15" s="1"/>
  <c r="I50" i="9"/>
  <c r="K49" i="9"/>
  <c r="L49" i="9" s="1"/>
  <c r="I56" i="12"/>
  <c r="G57" i="12"/>
  <c r="H56" i="12"/>
  <c r="I61" i="5"/>
  <c r="G62" i="5"/>
  <c r="P50" i="19" l="1"/>
  <c r="R49" i="19"/>
  <c r="T49" i="19" s="1"/>
  <c r="U49" i="19" s="1"/>
  <c r="I62" i="5"/>
  <c r="G63" i="5"/>
  <c r="J61" i="5"/>
  <c r="K61" i="5" s="1"/>
  <c r="K57" i="15"/>
  <c r="M56" i="15"/>
  <c r="O56" i="15" s="1"/>
  <c r="L56" i="15"/>
  <c r="N56" i="15" s="1"/>
  <c r="P56" i="15" s="1"/>
  <c r="S50" i="19"/>
  <c r="Q51" i="19"/>
  <c r="H57" i="12"/>
  <c r="I57" i="12"/>
  <c r="G58" i="12"/>
  <c r="I51" i="9"/>
  <c r="K50" i="9"/>
  <c r="L50" i="9" s="1"/>
  <c r="L19" i="16"/>
  <c r="G19" i="16" l="1"/>
  <c r="H19" i="16" s="1"/>
  <c r="I58" i="12"/>
  <c r="H58" i="12"/>
  <c r="G59" i="12"/>
  <c r="P51" i="19"/>
  <c r="R50" i="19"/>
  <c r="T50" i="19" s="1"/>
  <c r="U50" i="19" s="1"/>
  <c r="I63" i="5"/>
  <c r="G64" i="5"/>
  <c r="I52" i="9"/>
  <c r="K51" i="9"/>
  <c r="L51" i="9" s="1"/>
  <c r="Q52" i="19"/>
  <c r="S51" i="19"/>
  <c r="K58" i="15"/>
  <c r="M57" i="15"/>
  <c r="O57" i="15" s="1"/>
  <c r="L57" i="15"/>
  <c r="N57" i="15" s="1"/>
  <c r="P57" i="15" s="1"/>
  <c r="J62" i="5"/>
  <c r="K62" i="5" s="1"/>
  <c r="S52" i="19" l="1"/>
  <c r="Q53" i="19"/>
  <c r="J63" i="5"/>
  <c r="K63" i="5" s="1"/>
  <c r="K59" i="15"/>
  <c r="M58" i="15"/>
  <c r="O58" i="15" s="1"/>
  <c r="L58" i="15"/>
  <c r="N58" i="15" s="1"/>
  <c r="P58" i="15" s="1"/>
  <c r="R51" i="19"/>
  <c r="T51" i="19" s="1"/>
  <c r="U51" i="19" s="1"/>
  <c r="P52" i="19"/>
  <c r="I19" i="16"/>
  <c r="J20" i="16" s="1"/>
  <c r="K20" i="16" s="1"/>
  <c r="I53" i="9"/>
  <c r="K52" i="9"/>
  <c r="L52" i="9" s="1"/>
  <c r="I64" i="5"/>
  <c r="G65" i="5"/>
  <c r="I59" i="12"/>
  <c r="H59" i="12"/>
  <c r="G60" i="12"/>
  <c r="S53" i="19" l="1"/>
  <c r="Q54" i="19"/>
  <c r="I60" i="12"/>
  <c r="G61" i="12"/>
  <c r="H60" i="12"/>
  <c r="P53" i="19"/>
  <c r="R52" i="19"/>
  <c r="T52" i="19" s="1"/>
  <c r="U52" i="19" s="1"/>
  <c r="K60" i="15"/>
  <c r="M59" i="15"/>
  <c r="O59" i="15" s="1"/>
  <c r="L59" i="15"/>
  <c r="N59" i="15" s="1"/>
  <c r="P59" i="15" s="1"/>
  <c r="I65" i="5"/>
  <c r="G66" i="5"/>
  <c r="J64" i="5"/>
  <c r="K64" i="5"/>
  <c r="L20" i="16"/>
  <c r="I54" i="9"/>
  <c r="K53" i="9"/>
  <c r="L53" i="9" s="1"/>
  <c r="R53" i="19" l="1"/>
  <c r="T53" i="19" s="1"/>
  <c r="U53" i="19" s="1"/>
  <c r="P54" i="19"/>
  <c r="S54" i="19"/>
  <c r="Q55" i="19"/>
  <c r="I55" i="9"/>
  <c r="K54" i="9"/>
  <c r="L54" i="9" s="1"/>
  <c r="I66" i="5"/>
  <c r="G67" i="5"/>
  <c r="K61" i="15"/>
  <c r="M60" i="15"/>
  <c r="O60" i="15" s="1"/>
  <c r="L60" i="15"/>
  <c r="N60" i="15" s="1"/>
  <c r="P60" i="15" s="1"/>
  <c r="H61" i="12"/>
  <c r="I61" i="12"/>
  <c r="G62" i="12"/>
  <c r="G20" i="16"/>
  <c r="J65" i="5"/>
  <c r="K65" i="5" s="1"/>
  <c r="U54" i="19" l="1"/>
  <c r="P55" i="19"/>
  <c r="R54" i="19"/>
  <c r="T54" i="19" s="1"/>
  <c r="K62" i="15"/>
  <c r="M61" i="15"/>
  <c r="O61" i="15" s="1"/>
  <c r="L61" i="15"/>
  <c r="N61" i="15" s="1"/>
  <c r="P61" i="15" s="1"/>
  <c r="I56" i="9"/>
  <c r="K55" i="9"/>
  <c r="L55" i="9" s="1"/>
  <c r="I62" i="12"/>
  <c r="H62" i="12"/>
  <c r="G63" i="12"/>
  <c r="H20" i="16"/>
  <c r="I20" i="16" s="1"/>
  <c r="J21" i="16" s="1"/>
  <c r="K21" i="16" s="1"/>
  <c r="I67" i="5"/>
  <c r="G68" i="5"/>
  <c r="Q56" i="19"/>
  <c r="S55" i="19"/>
  <c r="J66" i="5"/>
  <c r="K66" i="5"/>
  <c r="L21" i="16" l="1"/>
  <c r="I68" i="5"/>
  <c r="G69" i="5"/>
  <c r="R55" i="19"/>
  <c r="T55" i="19" s="1"/>
  <c r="U55" i="19" s="1"/>
  <c r="P56" i="19"/>
  <c r="J67" i="5"/>
  <c r="K67" i="5" s="1"/>
  <c r="K63" i="15"/>
  <c r="M62" i="15"/>
  <c r="O62" i="15" s="1"/>
  <c r="L62" i="15"/>
  <c r="N62" i="15" s="1"/>
  <c r="P62" i="15" s="1"/>
  <c r="S56" i="19"/>
  <c r="Q57" i="19"/>
  <c r="I63" i="12"/>
  <c r="H63" i="12"/>
  <c r="G64" i="12"/>
  <c r="I57" i="9"/>
  <c r="K56" i="9"/>
  <c r="L56" i="9" s="1"/>
  <c r="J68" i="5" l="1"/>
  <c r="K68" i="5" s="1"/>
  <c r="P57" i="19"/>
  <c r="R56" i="19"/>
  <c r="T56" i="19" s="1"/>
  <c r="U56" i="19" s="1"/>
  <c r="I58" i="9"/>
  <c r="K57" i="9"/>
  <c r="L57" i="9" s="1"/>
  <c r="I64" i="12"/>
  <c r="G65" i="12"/>
  <c r="H64" i="12"/>
  <c r="K64" i="15"/>
  <c r="M63" i="15"/>
  <c r="O63" i="15" s="1"/>
  <c r="L63" i="15"/>
  <c r="N63" i="15" s="1"/>
  <c r="P63" i="15" s="1"/>
  <c r="G21" i="16"/>
  <c r="H21" i="16" s="1"/>
  <c r="S57" i="19"/>
  <c r="Q58" i="19"/>
  <c r="I69" i="5"/>
  <c r="G70" i="5"/>
  <c r="S58" i="19" l="1"/>
  <c r="Q59" i="19"/>
  <c r="K65" i="15"/>
  <c r="M64" i="15"/>
  <c r="O64" i="15" s="1"/>
  <c r="L64" i="15"/>
  <c r="N64" i="15" s="1"/>
  <c r="I59" i="9"/>
  <c r="K58" i="9"/>
  <c r="L58" i="9" s="1"/>
  <c r="I70" i="5"/>
  <c r="G71" i="5"/>
  <c r="H65" i="12"/>
  <c r="I65" i="12"/>
  <c r="G66" i="12"/>
  <c r="I21" i="16"/>
  <c r="J22" i="16" s="1"/>
  <c r="K22" i="16" s="1"/>
  <c r="J69" i="5"/>
  <c r="K69" i="5" s="1"/>
  <c r="R57" i="19"/>
  <c r="T57" i="19" s="1"/>
  <c r="U57" i="19" s="1"/>
  <c r="P58" i="19"/>
  <c r="P64" i="15" l="1"/>
  <c r="L22" i="16"/>
  <c r="I60" i="9"/>
  <c r="K59" i="9"/>
  <c r="L59" i="9" s="1"/>
  <c r="Q60" i="19"/>
  <c r="S59" i="19"/>
  <c r="P59" i="19"/>
  <c r="R58" i="19"/>
  <c r="T58" i="19" s="1"/>
  <c r="U58" i="19" s="1"/>
  <c r="I71" i="5"/>
  <c r="G72" i="5"/>
  <c r="I66" i="12"/>
  <c r="H66" i="12"/>
  <c r="G67" i="12"/>
  <c r="J70" i="5"/>
  <c r="K70" i="5" s="1"/>
  <c r="K66" i="15"/>
  <c r="M65" i="15"/>
  <c r="O65" i="15" s="1"/>
  <c r="L65" i="15"/>
  <c r="N65" i="15" s="1"/>
  <c r="P65" i="15" s="1"/>
  <c r="I72" i="5" l="1"/>
  <c r="G73" i="5"/>
  <c r="G22" i="16"/>
  <c r="J71" i="5"/>
  <c r="K71" i="5" s="1"/>
  <c r="S60" i="19"/>
  <c r="Q61" i="19"/>
  <c r="I67" i="12"/>
  <c r="H67" i="12"/>
  <c r="G68" i="12"/>
  <c r="K67" i="15"/>
  <c r="M66" i="15"/>
  <c r="O66" i="15" s="1"/>
  <c r="L66" i="15"/>
  <c r="N66" i="15" s="1"/>
  <c r="P66" i="15" s="1"/>
  <c r="R59" i="19"/>
  <c r="T59" i="19" s="1"/>
  <c r="U59" i="19" s="1"/>
  <c r="P60" i="19"/>
  <c r="I61" i="9"/>
  <c r="K60" i="9"/>
  <c r="L60" i="9" s="1"/>
  <c r="K68" i="15" l="1"/>
  <c r="M67" i="15"/>
  <c r="O67" i="15" s="1"/>
  <c r="L67" i="15"/>
  <c r="N67" i="15" s="1"/>
  <c r="P67" i="15" s="1"/>
  <c r="Q62" i="19"/>
  <c r="S61" i="19"/>
  <c r="I73" i="5"/>
  <c r="G74" i="5"/>
  <c r="I68" i="12"/>
  <c r="G69" i="12"/>
  <c r="H68" i="12"/>
  <c r="J72" i="5"/>
  <c r="K72" i="5" s="1"/>
  <c r="P61" i="19"/>
  <c r="R60" i="19"/>
  <c r="T60" i="19" s="1"/>
  <c r="U60" i="19" s="1"/>
  <c r="H22" i="16"/>
  <c r="I22" i="16" s="1"/>
  <c r="J23" i="16" s="1"/>
  <c r="K23" i="16" s="1"/>
  <c r="I62" i="9"/>
  <c r="K61" i="9"/>
  <c r="L61" i="9" s="1"/>
  <c r="L23" i="16" l="1"/>
  <c r="H69" i="12"/>
  <c r="I69" i="12"/>
  <c r="G70" i="12"/>
  <c r="R61" i="19"/>
  <c r="T61" i="19" s="1"/>
  <c r="U61" i="19" s="1"/>
  <c r="P62" i="19"/>
  <c r="K69" i="15"/>
  <c r="M68" i="15"/>
  <c r="O68" i="15" s="1"/>
  <c r="L68" i="15"/>
  <c r="N68" i="15" s="1"/>
  <c r="I74" i="5"/>
  <c r="G75" i="5"/>
  <c r="S62" i="19"/>
  <c r="Q63" i="19"/>
  <c r="I63" i="9"/>
  <c r="K62" i="9"/>
  <c r="L62" i="9" s="1"/>
  <c r="J73" i="5"/>
  <c r="K73" i="5" s="1"/>
  <c r="P68" i="15" l="1"/>
  <c r="G23" i="16"/>
  <c r="H23" i="16" s="1"/>
  <c r="K70" i="15"/>
  <c r="M69" i="15"/>
  <c r="O69" i="15" s="1"/>
  <c r="L69" i="15"/>
  <c r="N69" i="15" s="1"/>
  <c r="Q64" i="19"/>
  <c r="S63" i="19"/>
  <c r="I70" i="12"/>
  <c r="H70" i="12"/>
  <c r="G71" i="12"/>
  <c r="I75" i="5"/>
  <c r="G76" i="5"/>
  <c r="I64" i="9"/>
  <c r="K63" i="9"/>
  <c r="L63" i="9" s="1"/>
  <c r="J74" i="5"/>
  <c r="K74" i="5" s="1"/>
  <c r="P63" i="19"/>
  <c r="R62" i="19"/>
  <c r="T62" i="19" s="1"/>
  <c r="U62" i="19" s="1"/>
  <c r="P69" i="15" l="1"/>
  <c r="I76" i="5"/>
  <c r="G77" i="5"/>
  <c r="J75" i="5"/>
  <c r="K75" i="5" s="1"/>
  <c r="K71" i="15"/>
  <c r="M70" i="15"/>
  <c r="O70" i="15" s="1"/>
  <c r="L70" i="15"/>
  <c r="N70" i="15" s="1"/>
  <c r="I71" i="12"/>
  <c r="H71" i="12"/>
  <c r="G72" i="12"/>
  <c r="Q65" i="19"/>
  <c r="S64" i="19"/>
  <c r="I23" i="16"/>
  <c r="J24" i="16" s="1"/>
  <c r="K24" i="16" s="1"/>
  <c r="R63" i="19"/>
  <c r="T63" i="19" s="1"/>
  <c r="U63" i="19" s="1"/>
  <c r="P64" i="19"/>
  <c r="I65" i="9"/>
  <c r="K64" i="9"/>
  <c r="L64" i="9" s="1"/>
  <c r="P70" i="15" l="1"/>
  <c r="I77" i="5"/>
  <c r="G78" i="5"/>
  <c r="K72" i="15"/>
  <c r="M71" i="15"/>
  <c r="O71" i="15" s="1"/>
  <c r="L71" i="15"/>
  <c r="N71" i="15" s="1"/>
  <c r="P71" i="15" s="1"/>
  <c r="J76" i="5"/>
  <c r="K76" i="5" s="1"/>
  <c r="I72" i="12"/>
  <c r="G73" i="12"/>
  <c r="H72" i="12"/>
  <c r="I66" i="9"/>
  <c r="K65" i="9"/>
  <c r="L65" i="9" s="1"/>
  <c r="L24" i="16"/>
  <c r="P65" i="19"/>
  <c r="R64" i="19"/>
  <c r="T64" i="19" s="1"/>
  <c r="U64" i="19" s="1"/>
  <c r="S65" i="19"/>
  <c r="Q66" i="19"/>
  <c r="G24" i="16" l="1"/>
  <c r="H24" i="16" s="1"/>
  <c r="I78" i="5"/>
  <c r="G79" i="5"/>
  <c r="J77" i="5"/>
  <c r="K77" i="5" s="1"/>
  <c r="S66" i="19"/>
  <c r="Q67" i="19"/>
  <c r="H73" i="12"/>
  <c r="I73" i="12"/>
  <c r="G74" i="12"/>
  <c r="P66" i="19"/>
  <c r="R65" i="19"/>
  <c r="T65" i="19" s="1"/>
  <c r="U65" i="19" s="1"/>
  <c r="I67" i="9"/>
  <c r="K66" i="9"/>
  <c r="L66" i="9" s="1"/>
  <c r="K73" i="15"/>
  <c r="M72" i="15"/>
  <c r="O72" i="15" s="1"/>
  <c r="L72" i="15"/>
  <c r="N72" i="15" s="1"/>
  <c r="P72" i="15" s="1"/>
  <c r="K74" i="15" l="1"/>
  <c r="M73" i="15"/>
  <c r="O73" i="15" s="1"/>
  <c r="L73" i="15"/>
  <c r="N73" i="15" s="1"/>
  <c r="P73" i="15" s="1"/>
  <c r="P67" i="19"/>
  <c r="R66" i="19"/>
  <c r="T66" i="19" s="1"/>
  <c r="U66" i="19" s="1"/>
  <c r="Q68" i="19"/>
  <c r="S67" i="19"/>
  <c r="I79" i="5"/>
  <c r="G80" i="5"/>
  <c r="I74" i="12"/>
  <c r="H74" i="12"/>
  <c r="G75" i="12"/>
  <c r="J78" i="5"/>
  <c r="K78" i="5"/>
  <c r="I24" i="16"/>
  <c r="J25" i="16" s="1"/>
  <c r="K25" i="16" s="1"/>
  <c r="I68" i="9"/>
  <c r="K67" i="9"/>
  <c r="L67" i="9" s="1"/>
  <c r="S68" i="19" l="1"/>
  <c r="Q69" i="19"/>
  <c r="I80" i="5"/>
  <c r="G81" i="5"/>
  <c r="K75" i="15"/>
  <c r="M74" i="15"/>
  <c r="O74" i="15" s="1"/>
  <c r="L74" i="15"/>
  <c r="N74" i="15" s="1"/>
  <c r="P74" i="15" s="1"/>
  <c r="I69" i="9"/>
  <c r="K68" i="9"/>
  <c r="L68" i="9" s="1"/>
  <c r="I75" i="12"/>
  <c r="H75" i="12"/>
  <c r="G76" i="12"/>
  <c r="J79" i="5"/>
  <c r="K79" i="5" s="1"/>
  <c r="R67" i="19"/>
  <c r="T67" i="19" s="1"/>
  <c r="U67" i="19" s="1"/>
  <c r="P68" i="19"/>
  <c r="L25" i="16"/>
  <c r="S69" i="19" l="1"/>
  <c r="Q70" i="19"/>
  <c r="K76" i="15"/>
  <c r="M75" i="15"/>
  <c r="O75" i="15" s="1"/>
  <c r="L75" i="15"/>
  <c r="N75" i="15" s="1"/>
  <c r="P69" i="19"/>
  <c r="R68" i="19"/>
  <c r="T68" i="19" s="1"/>
  <c r="U68" i="19" s="1"/>
  <c r="I76" i="12"/>
  <c r="G77" i="12"/>
  <c r="H76" i="12"/>
  <c r="I70" i="9"/>
  <c r="K69" i="9"/>
  <c r="L69" i="9" s="1"/>
  <c r="I81" i="5"/>
  <c r="G82" i="5"/>
  <c r="G25" i="16"/>
  <c r="J80" i="5"/>
  <c r="K80" i="5" s="1"/>
  <c r="P75" i="15" l="1"/>
  <c r="I82" i="5"/>
  <c r="G83" i="5"/>
  <c r="R69" i="19"/>
  <c r="T69" i="19" s="1"/>
  <c r="U69" i="19" s="1"/>
  <c r="P70" i="19"/>
  <c r="S70" i="19"/>
  <c r="Q71" i="19"/>
  <c r="H77" i="12"/>
  <c r="I77" i="12"/>
  <c r="G78" i="12"/>
  <c r="J81" i="5"/>
  <c r="K81" i="5" s="1"/>
  <c r="H25" i="16"/>
  <c r="I25" i="16" s="1"/>
  <c r="J26" i="16" s="1"/>
  <c r="K26" i="16" s="1"/>
  <c r="I71" i="9"/>
  <c r="K70" i="9"/>
  <c r="L70" i="9" s="1"/>
  <c r="K77" i="15"/>
  <c r="M76" i="15"/>
  <c r="O76" i="15" s="1"/>
  <c r="L76" i="15"/>
  <c r="N76" i="15" s="1"/>
  <c r="P76" i="15" l="1"/>
  <c r="L26" i="16"/>
  <c r="I72" i="9"/>
  <c r="K71" i="9"/>
  <c r="L71" i="9" s="1"/>
  <c r="I78" i="12"/>
  <c r="H78" i="12"/>
  <c r="G79" i="12"/>
  <c r="J82" i="5"/>
  <c r="K82" i="5" s="1"/>
  <c r="P71" i="19"/>
  <c r="R70" i="19"/>
  <c r="T70" i="19" s="1"/>
  <c r="U70" i="19" s="1"/>
  <c r="K78" i="15"/>
  <c r="M77" i="15"/>
  <c r="O77" i="15" s="1"/>
  <c r="L77" i="15"/>
  <c r="N77" i="15" s="1"/>
  <c r="Q72" i="19"/>
  <c r="S71" i="19"/>
  <c r="I83" i="5"/>
  <c r="G84" i="5"/>
  <c r="P77" i="15" l="1"/>
  <c r="R71" i="19"/>
  <c r="T71" i="19" s="1"/>
  <c r="U71" i="19" s="1"/>
  <c r="P72" i="19"/>
  <c r="I84" i="5"/>
  <c r="G85" i="5"/>
  <c r="G26" i="16"/>
  <c r="H26" i="16" s="1"/>
  <c r="J83" i="5"/>
  <c r="K83" i="5" s="1"/>
  <c r="K79" i="15"/>
  <c r="M78" i="15"/>
  <c r="O78" i="15" s="1"/>
  <c r="L78" i="15"/>
  <c r="N78" i="15" s="1"/>
  <c r="P78" i="15" s="1"/>
  <c r="S72" i="19"/>
  <c r="Q73" i="19"/>
  <c r="I79" i="12"/>
  <c r="H79" i="12"/>
  <c r="G80" i="12"/>
  <c r="I73" i="9"/>
  <c r="K72" i="9"/>
  <c r="L72" i="9" s="1"/>
  <c r="I80" i="12" l="1"/>
  <c r="G81" i="12"/>
  <c r="H80" i="12"/>
  <c r="P73" i="19"/>
  <c r="R72" i="19"/>
  <c r="T72" i="19" s="1"/>
  <c r="U72" i="19" s="1"/>
  <c r="I26" i="16"/>
  <c r="J27" i="16" s="1"/>
  <c r="K27" i="16" s="1"/>
  <c r="I85" i="5"/>
  <c r="G86" i="5"/>
  <c r="I74" i="9"/>
  <c r="K73" i="9"/>
  <c r="L73" i="9" s="1"/>
  <c r="S73" i="19"/>
  <c r="Q74" i="19"/>
  <c r="K80" i="15"/>
  <c r="M79" i="15"/>
  <c r="O79" i="15" s="1"/>
  <c r="L79" i="15"/>
  <c r="N79" i="15" s="1"/>
  <c r="P79" i="15" s="1"/>
  <c r="J84" i="5"/>
  <c r="K84" i="5" s="1"/>
  <c r="L27" i="16" l="1"/>
  <c r="H81" i="12"/>
  <c r="I81" i="12"/>
  <c r="G82" i="12"/>
  <c r="I75" i="9"/>
  <c r="K74" i="9"/>
  <c r="L74" i="9" s="1"/>
  <c r="K81" i="15"/>
  <c r="M80" i="15"/>
  <c r="O80" i="15" s="1"/>
  <c r="L80" i="15"/>
  <c r="N80" i="15" s="1"/>
  <c r="P80" i="15" s="1"/>
  <c r="S74" i="19"/>
  <c r="Q75" i="19"/>
  <c r="I86" i="5"/>
  <c r="G87" i="5"/>
  <c r="R73" i="19"/>
  <c r="T73" i="19" s="1"/>
  <c r="U73" i="19" s="1"/>
  <c r="P74" i="19"/>
  <c r="J85" i="5"/>
  <c r="K85" i="5" s="1"/>
  <c r="I76" i="9" l="1"/>
  <c r="K75" i="9"/>
  <c r="L75" i="9" s="1"/>
  <c r="G27" i="16"/>
  <c r="I82" i="12"/>
  <c r="H82" i="12"/>
  <c r="G83" i="12"/>
  <c r="J86" i="5"/>
  <c r="K86" i="5" s="1"/>
  <c r="Q76" i="19"/>
  <c r="S75" i="19"/>
  <c r="K82" i="15"/>
  <c r="M81" i="15"/>
  <c r="O81" i="15" s="1"/>
  <c r="L81" i="15"/>
  <c r="N81" i="15" s="1"/>
  <c r="P81" i="15" s="1"/>
  <c r="I87" i="5"/>
  <c r="G88" i="5"/>
  <c r="P75" i="19"/>
  <c r="R74" i="19"/>
  <c r="T74" i="19" s="1"/>
  <c r="U74" i="19" s="1"/>
  <c r="I88" i="5" l="1"/>
  <c r="G89" i="5"/>
  <c r="J87" i="5"/>
  <c r="K87" i="5" s="1"/>
  <c r="I83" i="12"/>
  <c r="H83" i="12"/>
  <c r="G84" i="12"/>
  <c r="I77" i="9"/>
  <c r="K76" i="9"/>
  <c r="L76" i="9" s="1"/>
  <c r="K83" i="15"/>
  <c r="M82" i="15"/>
  <c r="O82" i="15" s="1"/>
  <c r="L82" i="15"/>
  <c r="N82" i="15" s="1"/>
  <c r="P82" i="15" s="1"/>
  <c r="S76" i="19"/>
  <c r="Q77" i="19"/>
  <c r="H27" i="16"/>
  <c r="I27" i="16" s="1"/>
  <c r="J28" i="16" s="1"/>
  <c r="K28" i="16" s="1"/>
  <c r="R75" i="19"/>
  <c r="T75" i="19" s="1"/>
  <c r="U75" i="19" s="1"/>
  <c r="P76" i="19"/>
  <c r="L28" i="16" l="1"/>
  <c r="P77" i="19"/>
  <c r="R76" i="19"/>
  <c r="T76" i="19" s="1"/>
  <c r="U76" i="19" s="1"/>
  <c r="I89" i="5"/>
  <c r="G90" i="5"/>
  <c r="I78" i="9"/>
  <c r="K77" i="9"/>
  <c r="L77" i="9" s="1"/>
  <c r="J88" i="5"/>
  <c r="K88" i="5"/>
  <c r="I84" i="12"/>
  <c r="G85" i="12"/>
  <c r="H84" i="12"/>
  <c r="Q78" i="19"/>
  <c r="S77" i="19"/>
  <c r="K84" i="15"/>
  <c r="M83" i="15"/>
  <c r="O83" i="15" s="1"/>
  <c r="L83" i="15"/>
  <c r="N83" i="15" s="1"/>
  <c r="P83" i="15" s="1"/>
  <c r="S78" i="19" l="1"/>
  <c r="Q79" i="19"/>
  <c r="I90" i="5"/>
  <c r="G91" i="5"/>
  <c r="G28" i="16"/>
  <c r="H28" i="16" s="1"/>
  <c r="J89" i="5"/>
  <c r="K89" i="5" s="1"/>
  <c r="H85" i="12"/>
  <c r="I85" i="12"/>
  <c r="G86" i="12"/>
  <c r="K85" i="15"/>
  <c r="M84" i="15"/>
  <c r="O84" i="15" s="1"/>
  <c r="L84" i="15"/>
  <c r="N84" i="15" s="1"/>
  <c r="P84" i="15" s="1"/>
  <c r="I79" i="9"/>
  <c r="K78" i="9"/>
  <c r="L78" i="9" s="1"/>
  <c r="R77" i="19"/>
  <c r="T77" i="19" s="1"/>
  <c r="U77" i="19" s="1"/>
  <c r="P78" i="19"/>
  <c r="K86" i="15" l="1"/>
  <c r="M85" i="15"/>
  <c r="O85" i="15" s="1"/>
  <c r="L85" i="15"/>
  <c r="N85" i="15" s="1"/>
  <c r="P85" i="15" s="1"/>
  <c r="Q80" i="19"/>
  <c r="S79" i="19"/>
  <c r="I80" i="9"/>
  <c r="K79" i="9"/>
  <c r="L79" i="9" s="1"/>
  <c r="I86" i="12"/>
  <c r="H86" i="12"/>
  <c r="G87" i="12"/>
  <c r="P79" i="19"/>
  <c r="R78" i="19"/>
  <c r="T78" i="19" s="1"/>
  <c r="U78" i="19" s="1"/>
  <c r="I28" i="16"/>
  <c r="J29" i="16" s="1"/>
  <c r="K29" i="16" s="1"/>
  <c r="I91" i="5"/>
  <c r="G92" i="5"/>
  <c r="J90" i="5"/>
  <c r="K90" i="5" s="1"/>
  <c r="I87" i="12" l="1"/>
  <c r="H87" i="12"/>
  <c r="G88" i="12"/>
  <c r="L29" i="16"/>
  <c r="K87" i="15"/>
  <c r="M86" i="15"/>
  <c r="O86" i="15" s="1"/>
  <c r="L86" i="15"/>
  <c r="N86" i="15" s="1"/>
  <c r="P86" i="15" s="1"/>
  <c r="I81" i="9"/>
  <c r="K80" i="9"/>
  <c r="L80" i="9" s="1"/>
  <c r="Q81" i="19"/>
  <c r="S80" i="19"/>
  <c r="K91" i="5"/>
  <c r="J91" i="5"/>
  <c r="I92" i="5"/>
  <c r="G93" i="5"/>
  <c r="R79" i="19"/>
  <c r="T79" i="19" s="1"/>
  <c r="U79" i="19" s="1"/>
  <c r="P80" i="19"/>
  <c r="P81" i="19" l="1"/>
  <c r="R80" i="19"/>
  <c r="T80" i="19" s="1"/>
  <c r="U80" i="19" s="1"/>
  <c r="K88" i="15"/>
  <c r="M87" i="15"/>
  <c r="O87" i="15" s="1"/>
  <c r="L87" i="15"/>
  <c r="N87" i="15" s="1"/>
  <c r="P87" i="15" s="1"/>
  <c r="I82" i="9"/>
  <c r="K81" i="9"/>
  <c r="L81" i="9" s="1"/>
  <c r="H29" i="16"/>
  <c r="G29" i="16"/>
  <c r="I93" i="5"/>
  <c r="G94" i="5"/>
  <c r="J92" i="5"/>
  <c r="K92" i="5" s="1"/>
  <c r="S81" i="19"/>
  <c r="Q82" i="19"/>
  <c r="I88" i="12"/>
  <c r="G89" i="12"/>
  <c r="H88" i="12"/>
  <c r="I83" i="9" l="1"/>
  <c r="K82" i="9"/>
  <c r="L82" i="9" s="1"/>
  <c r="P82" i="19"/>
  <c r="R81" i="19"/>
  <c r="T81" i="19" s="1"/>
  <c r="U81" i="19" s="1"/>
  <c r="S82" i="19"/>
  <c r="Q83" i="19"/>
  <c r="J93" i="5"/>
  <c r="K93" i="5" s="1"/>
  <c r="I94" i="5"/>
  <c r="G95" i="5"/>
  <c r="G90" i="12"/>
  <c r="H89" i="12"/>
  <c r="I89" i="12"/>
  <c r="I29" i="16"/>
  <c r="J30" i="16" s="1"/>
  <c r="K30" i="16" s="1"/>
  <c r="K89" i="15"/>
  <c r="M88" i="15"/>
  <c r="O88" i="15" s="1"/>
  <c r="L88" i="15"/>
  <c r="N88" i="15" s="1"/>
  <c r="P88" i="15" s="1"/>
  <c r="L30" i="16" l="1"/>
  <c r="I95" i="5"/>
  <c r="G96" i="5"/>
  <c r="Q84" i="19"/>
  <c r="S83" i="19"/>
  <c r="I84" i="9"/>
  <c r="K83" i="9"/>
  <c r="L83" i="9" s="1"/>
  <c r="J94" i="5"/>
  <c r="K94" i="5" s="1"/>
  <c r="K90" i="15"/>
  <c r="M89" i="15"/>
  <c r="O89" i="15" s="1"/>
  <c r="L89" i="15"/>
  <c r="N89" i="15" s="1"/>
  <c r="P89" i="15" s="1"/>
  <c r="I90" i="12"/>
  <c r="H90" i="12"/>
  <c r="G91" i="12"/>
  <c r="P83" i="19"/>
  <c r="R82" i="19"/>
  <c r="T82" i="19" s="1"/>
  <c r="U82" i="19" s="1"/>
  <c r="G30" i="16" l="1"/>
  <c r="H30" i="16" s="1"/>
  <c r="R83" i="19"/>
  <c r="T83" i="19" s="1"/>
  <c r="U83" i="19" s="1"/>
  <c r="P84" i="19"/>
  <c r="S84" i="19"/>
  <c r="Q85" i="19"/>
  <c r="I91" i="12"/>
  <c r="H91" i="12"/>
  <c r="G92" i="12"/>
  <c r="I96" i="5"/>
  <c r="G97" i="5"/>
  <c r="K91" i="15"/>
  <c r="M90" i="15"/>
  <c r="O90" i="15" s="1"/>
  <c r="L90" i="15"/>
  <c r="N90" i="15" s="1"/>
  <c r="P90" i="15" s="1"/>
  <c r="I85" i="9"/>
  <c r="K84" i="9"/>
  <c r="L84" i="9" s="1"/>
  <c r="J95" i="5"/>
  <c r="K95" i="5" s="1"/>
  <c r="I86" i="9" l="1"/>
  <c r="K85" i="9"/>
  <c r="L85" i="9" s="1"/>
  <c r="K92" i="15"/>
  <c r="M91" i="15"/>
  <c r="O91" i="15" s="1"/>
  <c r="L91" i="15"/>
  <c r="N91" i="15" s="1"/>
  <c r="P91" i="15" s="1"/>
  <c r="P85" i="19"/>
  <c r="R84" i="19"/>
  <c r="T84" i="19" s="1"/>
  <c r="U84" i="19" s="1"/>
  <c r="I97" i="5"/>
  <c r="G98" i="5"/>
  <c r="S85" i="19"/>
  <c r="Q86" i="19"/>
  <c r="I30" i="16"/>
  <c r="J31" i="16" s="1"/>
  <c r="K31" i="16" s="1"/>
  <c r="J96" i="5"/>
  <c r="K96" i="5" s="1"/>
  <c r="I92" i="12"/>
  <c r="G93" i="12"/>
  <c r="H92" i="12"/>
  <c r="I98" i="5" l="1"/>
  <c r="G99" i="5"/>
  <c r="R85" i="19"/>
  <c r="T85" i="19" s="1"/>
  <c r="U85" i="19" s="1"/>
  <c r="P86" i="19"/>
  <c r="I87" i="9"/>
  <c r="K86" i="9"/>
  <c r="L86" i="9" s="1"/>
  <c r="H93" i="12"/>
  <c r="I93" i="12"/>
  <c r="G94" i="12"/>
  <c r="L31" i="16"/>
  <c r="J97" i="5"/>
  <c r="K97" i="5" s="1"/>
  <c r="S86" i="19"/>
  <c r="Q87" i="19"/>
  <c r="K93" i="15"/>
  <c r="M92" i="15"/>
  <c r="O92" i="15" s="1"/>
  <c r="L92" i="15"/>
  <c r="N92" i="15" s="1"/>
  <c r="P92" i="15" s="1"/>
  <c r="I99" i="5" l="1"/>
  <c r="G100" i="5"/>
  <c r="I94" i="12"/>
  <c r="H94" i="12"/>
  <c r="G95" i="12"/>
  <c r="I88" i="9"/>
  <c r="K87" i="9"/>
  <c r="L87" i="9" s="1"/>
  <c r="J98" i="5"/>
  <c r="K98" i="5" s="1"/>
  <c r="K94" i="15"/>
  <c r="M93" i="15"/>
  <c r="O93" i="15" s="1"/>
  <c r="P93" i="15" s="1"/>
  <c r="L93" i="15"/>
  <c r="N93" i="15" s="1"/>
  <c r="P87" i="19"/>
  <c r="R86" i="19"/>
  <c r="T86" i="19" s="1"/>
  <c r="U86" i="19" s="1"/>
  <c r="Q88" i="19"/>
  <c r="S87" i="19"/>
  <c r="G31" i="16"/>
  <c r="H31" i="16" s="1"/>
  <c r="K95" i="15" l="1"/>
  <c r="M94" i="15"/>
  <c r="O94" i="15" s="1"/>
  <c r="L94" i="15"/>
  <c r="N94" i="15" s="1"/>
  <c r="P94" i="15" s="1"/>
  <c r="I89" i="9"/>
  <c r="K88" i="9"/>
  <c r="L88" i="9" s="1"/>
  <c r="I100" i="5"/>
  <c r="G101" i="5"/>
  <c r="R87" i="19"/>
  <c r="T87" i="19" s="1"/>
  <c r="U87" i="19" s="1"/>
  <c r="P88" i="19"/>
  <c r="I95" i="12"/>
  <c r="G96" i="12"/>
  <c r="H95" i="12"/>
  <c r="J99" i="5"/>
  <c r="K99" i="5" s="1"/>
  <c r="Q89" i="19"/>
  <c r="S88" i="19"/>
  <c r="I31" i="16"/>
  <c r="J32" i="16" s="1"/>
  <c r="K32" i="16" s="1"/>
  <c r="P89" i="19" l="1"/>
  <c r="R88" i="19"/>
  <c r="T88" i="19" s="1"/>
  <c r="U88" i="19" s="1"/>
  <c r="K96" i="15"/>
  <c r="M95" i="15"/>
  <c r="O95" i="15" s="1"/>
  <c r="L95" i="15"/>
  <c r="N95" i="15" s="1"/>
  <c r="I90" i="9"/>
  <c r="K89" i="9"/>
  <c r="L89" i="9" s="1"/>
  <c r="I96" i="12"/>
  <c r="G97" i="12"/>
  <c r="H96" i="12"/>
  <c r="J100" i="5"/>
  <c r="K100" i="5"/>
  <c r="L32" i="16"/>
  <c r="S89" i="19"/>
  <c r="Q90" i="19"/>
  <c r="I101" i="5"/>
  <c r="G102" i="5"/>
  <c r="P95" i="15" l="1"/>
  <c r="G32" i="16"/>
  <c r="H32" i="16" s="1"/>
  <c r="J101" i="5"/>
  <c r="K101" i="5" s="1"/>
  <c r="H97" i="12"/>
  <c r="I97" i="12"/>
  <c r="G98" i="12"/>
  <c r="P90" i="19"/>
  <c r="R89" i="19"/>
  <c r="T89" i="19" s="1"/>
  <c r="U89" i="19" s="1"/>
  <c r="I102" i="5"/>
  <c r="G103" i="5"/>
  <c r="I91" i="9"/>
  <c r="K90" i="9"/>
  <c r="L90" i="9" s="1"/>
  <c r="S90" i="19"/>
  <c r="Q91" i="19"/>
  <c r="K97" i="15"/>
  <c r="M96" i="15"/>
  <c r="O96" i="15" s="1"/>
  <c r="L96" i="15"/>
  <c r="N96" i="15" s="1"/>
  <c r="P96" i="15" s="1"/>
  <c r="I92" i="9" l="1"/>
  <c r="K91" i="9"/>
  <c r="L91" i="9" s="1"/>
  <c r="P91" i="19"/>
  <c r="R90" i="19"/>
  <c r="T90" i="19" s="1"/>
  <c r="U90" i="19" s="1"/>
  <c r="Q92" i="19"/>
  <c r="S91" i="19"/>
  <c r="I98" i="12"/>
  <c r="H98" i="12"/>
  <c r="G99" i="12"/>
  <c r="J102" i="5"/>
  <c r="K102" i="5" s="1"/>
  <c r="I32" i="16"/>
  <c r="J33" i="16" s="1"/>
  <c r="K33" i="16" s="1"/>
  <c r="K98" i="15"/>
  <c r="M97" i="15"/>
  <c r="O97" i="15" s="1"/>
  <c r="L97" i="15"/>
  <c r="N97" i="15" s="1"/>
  <c r="P97" i="15" s="1"/>
  <c r="I103" i="5"/>
  <c r="G104" i="5"/>
  <c r="I104" i="5" l="1"/>
  <c r="G105" i="5"/>
  <c r="S92" i="19"/>
  <c r="Q93" i="19"/>
  <c r="L33" i="16"/>
  <c r="K99" i="15"/>
  <c r="M98" i="15"/>
  <c r="O98" i="15" s="1"/>
  <c r="L98" i="15"/>
  <c r="N98" i="15" s="1"/>
  <c r="P98" i="15" s="1"/>
  <c r="I99" i="12"/>
  <c r="G100" i="12"/>
  <c r="H99" i="12"/>
  <c r="I93" i="9"/>
  <c r="K92" i="9"/>
  <c r="L92" i="9" s="1"/>
  <c r="J103" i="5"/>
  <c r="K103" i="5" s="1"/>
  <c r="R91" i="19"/>
  <c r="T91" i="19" s="1"/>
  <c r="U91" i="19" s="1"/>
  <c r="P92" i="19"/>
  <c r="J104" i="5" l="1"/>
  <c r="K104" i="5"/>
  <c r="Q94" i="19"/>
  <c r="S93" i="19"/>
  <c r="I100" i="12"/>
  <c r="G101" i="12"/>
  <c r="H100" i="12"/>
  <c r="K100" i="15"/>
  <c r="M99" i="15"/>
  <c r="O99" i="15" s="1"/>
  <c r="L99" i="15"/>
  <c r="N99" i="15" s="1"/>
  <c r="P99" i="15" s="1"/>
  <c r="P93" i="19"/>
  <c r="R92" i="19"/>
  <c r="T92" i="19" s="1"/>
  <c r="U92" i="19" s="1"/>
  <c r="G33" i="16"/>
  <c r="H33" i="16" s="1"/>
  <c r="I105" i="5"/>
  <c r="G106" i="5"/>
  <c r="I94" i="9"/>
  <c r="K93" i="9"/>
  <c r="L93" i="9" s="1"/>
  <c r="I106" i="5" l="1"/>
  <c r="G107" i="5"/>
  <c r="I107" i="5" s="1"/>
  <c r="H101" i="12"/>
  <c r="I101" i="12"/>
  <c r="G102" i="12"/>
  <c r="I33" i="16"/>
  <c r="J34" i="16" s="1"/>
  <c r="K34" i="16" s="1"/>
  <c r="K101" i="15"/>
  <c r="M100" i="15"/>
  <c r="O100" i="15" s="1"/>
  <c r="L100" i="15"/>
  <c r="N100" i="15" s="1"/>
  <c r="P100" i="15" s="1"/>
  <c r="J105" i="5"/>
  <c r="K105" i="5" s="1"/>
  <c r="I95" i="9"/>
  <c r="K94" i="9"/>
  <c r="L94" i="9" s="1"/>
  <c r="R93" i="19"/>
  <c r="T93" i="19" s="1"/>
  <c r="U93" i="19" s="1"/>
  <c r="P94" i="19"/>
  <c r="S94" i="19"/>
  <c r="Q95" i="19"/>
  <c r="Q96" i="19" l="1"/>
  <c r="S95" i="19"/>
  <c r="I102" i="12"/>
  <c r="H102" i="12"/>
  <c r="G103" i="12"/>
  <c r="J106" i="5"/>
  <c r="K106" i="5" s="1"/>
  <c r="L34" i="16"/>
  <c r="I96" i="9"/>
  <c r="K95" i="9"/>
  <c r="L95" i="9" s="1"/>
  <c r="P95" i="19"/>
  <c r="R94" i="19"/>
  <c r="T94" i="19" s="1"/>
  <c r="U94" i="19" s="1"/>
  <c r="K102" i="15"/>
  <c r="M101" i="15"/>
  <c r="O101" i="15" s="1"/>
  <c r="L101" i="15"/>
  <c r="N101" i="15" s="1"/>
  <c r="P101" i="15" s="1"/>
  <c r="I97" i="9" l="1"/>
  <c r="K96" i="9"/>
  <c r="L96" i="9" s="1"/>
  <c r="G34" i="16"/>
  <c r="I103" i="12"/>
  <c r="G104" i="12"/>
  <c r="H103" i="12"/>
  <c r="Q97" i="19"/>
  <c r="S96" i="19"/>
  <c r="J107" i="5"/>
  <c r="K107" i="5" s="1"/>
  <c r="K103" i="15"/>
  <c r="M102" i="15"/>
  <c r="O102" i="15" s="1"/>
  <c r="L102" i="15"/>
  <c r="N102" i="15" s="1"/>
  <c r="P102" i="15" s="1"/>
  <c r="R95" i="19"/>
  <c r="T95" i="19" s="1"/>
  <c r="U95" i="19" s="1"/>
  <c r="P96" i="19"/>
  <c r="P97" i="19" l="1"/>
  <c r="R96" i="19"/>
  <c r="T96" i="19" s="1"/>
  <c r="U96" i="19" s="1"/>
  <c r="K104" i="15"/>
  <c r="M103" i="15"/>
  <c r="O103" i="15" s="1"/>
  <c r="L103" i="15"/>
  <c r="N103" i="15" s="1"/>
  <c r="P103" i="15" s="1"/>
  <c r="I98" i="9"/>
  <c r="K97" i="9"/>
  <c r="L97" i="9" s="1"/>
  <c r="Q98" i="19"/>
  <c r="S97" i="19"/>
  <c r="I104" i="12"/>
  <c r="H104" i="12"/>
  <c r="G105" i="12"/>
  <c r="H34" i="16"/>
  <c r="I34" i="16" s="1"/>
  <c r="J35" i="16" s="1"/>
  <c r="K35" i="16" s="1"/>
  <c r="L35" i="16" l="1"/>
  <c r="S98" i="19"/>
  <c r="Q99" i="19"/>
  <c r="K105" i="15"/>
  <c r="M104" i="15"/>
  <c r="O104" i="15" s="1"/>
  <c r="L104" i="15"/>
  <c r="N104" i="15" s="1"/>
  <c r="P104" i="15" s="1"/>
  <c r="P98" i="19"/>
  <c r="R97" i="19"/>
  <c r="T97" i="19" s="1"/>
  <c r="U97" i="19" s="1"/>
  <c r="H105" i="12"/>
  <c r="I105" i="12"/>
  <c r="G106" i="12"/>
  <c r="I99" i="9"/>
  <c r="K98" i="9"/>
  <c r="L98" i="9" s="1"/>
  <c r="I100" i="9" l="1"/>
  <c r="K99" i="9"/>
  <c r="L99" i="9" s="1"/>
  <c r="I106" i="12"/>
  <c r="H106" i="12"/>
  <c r="G107" i="12"/>
  <c r="K106" i="15"/>
  <c r="M105" i="15"/>
  <c r="O105" i="15" s="1"/>
  <c r="L105" i="15"/>
  <c r="N105" i="15" s="1"/>
  <c r="P105" i="15" s="1"/>
  <c r="G35" i="16"/>
  <c r="H35" i="16" s="1"/>
  <c r="P99" i="19"/>
  <c r="R98" i="19"/>
  <c r="T98" i="19" s="1"/>
  <c r="U98" i="19" s="1"/>
  <c r="Q100" i="19"/>
  <c r="S99" i="19"/>
  <c r="I107" i="12" l="1"/>
  <c r="H107" i="12"/>
  <c r="I101" i="9"/>
  <c r="K100" i="9"/>
  <c r="L100" i="9" s="1"/>
  <c r="I35" i="16"/>
  <c r="J36" i="16" s="1"/>
  <c r="K36" i="16" s="1"/>
  <c r="K107" i="15"/>
  <c r="M106" i="15"/>
  <c r="O106" i="15" s="1"/>
  <c r="L106" i="15"/>
  <c r="N106" i="15" s="1"/>
  <c r="P106" i="15" s="1"/>
  <c r="R99" i="19"/>
  <c r="T99" i="19" s="1"/>
  <c r="U99" i="19" s="1"/>
  <c r="P100" i="19"/>
  <c r="Q101" i="19"/>
  <c r="S100" i="19"/>
  <c r="L36" i="16" l="1"/>
  <c r="K108" i="15"/>
  <c r="M107" i="15"/>
  <c r="O107" i="15" s="1"/>
  <c r="L107" i="15"/>
  <c r="N107" i="15" s="1"/>
  <c r="P107" i="15" s="1"/>
  <c r="P101" i="19"/>
  <c r="R100" i="19"/>
  <c r="T100" i="19" s="1"/>
  <c r="U100" i="19" s="1"/>
  <c r="Q102" i="19"/>
  <c r="S101" i="19"/>
  <c r="I102" i="9"/>
  <c r="K101" i="9"/>
  <c r="L101" i="9" s="1"/>
  <c r="G36" i="16" l="1"/>
  <c r="H36" i="16" s="1"/>
  <c r="I103" i="9"/>
  <c r="K102" i="9"/>
  <c r="L102" i="9" s="1"/>
  <c r="P102" i="19"/>
  <c r="R101" i="19"/>
  <c r="T101" i="19" s="1"/>
  <c r="U101" i="19" s="1"/>
  <c r="S102" i="19"/>
  <c r="Q103" i="19"/>
  <c r="K109" i="15"/>
  <c r="M108" i="15"/>
  <c r="O108" i="15" s="1"/>
  <c r="L108" i="15"/>
  <c r="N108" i="15" s="1"/>
  <c r="P108" i="15" s="1"/>
  <c r="I104" i="9" l="1"/>
  <c r="K103" i="9"/>
  <c r="L103" i="9" s="1"/>
  <c r="I36" i="16"/>
  <c r="J37" i="16" s="1"/>
  <c r="K37" i="16" s="1"/>
  <c r="Q104" i="19"/>
  <c r="S103" i="19"/>
  <c r="K110" i="15"/>
  <c r="M109" i="15"/>
  <c r="O109" i="15" s="1"/>
  <c r="L109" i="15"/>
  <c r="N109" i="15" s="1"/>
  <c r="P109" i="15" s="1"/>
  <c r="P103" i="19"/>
  <c r="R102" i="19"/>
  <c r="T102" i="19" s="1"/>
  <c r="U102" i="19" s="1"/>
  <c r="I105" i="9" l="1"/>
  <c r="K104" i="9"/>
  <c r="L104" i="9" s="1"/>
  <c r="K111" i="15"/>
  <c r="M110" i="15"/>
  <c r="O110" i="15" s="1"/>
  <c r="L110" i="15"/>
  <c r="N110" i="15" s="1"/>
  <c r="P110" i="15" s="1"/>
  <c r="R103" i="19"/>
  <c r="T103" i="19" s="1"/>
  <c r="U103" i="19" s="1"/>
  <c r="P104" i="19"/>
  <c r="Q105" i="19"/>
  <c r="S104" i="19"/>
  <c r="L37" i="16"/>
  <c r="I106" i="9" l="1"/>
  <c r="K105" i="9"/>
  <c r="L105" i="9" s="1"/>
  <c r="S105" i="19"/>
  <c r="Q106" i="19"/>
  <c r="G37" i="16"/>
  <c r="H37" i="16" s="1"/>
  <c r="P105" i="19"/>
  <c r="R104" i="19"/>
  <c r="T104" i="19" s="1"/>
  <c r="U104" i="19" s="1"/>
  <c r="K112" i="15"/>
  <c r="M111" i="15"/>
  <c r="O111" i="15" s="1"/>
  <c r="L111" i="15"/>
  <c r="N111" i="15" s="1"/>
  <c r="P111" i="15" s="1"/>
  <c r="P106" i="19" l="1"/>
  <c r="R105" i="19"/>
  <c r="T105" i="19" s="1"/>
  <c r="U105" i="19" s="1"/>
  <c r="I107" i="9"/>
  <c r="K106" i="9"/>
  <c r="L106" i="9" s="1"/>
  <c r="I37" i="16"/>
  <c r="J38" i="16" s="1"/>
  <c r="K38" i="16" s="1"/>
  <c r="S106" i="19"/>
  <c r="Q107" i="19"/>
  <c r="S107" i="19" s="1"/>
  <c r="K113" i="15"/>
  <c r="M112" i="15"/>
  <c r="O112" i="15" s="1"/>
  <c r="L112" i="15"/>
  <c r="N112" i="15" s="1"/>
  <c r="P112" i="15" s="1"/>
  <c r="L38" i="16" l="1"/>
  <c r="P107" i="19"/>
  <c r="R107" i="19" s="1"/>
  <c r="T107" i="19" s="1"/>
  <c r="R106" i="19"/>
  <c r="T106" i="19" s="1"/>
  <c r="U106" i="19" s="1"/>
  <c r="U107" i="19" s="1"/>
  <c r="K114" i="15"/>
  <c r="M113" i="15"/>
  <c r="O113" i="15" s="1"/>
  <c r="L113" i="15"/>
  <c r="N113" i="15" s="1"/>
  <c r="P113" i="15" s="1"/>
  <c r="I108" i="9"/>
  <c r="K107" i="9"/>
  <c r="L107" i="9" s="1"/>
  <c r="K115" i="15" l="1"/>
  <c r="M114" i="15"/>
  <c r="O114" i="15" s="1"/>
  <c r="L114" i="15"/>
  <c r="N114" i="15" s="1"/>
  <c r="P114" i="15" s="1"/>
  <c r="I109" i="9"/>
  <c r="K108" i="9"/>
  <c r="L108" i="9" s="1"/>
  <c r="G38" i="16"/>
  <c r="H38" i="16" s="1"/>
  <c r="I38" i="16" l="1"/>
  <c r="J39" i="16" s="1"/>
  <c r="K39" i="16" s="1"/>
  <c r="K116" i="15"/>
  <c r="M115" i="15"/>
  <c r="O115" i="15" s="1"/>
  <c r="L115" i="15"/>
  <c r="N115" i="15" s="1"/>
  <c r="P115" i="15" s="1"/>
  <c r="I110" i="9"/>
  <c r="K109" i="9"/>
  <c r="L109" i="9" s="1"/>
  <c r="K117" i="15" l="1"/>
  <c r="M116" i="15"/>
  <c r="O116" i="15" s="1"/>
  <c r="L116" i="15"/>
  <c r="N116" i="15" s="1"/>
  <c r="P116" i="15" s="1"/>
  <c r="L39" i="16"/>
  <c r="I111" i="9"/>
  <c r="K110" i="9"/>
  <c r="L110" i="9" s="1"/>
  <c r="I112" i="9" l="1"/>
  <c r="K111" i="9"/>
  <c r="L111" i="9" s="1"/>
  <c r="G39" i="16"/>
  <c r="K118" i="15"/>
  <c r="M117" i="15"/>
  <c r="O117" i="15" s="1"/>
  <c r="L117" i="15"/>
  <c r="N117" i="15" s="1"/>
  <c r="P117" i="15" s="1"/>
  <c r="K119" i="15" l="1"/>
  <c r="M118" i="15"/>
  <c r="O118" i="15" s="1"/>
  <c r="L118" i="15"/>
  <c r="N118" i="15" s="1"/>
  <c r="P118" i="15" s="1"/>
  <c r="I113" i="9"/>
  <c r="K112" i="9"/>
  <c r="L112" i="9" s="1"/>
  <c r="H39" i="16"/>
  <c r="I39" i="16" s="1"/>
  <c r="J40" i="16" s="1"/>
  <c r="K40" i="16" s="1"/>
  <c r="L40" i="16" l="1"/>
  <c r="I114" i="9"/>
  <c r="K113" i="9"/>
  <c r="L113" i="9" s="1"/>
  <c r="K120" i="15"/>
  <c r="M119" i="15"/>
  <c r="O119" i="15" s="1"/>
  <c r="L119" i="15"/>
  <c r="N119" i="15" s="1"/>
  <c r="P119" i="15" s="1"/>
  <c r="G40" i="16" l="1"/>
  <c r="H40" i="16" s="1"/>
  <c r="I115" i="9"/>
  <c r="K114" i="9"/>
  <c r="L114" i="9" s="1"/>
  <c r="K121" i="15"/>
  <c r="M120" i="15"/>
  <c r="O120" i="15" s="1"/>
  <c r="L120" i="15"/>
  <c r="N120" i="15" s="1"/>
  <c r="P120" i="15" s="1"/>
  <c r="K122" i="15" l="1"/>
  <c r="M121" i="15"/>
  <c r="O121" i="15" s="1"/>
  <c r="L121" i="15"/>
  <c r="N121" i="15" s="1"/>
  <c r="P121" i="15" s="1"/>
  <c r="I116" i="9"/>
  <c r="K115" i="9"/>
  <c r="L115" i="9" s="1"/>
  <c r="I40" i="16"/>
  <c r="J41" i="16" s="1"/>
  <c r="K41" i="16" s="1"/>
  <c r="K123" i="15" l="1"/>
  <c r="M122" i="15"/>
  <c r="O122" i="15" s="1"/>
  <c r="L122" i="15"/>
  <c r="N122" i="15" s="1"/>
  <c r="P122" i="15" s="1"/>
  <c r="L41" i="16"/>
  <c r="I117" i="9"/>
  <c r="K116" i="9"/>
  <c r="L116" i="9" s="1"/>
  <c r="I118" i="9" l="1"/>
  <c r="K117" i="9"/>
  <c r="L117" i="9" s="1"/>
  <c r="K124" i="15"/>
  <c r="M123" i="15"/>
  <c r="O123" i="15" s="1"/>
  <c r="L123" i="15"/>
  <c r="N123" i="15" s="1"/>
  <c r="P123" i="15" s="1"/>
  <c r="G41" i="16"/>
  <c r="H41" i="16" s="1"/>
  <c r="K125" i="15" l="1"/>
  <c r="M124" i="15"/>
  <c r="O124" i="15" s="1"/>
  <c r="L124" i="15"/>
  <c r="N124" i="15" s="1"/>
  <c r="P124" i="15" s="1"/>
  <c r="I41" i="16"/>
  <c r="J42" i="16" s="1"/>
  <c r="K42" i="16" s="1"/>
  <c r="I119" i="9"/>
  <c r="K118" i="9"/>
  <c r="L118" i="9" s="1"/>
  <c r="I120" i="9" l="1"/>
  <c r="K119" i="9"/>
  <c r="L119" i="9" s="1"/>
  <c r="K126" i="15"/>
  <c r="M125" i="15"/>
  <c r="O125" i="15" s="1"/>
  <c r="L125" i="15"/>
  <c r="N125" i="15" s="1"/>
  <c r="L42" i="16"/>
  <c r="P125" i="15" l="1"/>
  <c r="K127" i="15"/>
  <c r="M126" i="15"/>
  <c r="O126" i="15" s="1"/>
  <c r="L126" i="15"/>
  <c r="N126" i="15" s="1"/>
  <c r="P126" i="15" s="1"/>
  <c r="G42" i="16"/>
  <c r="I121" i="9"/>
  <c r="K120" i="9"/>
  <c r="L120" i="9" s="1"/>
  <c r="K128" i="15" l="1"/>
  <c r="M127" i="15"/>
  <c r="O127" i="15" s="1"/>
  <c r="L127" i="15"/>
  <c r="N127" i="15" s="1"/>
  <c r="P127" i="15" s="1"/>
  <c r="H42" i="16"/>
  <c r="I42" i="16" s="1"/>
  <c r="J43" i="16" s="1"/>
  <c r="K43" i="16" s="1"/>
  <c r="I122" i="9"/>
  <c r="K121" i="9"/>
  <c r="L121" i="9" s="1"/>
  <c r="L43" i="16" l="1"/>
  <c r="I123" i="9"/>
  <c r="K122" i="9"/>
  <c r="L122" i="9" s="1"/>
  <c r="K129" i="15"/>
  <c r="M128" i="15"/>
  <c r="O128" i="15" s="1"/>
  <c r="L128" i="15"/>
  <c r="N128" i="15" s="1"/>
  <c r="P128" i="15" s="1"/>
  <c r="G43" i="16" l="1"/>
  <c r="H43" i="16" s="1"/>
  <c r="I124" i="9"/>
  <c r="K123" i="9"/>
  <c r="L123" i="9" s="1"/>
  <c r="K130" i="15"/>
  <c r="M129" i="15"/>
  <c r="O129" i="15" s="1"/>
  <c r="L129" i="15"/>
  <c r="N129" i="15" s="1"/>
  <c r="P129" i="15" s="1"/>
  <c r="K131" i="15" l="1"/>
  <c r="M130" i="15"/>
  <c r="O130" i="15" s="1"/>
  <c r="L130" i="15"/>
  <c r="N130" i="15" s="1"/>
  <c r="P130" i="15" s="1"/>
  <c r="I125" i="9"/>
  <c r="K124" i="9"/>
  <c r="L124" i="9" s="1"/>
  <c r="I43" i="16"/>
  <c r="J44" i="16" s="1"/>
  <c r="K44" i="16" s="1"/>
  <c r="L44" i="16" l="1"/>
  <c r="K132" i="15"/>
  <c r="M131" i="15"/>
  <c r="O131" i="15" s="1"/>
  <c r="L131" i="15"/>
  <c r="N131" i="15" s="1"/>
  <c r="P131" i="15" s="1"/>
  <c r="I126" i="9"/>
  <c r="K125" i="9"/>
  <c r="L125" i="9" s="1"/>
  <c r="K133" i="15" l="1"/>
  <c r="M132" i="15"/>
  <c r="O132" i="15" s="1"/>
  <c r="L132" i="15"/>
  <c r="N132" i="15" s="1"/>
  <c r="P132" i="15" s="1"/>
  <c r="G44" i="16"/>
  <c r="I127" i="9"/>
  <c r="K126" i="9"/>
  <c r="L126" i="9" s="1"/>
  <c r="H44" i="16" l="1"/>
  <c r="I44" i="16" s="1"/>
  <c r="J45" i="16" s="1"/>
  <c r="K45" i="16" s="1"/>
  <c r="K134" i="15"/>
  <c r="M133" i="15"/>
  <c r="O133" i="15" s="1"/>
  <c r="L133" i="15"/>
  <c r="N133" i="15" s="1"/>
  <c r="P133" i="15" s="1"/>
  <c r="I128" i="9"/>
  <c r="K127" i="9"/>
  <c r="L127" i="9" s="1"/>
  <c r="L45" i="16" l="1"/>
  <c r="K135" i="15"/>
  <c r="M134" i="15"/>
  <c r="O134" i="15" s="1"/>
  <c r="L134" i="15"/>
  <c r="N134" i="15" s="1"/>
  <c r="P134" i="15" s="1"/>
  <c r="I129" i="9"/>
  <c r="K128" i="9"/>
  <c r="L128" i="9" s="1"/>
  <c r="K136" i="15" l="1"/>
  <c r="M135" i="15"/>
  <c r="O135" i="15" s="1"/>
  <c r="L135" i="15"/>
  <c r="N135" i="15" s="1"/>
  <c r="P135" i="15" s="1"/>
  <c r="G45" i="16"/>
  <c r="H45" i="16" s="1"/>
  <c r="I130" i="9"/>
  <c r="K129" i="9"/>
  <c r="L129" i="9" s="1"/>
  <c r="K137" i="15" l="1"/>
  <c r="M136" i="15"/>
  <c r="O136" i="15" s="1"/>
  <c r="L136" i="15"/>
  <c r="N136" i="15" s="1"/>
  <c r="P136" i="15" s="1"/>
  <c r="I45" i="16"/>
  <c r="J46" i="16" s="1"/>
  <c r="K46" i="16" s="1"/>
  <c r="I131" i="9"/>
  <c r="K130" i="9"/>
  <c r="L130" i="9" s="1"/>
  <c r="I132" i="9" l="1"/>
  <c r="K131" i="9"/>
  <c r="L131" i="9" s="1"/>
  <c r="K138" i="15"/>
  <c r="M137" i="15"/>
  <c r="O137" i="15" s="1"/>
  <c r="L137" i="15"/>
  <c r="N137" i="15" s="1"/>
  <c r="L46" i="16"/>
  <c r="P137" i="15" l="1"/>
  <c r="G46" i="16"/>
  <c r="H46" i="16" s="1"/>
  <c r="K139" i="15"/>
  <c r="M138" i="15"/>
  <c r="O138" i="15" s="1"/>
  <c r="L138" i="15"/>
  <c r="N138" i="15" s="1"/>
  <c r="P138" i="15" s="1"/>
  <c r="I133" i="9"/>
  <c r="K132" i="9"/>
  <c r="L132" i="9" s="1"/>
  <c r="K140" i="15" l="1"/>
  <c r="M139" i="15"/>
  <c r="O139" i="15" s="1"/>
  <c r="L139" i="15"/>
  <c r="N139" i="15" s="1"/>
  <c r="P139" i="15" s="1"/>
  <c r="I134" i="9"/>
  <c r="K133" i="9"/>
  <c r="L133" i="9" s="1"/>
  <c r="I46" i="16"/>
  <c r="J47" i="16" s="1"/>
  <c r="K47" i="16" s="1"/>
  <c r="L47" i="16" l="1"/>
  <c r="K141" i="15"/>
  <c r="M140" i="15"/>
  <c r="O140" i="15" s="1"/>
  <c r="L140" i="15"/>
  <c r="N140" i="15" s="1"/>
  <c r="P140" i="15" s="1"/>
  <c r="I135" i="9"/>
  <c r="K134" i="9"/>
  <c r="L134" i="9" s="1"/>
  <c r="K142" i="15" l="1"/>
  <c r="M141" i="15"/>
  <c r="O141" i="15" s="1"/>
  <c r="L141" i="15"/>
  <c r="N141" i="15" s="1"/>
  <c r="P141" i="15" s="1"/>
  <c r="G47" i="16"/>
  <c r="H47" i="16" s="1"/>
  <c r="I136" i="9"/>
  <c r="K135" i="9"/>
  <c r="L135" i="9" s="1"/>
  <c r="K143" i="15" l="1"/>
  <c r="M142" i="15"/>
  <c r="O142" i="15" s="1"/>
  <c r="L142" i="15"/>
  <c r="N142" i="15" s="1"/>
  <c r="P142" i="15" s="1"/>
  <c r="I47" i="16"/>
  <c r="J48" i="16" s="1"/>
  <c r="K48" i="16" s="1"/>
  <c r="I137" i="9"/>
  <c r="K136" i="9"/>
  <c r="L136" i="9" s="1"/>
  <c r="I138" i="9" l="1"/>
  <c r="K137" i="9"/>
  <c r="L137" i="9" s="1"/>
  <c r="K144" i="15"/>
  <c r="M143" i="15"/>
  <c r="O143" i="15" s="1"/>
  <c r="L143" i="15"/>
  <c r="N143" i="15" s="1"/>
  <c r="L48" i="16"/>
  <c r="P143" i="15" l="1"/>
  <c r="G48" i="16"/>
  <c r="H48" i="16" s="1"/>
  <c r="K145" i="15"/>
  <c r="M144" i="15"/>
  <c r="O144" i="15" s="1"/>
  <c r="L144" i="15"/>
  <c r="N144" i="15" s="1"/>
  <c r="I139" i="9"/>
  <c r="K138" i="9"/>
  <c r="L138" i="9" s="1"/>
  <c r="P144" i="15" l="1"/>
  <c r="K146" i="15"/>
  <c r="M145" i="15"/>
  <c r="O145" i="15" s="1"/>
  <c r="L145" i="15"/>
  <c r="N145" i="15" s="1"/>
  <c r="P145" i="15" s="1"/>
  <c r="I140" i="9"/>
  <c r="K139" i="9"/>
  <c r="L139" i="9" s="1"/>
  <c r="I48" i="16"/>
  <c r="J49" i="16" s="1"/>
  <c r="K49" i="16" s="1"/>
  <c r="L49" i="16" l="1"/>
  <c r="K147" i="15"/>
  <c r="M146" i="15"/>
  <c r="O146" i="15" s="1"/>
  <c r="L146" i="15"/>
  <c r="N146" i="15" s="1"/>
  <c r="P146" i="15" s="1"/>
  <c r="I141" i="9"/>
  <c r="K140" i="9"/>
  <c r="L140" i="9" s="1"/>
  <c r="K148" i="15" l="1"/>
  <c r="M147" i="15"/>
  <c r="O147" i="15" s="1"/>
  <c r="L147" i="15"/>
  <c r="N147" i="15" s="1"/>
  <c r="P147" i="15" s="1"/>
  <c r="I142" i="9"/>
  <c r="K141" i="9"/>
  <c r="L141" i="9" s="1"/>
  <c r="G49" i="16"/>
  <c r="H49" i="16" s="1"/>
  <c r="K149" i="15" l="1"/>
  <c r="M148" i="15"/>
  <c r="O148" i="15" s="1"/>
  <c r="L148" i="15"/>
  <c r="N148" i="15" s="1"/>
  <c r="P148" i="15" s="1"/>
  <c r="I49" i="16"/>
  <c r="J50" i="16" s="1"/>
  <c r="K50" i="16" s="1"/>
  <c r="I143" i="9"/>
  <c r="K142" i="9"/>
  <c r="L142" i="9" s="1"/>
  <c r="I144" i="9" l="1"/>
  <c r="K143" i="9"/>
  <c r="L143" i="9" s="1"/>
  <c r="K150" i="15"/>
  <c r="M149" i="15"/>
  <c r="O149" i="15" s="1"/>
  <c r="L149" i="15"/>
  <c r="N149" i="15" s="1"/>
  <c r="L50" i="16"/>
  <c r="P149" i="15" l="1"/>
  <c r="G50" i="16"/>
  <c r="H50" i="16" s="1"/>
  <c r="K151" i="15"/>
  <c r="M150" i="15"/>
  <c r="O150" i="15" s="1"/>
  <c r="L150" i="15"/>
  <c r="N150" i="15" s="1"/>
  <c r="P150" i="15" s="1"/>
  <c r="I145" i="9"/>
  <c r="K144" i="9"/>
  <c r="L144" i="9" s="1"/>
  <c r="K152" i="15" l="1"/>
  <c r="M151" i="15"/>
  <c r="O151" i="15" s="1"/>
  <c r="L151" i="15"/>
  <c r="N151" i="15" s="1"/>
  <c r="P151" i="15" s="1"/>
  <c r="I146" i="9"/>
  <c r="K145" i="9"/>
  <c r="L145" i="9" s="1"/>
  <c r="I50" i="16"/>
  <c r="J51" i="16" s="1"/>
  <c r="K51" i="16" s="1"/>
  <c r="K153" i="15" l="1"/>
  <c r="M152" i="15"/>
  <c r="O152" i="15" s="1"/>
  <c r="L152" i="15"/>
  <c r="N152" i="15" s="1"/>
  <c r="P152" i="15" s="1"/>
  <c r="L51" i="16"/>
  <c r="I147" i="9"/>
  <c r="K146" i="9"/>
  <c r="L146" i="9" s="1"/>
  <c r="I148" i="9" l="1"/>
  <c r="K147" i="9"/>
  <c r="L147" i="9" s="1"/>
  <c r="K154" i="15"/>
  <c r="M153" i="15"/>
  <c r="O153" i="15" s="1"/>
  <c r="L153" i="15"/>
  <c r="N153" i="15" s="1"/>
  <c r="G51" i="16"/>
  <c r="H51" i="16" s="1"/>
  <c r="P153" i="15" l="1"/>
  <c r="K155" i="15"/>
  <c r="M154" i="15"/>
  <c r="O154" i="15" s="1"/>
  <c r="L154" i="15"/>
  <c r="N154" i="15" s="1"/>
  <c r="P154" i="15" s="1"/>
  <c r="I149" i="9"/>
  <c r="K148" i="9"/>
  <c r="L148" i="9" s="1"/>
  <c r="I51" i="16"/>
  <c r="J52" i="16" s="1"/>
  <c r="K52" i="16" s="1"/>
  <c r="L52" i="16" l="1"/>
  <c r="K156" i="15"/>
  <c r="M155" i="15"/>
  <c r="O155" i="15" s="1"/>
  <c r="L155" i="15"/>
  <c r="N155" i="15" s="1"/>
  <c r="P155" i="15" s="1"/>
  <c r="I150" i="9"/>
  <c r="K149" i="9"/>
  <c r="L149" i="9" s="1"/>
  <c r="K157" i="15" l="1"/>
  <c r="M156" i="15"/>
  <c r="O156" i="15" s="1"/>
  <c r="L156" i="15"/>
  <c r="N156" i="15" s="1"/>
  <c r="P156" i="15" s="1"/>
  <c r="G52" i="16"/>
  <c r="I151" i="9"/>
  <c r="K150" i="9"/>
  <c r="L150" i="9" s="1"/>
  <c r="H52" i="16" l="1"/>
  <c r="I52" i="16" s="1"/>
  <c r="J53" i="16" s="1"/>
  <c r="K53" i="16" s="1"/>
  <c r="K158" i="15"/>
  <c r="M157" i="15"/>
  <c r="O157" i="15" s="1"/>
  <c r="L157" i="15"/>
  <c r="N157" i="15" s="1"/>
  <c r="P157" i="15" s="1"/>
  <c r="I152" i="9"/>
  <c r="K151" i="9"/>
  <c r="L151" i="9" s="1"/>
  <c r="L53" i="16" l="1"/>
  <c r="K159" i="15"/>
  <c r="M158" i="15"/>
  <c r="O158" i="15" s="1"/>
  <c r="L158" i="15"/>
  <c r="N158" i="15" s="1"/>
  <c r="P158" i="15" s="1"/>
  <c r="I153" i="9"/>
  <c r="K152" i="9"/>
  <c r="L152" i="9" s="1"/>
  <c r="K160" i="15" l="1"/>
  <c r="M159" i="15"/>
  <c r="O159" i="15" s="1"/>
  <c r="L159" i="15"/>
  <c r="N159" i="15" s="1"/>
  <c r="P159" i="15" s="1"/>
  <c r="G53" i="16"/>
  <c r="I154" i="9"/>
  <c r="K153" i="9"/>
  <c r="L153" i="9" s="1"/>
  <c r="K161" i="15" l="1"/>
  <c r="M160" i="15"/>
  <c r="O160" i="15" s="1"/>
  <c r="L160" i="15"/>
  <c r="N160" i="15" s="1"/>
  <c r="P160" i="15" s="1"/>
  <c r="H53" i="16"/>
  <c r="I53" i="16" s="1"/>
  <c r="J54" i="16" s="1"/>
  <c r="K54" i="16" s="1"/>
  <c r="I155" i="9"/>
  <c r="K154" i="9"/>
  <c r="L154" i="9" s="1"/>
  <c r="L54" i="16" l="1"/>
  <c r="I156" i="9"/>
  <c r="K155" i="9"/>
  <c r="L155" i="9" s="1"/>
  <c r="K162" i="15"/>
  <c r="M161" i="15"/>
  <c r="O161" i="15" s="1"/>
  <c r="L161" i="15"/>
  <c r="N161" i="15" s="1"/>
  <c r="P161" i="15" s="1"/>
  <c r="I157" i="9" l="1"/>
  <c r="K156" i="9"/>
  <c r="L156" i="9" s="1"/>
  <c r="K163" i="15"/>
  <c r="M162" i="15"/>
  <c r="O162" i="15" s="1"/>
  <c r="L162" i="15"/>
  <c r="N162" i="15" s="1"/>
  <c r="G54" i="16"/>
  <c r="H54" i="16" s="1"/>
  <c r="P162" i="15" l="1"/>
  <c r="K164" i="15"/>
  <c r="M163" i="15"/>
  <c r="O163" i="15" s="1"/>
  <c r="L163" i="15"/>
  <c r="N163" i="15" s="1"/>
  <c r="P163" i="15" s="1"/>
  <c r="I158" i="9"/>
  <c r="K157" i="9"/>
  <c r="L157" i="9" s="1"/>
  <c r="I54" i="16"/>
  <c r="J55" i="16" s="1"/>
  <c r="K55" i="16" s="1"/>
  <c r="L55" i="16" l="1"/>
  <c r="K165" i="15"/>
  <c r="M164" i="15"/>
  <c r="O164" i="15" s="1"/>
  <c r="L164" i="15"/>
  <c r="N164" i="15" s="1"/>
  <c r="P164" i="15" s="1"/>
  <c r="I159" i="9"/>
  <c r="K158" i="9"/>
  <c r="L158" i="9" s="1"/>
  <c r="K166" i="15" l="1"/>
  <c r="M165" i="15"/>
  <c r="O165" i="15" s="1"/>
  <c r="L165" i="15"/>
  <c r="N165" i="15" s="1"/>
  <c r="P165" i="15" s="1"/>
  <c r="I160" i="9"/>
  <c r="K159" i="9"/>
  <c r="L159" i="9" s="1"/>
  <c r="G55" i="16"/>
  <c r="H55" i="16" s="1"/>
  <c r="K167" i="15" l="1"/>
  <c r="M166" i="15"/>
  <c r="O166" i="15" s="1"/>
  <c r="L166" i="15"/>
  <c r="N166" i="15" s="1"/>
  <c r="P166" i="15" s="1"/>
  <c r="I55" i="16"/>
  <c r="J56" i="16" s="1"/>
  <c r="K56" i="16" s="1"/>
  <c r="I161" i="9"/>
  <c r="K160" i="9"/>
  <c r="L160" i="9" s="1"/>
  <c r="I162" i="9" l="1"/>
  <c r="K161" i="9"/>
  <c r="L161" i="9" s="1"/>
  <c r="K168" i="15"/>
  <c r="M167" i="15"/>
  <c r="O167" i="15" s="1"/>
  <c r="L167" i="15"/>
  <c r="N167" i="15" s="1"/>
  <c r="L56" i="16"/>
  <c r="P167" i="15" l="1"/>
  <c r="G56" i="16"/>
  <c r="H56" i="16" s="1"/>
  <c r="K169" i="15"/>
  <c r="M168" i="15"/>
  <c r="O168" i="15" s="1"/>
  <c r="L168" i="15"/>
  <c r="N168" i="15" s="1"/>
  <c r="P168" i="15" s="1"/>
  <c r="I163" i="9"/>
  <c r="K162" i="9"/>
  <c r="L162" i="9" s="1"/>
  <c r="K170" i="15" l="1"/>
  <c r="M169" i="15"/>
  <c r="O169" i="15" s="1"/>
  <c r="L169" i="15"/>
  <c r="N169" i="15" s="1"/>
  <c r="P169" i="15" s="1"/>
  <c r="I164" i="9"/>
  <c r="K163" i="9"/>
  <c r="L163" i="9" s="1"/>
  <c r="I56" i="16"/>
  <c r="J57" i="16" s="1"/>
  <c r="K57" i="16" s="1"/>
  <c r="L57" i="16" l="1"/>
  <c r="K171" i="15"/>
  <c r="M170" i="15"/>
  <c r="O170" i="15" s="1"/>
  <c r="L170" i="15"/>
  <c r="N170" i="15" s="1"/>
  <c r="P170" i="15" s="1"/>
  <c r="I165" i="9"/>
  <c r="K164" i="9"/>
  <c r="L164" i="9" s="1"/>
  <c r="K172" i="15" l="1"/>
  <c r="M171" i="15"/>
  <c r="O171" i="15" s="1"/>
  <c r="L171" i="15"/>
  <c r="N171" i="15" s="1"/>
  <c r="P171" i="15" s="1"/>
  <c r="I166" i="9"/>
  <c r="K165" i="9"/>
  <c r="L165" i="9" s="1"/>
  <c r="G57" i="16"/>
  <c r="H57" i="16" s="1"/>
  <c r="K173" i="15" l="1"/>
  <c r="M172" i="15"/>
  <c r="O172" i="15" s="1"/>
  <c r="L172" i="15"/>
  <c r="N172" i="15" s="1"/>
  <c r="P172" i="15" s="1"/>
  <c r="I57" i="16"/>
  <c r="J58" i="16" s="1"/>
  <c r="K58" i="16" s="1"/>
  <c r="I167" i="9"/>
  <c r="K166" i="9"/>
  <c r="L166" i="9" s="1"/>
  <c r="I168" i="9" l="1"/>
  <c r="K167" i="9"/>
  <c r="L167" i="9" s="1"/>
  <c r="K174" i="15"/>
  <c r="M173" i="15"/>
  <c r="O173" i="15" s="1"/>
  <c r="L173" i="15"/>
  <c r="N173" i="15" s="1"/>
  <c r="P173" i="15" s="1"/>
  <c r="L58" i="16"/>
  <c r="G58" i="16" l="1"/>
  <c r="H58" i="16" s="1"/>
  <c r="K175" i="15"/>
  <c r="M174" i="15"/>
  <c r="O174" i="15" s="1"/>
  <c r="L174" i="15"/>
  <c r="N174" i="15" s="1"/>
  <c r="P174" i="15" s="1"/>
  <c r="I169" i="9"/>
  <c r="K168" i="9"/>
  <c r="L168" i="9" s="1"/>
  <c r="K176" i="15" l="1"/>
  <c r="M175" i="15"/>
  <c r="O175" i="15" s="1"/>
  <c r="L175" i="15"/>
  <c r="N175" i="15" s="1"/>
  <c r="P175" i="15" s="1"/>
  <c r="I170" i="9"/>
  <c r="K169" i="9"/>
  <c r="L169" i="9" s="1"/>
  <c r="I58" i="16"/>
  <c r="J59" i="16" s="1"/>
  <c r="K59" i="16" s="1"/>
  <c r="K177" i="15" l="1"/>
  <c r="M176" i="15"/>
  <c r="O176" i="15" s="1"/>
  <c r="L176" i="15"/>
  <c r="N176" i="15" s="1"/>
  <c r="P176" i="15" s="1"/>
  <c r="L59" i="16"/>
  <c r="I171" i="9"/>
  <c r="K170" i="9"/>
  <c r="L170" i="9" s="1"/>
  <c r="K178" i="15" l="1"/>
  <c r="M177" i="15"/>
  <c r="O177" i="15" s="1"/>
  <c r="L177" i="15"/>
  <c r="N177" i="15" s="1"/>
  <c r="P177" i="15" s="1"/>
  <c r="I172" i="9"/>
  <c r="K171" i="9"/>
  <c r="L171" i="9" s="1"/>
  <c r="G59" i="16"/>
  <c r="H59" i="16" s="1"/>
  <c r="K179" i="15" l="1"/>
  <c r="M178" i="15"/>
  <c r="O178" i="15" s="1"/>
  <c r="L178" i="15"/>
  <c r="N178" i="15" s="1"/>
  <c r="P178" i="15" s="1"/>
  <c r="I59" i="16"/>
  <c r="J60" i="16" s="1"/>
  <c r="K60" i="16" s="1"/>
  <c r="I173" i="9"/>
  <c r="K172" i="9"/>
  <c r="L172" i="9" s="1"/>
  <c r="I174" i="9" l="1"/>
  <c r="K173" i="9"/>
  <c r="L173" i="9" s="1"/>
  <c r="K180" i="15"/>
  <c r="M179" i="15"/>
  <c r="O179" i="15" s="1"/>
  <c r="L179" i="15"/>
  <c r="N179" i="15" s="1"/>
  <c r="P179" i="15" s="1"/>
  <c r="L60" i="16"/>
  <c r="G60" i="16" l="1"/>
  <c r="H60" i="16" s="1"/>
  <c r="K181" i="15"/>
  <c r="M180" i="15"/>
  <c r="O180" i="15" s="1"/>
  <c r="L180" i="15"/>
  <c r="N180" i="15" s="1"/>
  <c r="P180" i="15" s="1"/>
  <c r="I175" i="9"/>
  <c r="K174" i="9"/>
  <c r="L174" i="9" s="1"/>
  <c r="K182" i="15" l="1"/>
  <c r="L181" i="15"/>
  <c r="N181" i="15" s="1"/>
  <c r="P181" i="15" s="1"/>
  <c r="M181" i="15"/>
  <c r="O181" i="15" s="1"/>
  <c r="I176" i="9"/>
  <c r="K175" i="9"/>
  <c r="L175" i="9" s="1"/>
  <c r="I60" i="16"/>
  <c r="J61" i="16" s="1"/>
  <c r="K61" i="16" s="1"/>
  <c r="K183" i="15" l="1"/>
  <c r="M182" i="15"/>
  <c r="O182" i="15" s="1"/>
  <c r="L182" i="15"/>
  <c r="N182" i="15" s="1"/>
  <c r="P182" i="15" s="1"/>
  <c r="L61" i="16"/>
  <c r="I177" i="9"/>
  <c r="K176" i="9"/>
  <c r="L176" i="9" s="1"/>
  <c r="K184" i="15" l="1"/>
  <c r="L183" i="15"/>
  <c r="N183" i="15" s="1"/>
  <c r="P183" i="15" s="1"/>
  <c r="M183" i="15"/>
  <c r="O183" i="15" s="1"/>
  <c r="I178" i="9"/>
  <c r="K177" i="9"/>
  <c r="L177" i="9" s="1"/>
  <c r="G61" i="16"/>
  <c r="H61" i="16" s="1"/>
  <c r="K185" i="15" l="1"/>
  <c r="M184" i="15"/>
  <c r="O184" i="15" s="1"/>
  <c r="L184" i="15"/>
  <c r="N184" i="15" s="1"/>
  <c r="P184" i="15" s="1"/>
  <c r="I61" i="16"/>
  <c r="J62" i="16" s="1"/>
  <c r="K62" i="16" s="1"/>
  <c r="I179" i="9"/>
  <c r="K178" i="9"/>
  <c r="L178" i="9" s="1"/>
  <c r="I180" i="9" l="1"/>
  <c r="K179" i="9"/>
  <c r="L179" i="9" s="1"/>
  <c r="K186" i="15"/>
  <c r="L185" i="15"/>
  <c r="N185" i="15" s="1"/>
  <c r="P185" i="15" s="1"/>
  <c r="M185" i="15"/>
  <c r="O185" i="15" s="1"/>
  <c r="L62" i="16"/>
  <c r="G62" i="16" l="1"/>
  <c r="H62" i="16" s="1"/>
  <c r="K187" i="15"/>
  <c r="M186" i="15"/>
  <c r="O186" i="15" s="1"/>
  <c r="L186" i="15"/>
  <c r="N186" i="15" s="1"/>
  <c r="P186" i="15" s="1"/>
  <c r="I181" i="9"/>
  <c r="K180" i="9"/>
  <c r="L180" i="9" s="1"/>
  <c r="K188" i="15" l="1"/>
  <c r="L187" i="15"/>
  <c r="N187" i="15" s="1"/>
  <c r="P187" i="15" s="1"/>
  <c r="M187" i="15"/>
  <c r="O187" i="15" s="1"/>
  <c r="I182" i="9"/>
  <c r="K181" i="9"/>
  <c r="L181" i="9" s="1"/>
  <c r="I62" i="16"/>
  <c r="J63" i="16" s="1"/>
  <c r="K63" i="16" s="1"/>
  <c r="L63" i="16" l="1"/>
  <c r="K189" i="15"/>
  <c r="M188" i="15"/>
  <c r="O188" i="15" s="1"/>
  <c r="L188" i="15"/>
  <c r="N188" i="15" s="1"/>
  <c r="P188" i="15" s="1"/>
  <c r="I183" i="9"/>
  <c r="K182" i="9"/>
  <c r="L182" i="9" s="1"/>
  <c r="K190" i="15" l="1"/>
  <c r="L189" i="15"/>
  <c r="N189" i="15" s="1"/>
  <c r="P189" i="15" s="1"/>
  <c r="M189" i="15"/>
  <c r="O189" i="15" s="1"/>
  <c r="I184" i="9"/>
  <c r="K183" i="9"/>
  <c r="L183" i="9" s="1"/>
  <c r="G63" i="16"/>
  <c r="H63" i="16" s="1"/>
  <c r="I63" i="16" l="1"/>
  <c r="J64" i="16" s="1"/>
  <c r="K64" i="16" s="1"/>
  <c r="K191" i="15"/>
  <c r="M190" i="15"/>
  <c r="O190" i="15" s="1"/>
  <c r="L190" i="15"/>
  <c r="N190" i="15" s="1"/>
  <c r="P190" i="15" s="1"/>
  <c r="I185" i="9"/>
  <c r="K184" i="9"/>
  <c r="L184" i="9" s="1"/>
  <c r="K192" i="15" l="1"/>
  <c r="L191" i="15"/>
  <c r="N191" i="15" s="1"/>
  <c r="P191" i="15" s="1"/>
  <c r="M191" i="15"/>
  <c r="O191" i="15" s="1"/>
  <c r="L64" i="16"/>
  <c r="I186" i="9"/>
  <c r="K185" i="9"/>
  <c r="L185" i="9" s="1"/>
  <c r="I187" i="9" l="1"/>
  <c r="K186" i="9"/>
  <c r="L186" i="9" s="1"/>
  <c r="G64" i="16"/>
  <c r="K193" i="15"/>
  <c r="M192" i="15"/>
  <c r="O192" i="15" s="1"/>
  <c r="L192" i="15"/>
  <c r="N192" i="15" s="1"/>
  <c r="P192" i="15" s="1"/>
  <c r="K194" i="15" l="1"/>
  <c r="L193" i="15"/>
  <c r="N193" i="15" s="1"/>
  <c r="P193" i="15" s="1"/>
  <c r="M193" i="15"/>
  <c r="O193" i="15" s="1"/>
  <c r="I188" i="9"/>
  <c r="K187" i="9"/>
  <c r="L187" i="9" s="1"/>
  <c r="H64" i="16"/>
  <c r="I64" i="16" s="1"/>
  <c r="J65" i="16" s="1"/>
  <c r="K65" i="16" s="1"/>
  <c r="L65" i="16" l="1"/>
  <c r="K195" i="15"/>
  <c r="M194" i="15"/>
  <c r="O194" i="15" s="1"/>
  <c r="L194" i="15"/>
  <c r="N194" i="15" s="1"/>
  <c r="P194" i="15" s="1"/>
  <c r="I189" i="9"/>
  <c r="K188" i="9"/>
  <c r="L188" i="9" s="1"/>
  <c r="K196" i="15" l="1"/>
  <c r="L195" i="15"/>
  <c r="N195" i="15" s="1"/>
  <c r="P195" i="15" s="1"/>
  <c r="M195" i="15"/>
  <c r="O195" i="15" s="1"/>
  <c r="I190" i="9"/>
  <c r="K189" i="9"/>
  <c r="L189" i="9" s="1"/>
  <c r="G65" i="16"/>
  <c r="H65" i="16" s="1"/>
  <c r="I65" i="16" l="1"/>
  <c r="J66" i="16" s="1"/>
  <c r="K66" i="16" s="1"/>
  <c r="K197" i="15"/>
  <c r="M196" i="15"/>
  <c r="O196" i="15" s="1"/>
  <c r="L196" i="15"/>
  <c r="N196" i="15" s="1"/>
  <c r="P196" i="15" s="1"/>
  <c r="I191" i="9"/>
  <c r="K190" i="9"/>
  <c r="L190" i="9" s="1"/>
  <c r="K198" i="15" l="1"/>
  <c r="L197" i="15"/>
  <c r="N197" i="15" s="1"/>
  <c r="P197" i="15" s="1"/>
  <c r="M197" i="15"/>
  <c r="O197" i="15" s="1"/>
  <c r="L66" i="16"/>
  <c r="I192" i="9"/>
  <c r="K191" i="9"/>
  <c r="L191" i="9" s="1"/>
  <c r="I193" i="9" l="1"/>
  <c r="K192" i="9"/>
  <c r="L192" i="9" s="1"/>
  <c r="G66" i="16"/>
  <c r="K199" i="15"/>
  <c r="M198" i="15"/>
  <c r="O198" i="15" s="1"/>
  <c r="L198" i="15"/>
  <c r="N198" i="15" s="1"/>
  <c r="P198" i="15" s="1"/>
  <c r="K200" i="15" l="1"/>
  <c r="L199" i="15"/>
  <c r="N199" i="15" s="1"/>
  <c r="P199" i="15" s="1"/>
  <c r="M199" i="15"/>
  <c r="O199" i="15" s="1"/>
  <c r="I194" i="9"/>
  <c r="K193" i="9"/>
  <c r="L193" i="9" s="1"/>
  <c r="H66" i="16"/>
  <c r="I66" i="16" s="1"/>
  <c r="J67" i="16" s="1"/>
  <c r="K67" i="16" s="1"/>
  <c r="L67" i="16" l="1"/>
  <c r="K201" i="15"/>
  <c r="M200" i="15"/>
  <c r="O200" i="15" s="1"/>
  <c r="L200" i="15"/>
  <c r="N200" i="15" s="1"/>
  <c r="P200" i="15" s="1"/>
  <c r="I195" i="9"/>
  <c r="K194" i="9"/>
  <c r="L194" i="9" s="1"/>
  <c r="K202" i="15" l="1"/>
  <c r="L201" i="15"/>
  <c r="N201" i="15" s="1"/>
  <c r="P201" i="15" s="1"/>
  <c r="M201" i="15"/>
  <c r="O201" i="15" s="1"/>
  <c r="I196" i="9"/>
  <c r="K195" i="9"/>
  <c r="L195" i="9" s="1"/>
  <c r="G67" i="16"/>
  <c r="H67" i="16" s="1"/>
  <c r="K203" i="15" l="1"/>
  <c r="M202" i="15"/>
  <c r="O202" i="15" s="1"/>
  <c r="L202" i="15"/>
  <c r="N202" i="15" s="1"/>
  <c r="P202" i="15" s="1"/>
  <c r="I67" i="16"/>
  <c r="J68" i="16" s="1"/>
  <c r="K68" i="16" s="1"/>
  <c r="I197" i="9"/>
  <c r="K196" i="9"/>
  <c r="L196" i="9" s="1"/>
  <c r="I198" i="9" l="1"/>
  <c r="K197" i="9"/>
  <c r="L197" i="9" s="1"/>
  <c r="K204" i="15"/>
  <c r="L203" i="15"/>
  <c r="N203" i="15" s="1"/>
  <c r="P203" i="15" s="1"/>
  <c r="M203" i="15"/>
  <c r="O203" i="15" s="1"/>
  <c r="L68" i="16"/>
  <c r="G68" i="16" l="1"/>
  <c r="H68" i="16" s="1"/>
  <c r="K205" i="15"/>
  <c r="M204" i="15"/>
  <c r="O204" i="15" s="1"/>
  <c r="L204" i="15"/>
  <c r="N204" i="15" s="1"/>
  <c r="I199" i="9"/>
  <c r="K198" i="9"/>
  <c r="L198" i="9" s="1"/>
  <c r="P204" i="15" l="1"/>
  <c r="K206" i="15"/>
  <c r="L205" i="15"/>
  <c r="N205" i="15" s="1"/>
  <c r="P205" i="15" s="1"/>
  <c r="M205" i="15"/>
  <c r="O205" i="15" s="1"/>
  <c r="I200" i="9"/>
  <c r="K199" i="9"/>
  <c r="L199" i="9" s="1"/>
  <c r="I68" i="16"/>
  <c r="J69" i="16" s="1"/>
  <c r="K69" i="16" s="1"/>
  <c r="L69" i="16" l="1"/>
  <c r="K207" i="15"/>
  <c r="M206" i="15"/>
  <c r="O206" i="15" s="1"/>
  <c r="L206" i="15"/>
  <c r="N206" i="15" s="1"/>
  <c r="P206" i="15" s="1"/>
  <c r="I201" i="9"/>
  <c r="K200" i="9"/>
  <c r="L200" i="9" s="1"/>
  <c r="K208" i="15" l="1"/>
  <c r="L207" i="15"/>
  <c r="N207" i="15" s="1"/>
  <c r="P207" i="15" s="1"/>
  <c r="M207" i="15"/>
  <c r="O207" i="15" s="1"/>
  <c r="I202" i="9"/>
  <c r="K201" i="9"/>
  <c r="L201" i="9" s="1"/>
  <c r="G69" i="16"/>
  <c r="H69" i="16" s="1"/>
  <c r="K209" i="15" l="1"/>
  <c r="M208" i="15"/>
  <c r="O208" i="15" s="1"/>
  <c r="L208" i="15"/>
  <c r="N208" i="15" s="1"/>
  <c r="P208" i="15" s="1"/>
  <c r="I69" i="16"/>
  <c r="J70" i="16" s="1"/>
  <c r="K70" i="16" s="1"/>
  <c r="I203" i="9"/>
  <c r="K202" i="9"/>
  <c r="L202" i="9" s="1"/>
  <c r="I204" i="9" l="1"/>
  <c r="K203" i="9"/>
  <c r="L203" i="9" s="1"/>
  <c r="K210" i="15"/>
  <c r="L209" i="15"/>
  <c r="N209" i="15" s="1"/>
  <c r="P209" i="15" s="1"/>
  <c r="M209" i="15"/>
  <c r="O209" i="15" s="1"/>
  <c r="L70" i="16"/>
  <c r="G70" i="16" l="1"/>
  <c r="H70" i="16" s="1"/>
  <c r="K211" i="15"/>
  <c r="M210" i="15"/>
  <c r="O210" i="15" s="1"/>
  <c r="L210" i="15"/>
  <c r="N210" i="15" s="1"/>
  <c r="P210" i="15" s="1"/>
  <c r="I205" i="9"/>
  <c r="K204" i="9"/>
  <c r="L204" i="9" s="1"/>
  <c r="K212" i="15" l="1"/>
  <c r="L211" i="15"/>
  <c r="N211" i="15" s="1"/>
  <c r="P211" i="15" s="1"/>
  <c r="M211" i="15"/>
  <c r="O211" i="15" s="1"/>
  <c r="I206" i="9"/>
  <c r="K205" i="9"/>
  <c r="L205" i="9" s="1"/>
  <c r="I70" i="16"/>
  <c r="J71" i="16" s="1"/>
  <c r="K71" i="16" s="1"/>
  <c r="L71" i="16" l="1"/>
  <c r="K213" i="15"/>
  <c r="M212" i="15"/>
  <c r="O212" i="15" s="1"/>
  <c r="L212" i="15"/>
  <c r="N212" i="15" s="1"/>
  <c r="P212" i="15" s="1"/>
  <c r="I207" i="9"/>
  <c r="K207" i="9" s="1"/>
  <c r="L207" i="9" s="1"/>
  <c r="K206" i="9"/>
  <c r="L206" i="9" s="1"/>
  <c r="K214" i="15" l="1"/>
  <c r="L213" i="15"/>
  <c r="N213" i="15" s="1"/>
  <c r="P213" i="15" s="1"/>
  <c r="M213" i="15"/>
  <c r="O213" i="15" s="1"/>
  <c r="G71" i="16"/>
  <c r="K215" i="15" l="1"/>
  <c r="M214" i="15"/>
  <c r="O214" i="15" s="1"/>
  <c r="L214" i="15"/>
  <c r="N214" i="15" s="1"/>
  <c r="P214" i="15" s="1"/>
  <c r="H71" i="16"/>
  <c r="I71" i="16" s="1"/>
  <c r="J72" i="16" s="1"/>
  <c r="K72" i="16" s="1"/>
  <c r="L72" i="16" l="1"/>
  <c r="K216" i="15"/>
  <c r="L215" i="15"/>
  <c r="N215" i="15" s="1"/>
  <c r="P215" i="15" s="1"/>
  <c r="M215" i="15"/>
  <c r="O215" i="15" s="1"/>
  <c r="K217" i="15" l="1"/>
  <c r="M216" i="15"/>
  <c r="O216" i="15" s="1"/>
  <c r="L216" i="15"/>
  <c r="N216" i="15" s="1"/>
  <c r="P216" i="15" s="1"/>
  <c r="G72" i="16"/>
  <c r="H72" i="16" l="1"/>
  <c r="I72" i="16" s="1"/>
  <c r="J73" i="16" s="1"/>
  <c r="K73" i="16" s="1"/>
  <c r="K218" i="15"/>
  <c r="L217" i="15"/>
  <c r="N217" i="15" s="1"/>
  <c r="P217" i="15" s="1"/>
  <c r="M217" i="15"/>
  <c r="O217" i="15" s="1"/>
  <c r="L73" i="16" l="1"/>
  <c r="K219" i="15"/>
  <c r="M218" i="15"/>
  <c r="O218" i="15" s="1"/>
  <c r="L218" i="15"/>
  <c r="N218" i="15" s="1"/>
  <c r="P218" i="15" s="1"/>
  <c r="G73" i="16" l="1"/>
  <c r="H73" i="16" s="1"/>
  <c r="K220" i="15"/>
  <c r="L219" i="15"/>
  <c r="N219" i="15" s="1"/>
  <c r="P219" i="15" s="1"/>
  <c r="M219" i="15"/>
  <c r="O219" i="15" s="1"/>
  <c r="K221" i="15" l="1"/>
  <c r="M220" i="15"/>
  <c r="O220" i="15" s="1"/>
  <c r="L220" i="15"/>
  <c r="N220" i="15" s="1"/>
  <c r="P220" i="15" s="1"/>
  <c r="I73" i="16"/>
  <c r="J74" i="16" s="1"/>
  <c r="K74" i="16" s="1"/>
  <c r="K222" i="15" l="1"/>
  <c r="L221" i="15"/>
  <c r="N221" i="15" s="1"/>
  <c r="P221" i="15" s="1"/>
  <c r="M221" i="15"/>
  <c r="O221" i="15" s="1"/>
  <c r="L74" i="16"/>
  <c r="G74" i="16" l="1"/>
  <c r="H74" i="16" s="1"/>
  <c r="K223" i="15"/>
  <c r="M222" i="15"/>
  <c r="O222" i="15" s="1"/>
  <c r="L222" i="15"/>
  <c r="N222" i="15" s="1"/>
  <c r="P222" i="15" s="1"/>
  <c r="K224" i="15" l="1"/>
  <c r="L223" i="15"/>
  <c r="N223" i="15" s="1"/>
  <c r="P223" i="15" s="1"/>
  <c r="M223" i="15"/>
  <c r="O223" i="15" s="1"/>
  <c r="I74" i="16"/>
  <c r="J75" i="16" s="1"/>
  <c r="K75" i="16" s="1"/>
  <c r="K225" i="15" l="1"/>
  <c r="M224" i="15"/>
  <c r="O224" i="15" s="1"/>
  <c r="L224" i="15"/>
  <c r="N224" i="15" s="1"/>
  <c r="P224" i="15" s="1"/>
  <c r="L75" i="16"/>
  <c r="H75" i="16" l="1"/>
  <c r="G75" i="16"/>
  <c r="K226" i="15"/>
  <c r="L225" i="15"/>
  <c r="N225" i="15" s="1"/>
  <c r="P225" i="15" s="1"/>
  <c r="M225" i="15"/>
  <c r="O225" i="15" s="1"/>
  <c r="K227" i="15" l="1"/>
  <c r="M226" i="15"/>
  <c r="O226" i="15" s="1"/>
  <c r="L226" i="15"/>
  <c r="N226" i="15" s="1"/>
  <c r="P226" i="15" s="1"/>
  <c r="I75" i="16"/>
  <c r="J76" i="16" s="1"/>
  <c r="K76" i="16" s="1"/>
  <c r="K228" i="15" l="1"/>
  <c r="L227" i="15"/>
  <c r="N227" i="15" s="1"/>
  <c r="P227" i="15" s="1"/>
  <c r="M227" i="15"/>
  <c r="O227" i="15" s="1"/>
  <c r="L76" i="16"/>
  <c r="G76" i="16" l="1"/>
  <c r="H76" i="16" s="1"/>
  <c r="K229" i="15"/>
  <c r="M228" i="15"/>
  <c r="O228" i="15" s="1"/>
  <c r="L228" i="15"/>
  <c r="N228" i="15" s="1"/>
  <c r="P228" i="15" s="1"/>
  <c r="K230" i="15" l="1"/>
  <c r="L229" i="15"/>
  <c r="N229" i="15" s="1"/>
  <c r="P229" i="15" s="1"/>
  <c r="M229" i="15"/>
  <c r="O229" i="15" s="1"/>
  <c r="I76" i="16"/>
  <c r="J77" i="16" s="1"/>
  <c r="K77" i="16" s="1"/>
  <c r="K231" i="15" l="1"/>
  <c r="M230" i="15"/>
  <c r="O230" i="15" s="1"/>
  <c r="L230" i="15"/>
  <c r="N230" i="15" s="1"/>
  <c r="P230" i="15" s="1"/>
  <c r="L77" i="16"/>
  <c r="K232" i="15" l="1"/>
  <c r="L231" i="15"/>
  <c r="N231" i="15" s="1"/>
  <c r="P231" i="15" s="1"/>
  <c r="M231" i="15"/>
  <c r="O231" i="15" s="1"/>
  <c r="G77" i="16"/>
  <c r="H77" i="16" l="1"/>
  <c r="I77" i="16" s="1"/>
  <c r="J78" i="16" s="1"/>
  <c r="K78" i="16" s="1"/>
  <c r="K233" i="15"/>
  <c r="M232" i="15"/>
  <c r="O232" i="15" s="1"/>
  <c r="L232" i="15"/>
  <c r="N232" i="15" s="1"/>
  <c r="P232" i="15" s="1"/>
  <c r="L78" i="16" l="1"/>
  <c r="K234" i="15"/>
  <c r="L233" i="15"/>
  <c r="N233" i="15" s="1"/>
  <c r="P233" i="15" s="1"/>
  <c r="M233" i="15"/>
  <c r="O233" i="15" s="1"/>
  <c r="K235" i="15" l="1"/>
  <c r="M234" i="15"/>
  <c r="O234" i="15" s="1"/>
  <c r="L234" i="15"/>
  <c r="N234" i="15" s="1"/>
  <c r="P234" i="15" s="1"/>
  <c r="G78" i="16"/>
  <c r="K236" i="15" l="1"/>
  <c r="L235" i="15"/>
  <c r="N235" i="15" s="1"/>
  <c r="P235" i="15" s="1"/>
  <c r="M235" i="15"/>
  <c r="O235" i="15" s="1"/>
  <c r="H78" i="16"/>
  <c r="I78" i="16" s="1"/>
  <c r="J79" i="16" s="1"/>
  <c r="K79" i="16" s="1"/>
  <c r="L79" i="16" l="1"/>
  <c r="K237" i="15"/>
  <c r="M236" i="15"/>
  <c r="O236" i="15" s="1"/>
  <c r="L236" i="15"/>
  <c r="N236" i="15" s="1"/>
  <c r="P236" i="15" s="1"/>
  <c r="K238" i="15" l="1"/>
  <c r="L237" i="15"/>
  <c r="N237" i="15" s="1"/>
  <c r="M237" i="15"/>
  <c r="O237" i="15" s="1"/>
  <c r="G79" i="16"/>
  <c r="P237" i="15" l="1"/>
  <c r="H79" i="16"/>
  <c r="I79" i="16" s="1"/>
  <c r="J80" i="16" s="1"/>
  <c r="K80" i="16" s="1"/>
  <c r="K239" i="15"/>
  <c r="M238" i="15"/>
  <c r="O238" i="15" s="1"/>
  <c r="L238" i="15"/>
  <c r="N238" i="15" s="1"/>
  <c r="P238" i="15" l="1"/>
  <c r="L80" i="16"/>
  <c r="K240" i="15"/>
  <c r="L239" i="15"/>
  <c r="N239" i="15" s="1"/>
  <c r="P239" i="15" s="1"/>
  <c r="M239" i="15"/>
  <c r="O239" i="15" s="1"/>
  <c r="K241" i="15" l="1"/>
  <c r="M240" i="15"/>
  <c r="O240" i="15" s="1"/>
  <c r="L240" i="15"/>
  <c r="N240" i="15" s="1"/>
  <c r="P240" i="15" s="1"/>
  <c r="G80" i="16"/>
  <c r="K242" i="15" l="1"/>
  <c r="L241" i="15"/>
  <c r="N241" i="15" s="1"/>
  <c r="M241" i="15"/>
  <c r="O241" i="15" s="1"/>
  <c r="H80" i="16"/>
  <c r="I80" i="16" s="1"/>
  <c r="J81" i="16" s="1"/>
  <c r="K81" i="16" s="1"/>
  <c r="P241" i="15" l="1"/>
  <c r="L81" i="16"/>
  <c r="K243" i="15"/>
  <c r="M242" i="15"/>
  <c r="O242" i="15" s="1"/>
  <c r="L242" i="15"/>
  <c r="N242" i="15" s="1"/>
  <c r="P242" i="15" s="1"/>
  <c r="K244" i="15" l="1"/>
  <c r="L243" i="15"/>
  <c r="N243" i="15" s="1"/>
  <c r="M243" i="15"/>
  <c r="O243" i="15" s="1"/>
  <c r="G81" i="16"/>
  <c r="P243" i="15" l="1"/>
  <c r="H81" i="16"/>
  <c r="I81" i="16" s="1"/>
  <c r="J82" i="16" s="1"/>
  <c r="K82" i="16" s="1"/>
  <c r="K245" i="15"/>
  <c r="M244" i="15"/>
  <c r="O244" i="15" s="1"/>
  <c r="L244" i="15"/>
  <c r="N244" i="15" s="1"/>
  <c r="P244" i="15" s="1"/>
  <c r="L82" i="16" l="1"/>
  <c r="K246" i="15"/>
  <c r="L245" i="15"/>
  <c r="N245" i="15" s="1"/>
  <c r="M245" i="15"/>
  <c r="O245" i="15" s="1"/>
  <c r="P245" i="15" l="1"/>
  <c r="K247" i="15"/>
  <c r="M246" i="15"/>
  <c r="O246" i="15" s="1"/>
  <c r="L246" i="15"/>
  <c r="N246" i="15" s="1"/>
  <c r="P246" i="15" s="1"/>
  <c r="G82" i="16"/>
  <c r="K248" i="15" l="1"/>
  <c r="L247" i="15"/>
  <c r="N247" i="15" s="1"/>
  <c r="P247" i="15" s="1"/>
  <c r="M247" i="15"/>
  <c r="O247" i="15" s="1"/>
  <c r="H82" i="16"/>
  <c r="I82" i="16" s="1"/>
  <c r="J83" i="16" s="1"/>
  <c r="K83" i="16" s="1"/>
  <c r="L83" i="16" l="1"/>
  <c r="K249" i="15"/>
  <c r="M248" i="15"/>
  <c r="O248" i="15" s="1"/>
  <c r="L248" i="15"/>
  <c r="N248" i="15" s="1"/>
  <c r="P248" i="15" s="1"/>
  <c r="K250" i="15" l="1"/>
  <c r="L249" i="15"/>
  <c r="N249" i="15" s="1"/>
  <c r="P249" i="15" s="1"/>
  <c r="M249" i="15"/>
  <c r="O249" i="15" s="1"/>
  <c r="G83" i="16"/>
  <c r="H83" i="16" l="1"/>
  <c r="I83" i="16" s="1"/>
  <c r="J84" i="16" s="1"/>
  <c r="K84" i="16" s="1"/>
  <c r="K251" i="15"/>
  <c r="M250" i="15"/>
  <c r="O250" i="15" s="1"/>
  <c r="L250" i="15"/>
  <c r="N250" i="15" s="1"/>
  <c r="P250" i="15" s="1"/>
  <c r="L84" i="16" l="1"/>
  <c r="K252" i="15"/>
  <c r="L251" i="15"/>
  <c r="N251" i="15" s="1"/>
  <c r="P251" i="15" s="1"/>
  <c r="M251" i="15"/>
  <c r="O251" i="15" s="1"/>
  <c r="K253" i="15" l="1"/>
  <c r="M252" i="15"/>
  <c r="O252" i="15" s="1"/>
  <c r="L252" i="15"/>
  <c r="N252" i="15" s="1"/>
  <c r="P252" i="15" s="1"/>
  <c r="G84" i="16"/>
  <c r="K254" i="15" l="1"/>
  <c r="L253" i="15"/>
  <c r="N253" i="15" s="1"/>
  <c r="M253" i="15"/>
  <c r="O253" i="15" s="1"/>
  <c r="H84" i="16"/>
  <c r="I84" i="16" s="1"/>
  <c r="J85" i="16" s="1"/>
  <c r="K85" i="16" s="1"/>
  <c r="P253" i="15" l="1"/>
  <c r="L85" i="16"/>
  <c r="K255" i="15"/>
  <c r="M254" i="15"/>
  <c r="O254" i="15" s="1"/>
  <c r="L254" i="15"/>
  <c r="N254" i="15" s="1"/>
  <c r="P254" i="15" l="1"/>
  <c r="K256" i="15"/>
  <c r="L255" i="15"/>
  <c r="N255" i="15" s="1"/>
  <c r="P255" i="15" s="1"/>
  <c r="M255" i="15"/>
  <c r="O255" i="15" s="1"/>
  <c r="G85" i="16"/>
  <c r="K257" i="15" l="1"/>
  <c r="M256" i="15"/>
  <c r="O256" i="15" s="1"/>
  <c r="L256" i="15"/>
  <c r="N256" i="15" s="1"/>
  <c r="P256" i="15" s="1"/>
  <c r="H85" i="16"/>
  <c r="I85" i="16" s="1"/>
  <c r="J86" i="16" s="1"/>
  <c r="K86" i="16" s="1"/>
  <c r="L86" i="16" l="1"/>
  <c r="K258" i="15"/>
  <c r="L257" i="15"/>
  <c r="N257" i="15" s="1"/>
  <c r="P257" i="15" s="1"/>
  <c r="M257" i="15"/>
  <c r="O257" i="15" s="1"/>
  <c r="K259" i="15" l="1"/>
  <c r="M258" i="15"/>
  <c r="O258" i="15" s="1"/>
  <c r="L258" i="15"/>
  <c r="N258" i="15" s="1"/>
  <c r="P258" i="15" s="1"/>
  <c r="G86" i="16"/>
  <c r="H86" i="16" l="1"/>
  <c r="I86" i="16" s="1"/>
  <c r="J87" i="16" s="1"/>
  <c r="K87" i="16" s="1"/>
  <c r="K260" i="15"/>
  <c r="L259" i="15"/>
  <c r="N259" i="15" s="1"/>
  <c r="P259" i="15" s="1"/>
  <c r="M259" i="15"/>
  <c r="O259" i="15" s="1"/>
  <c r="L87" i="16" l="1"/>
  <c r="K261" i="15"/>
  <c r="M260" i="15"/>
  <c r="O260" i="15" s="1"/>
  <c r="L260" i="15"/>
  <c r="N260" i="15" s="1"/>
  <c r="P260" i="15" s="1"/>
  <c r="G87" i="16" l="1"/>
  <c r="H87" i="16" s="1"/>
  <c r="K262" i="15"/>
  <c r="L261" i="15"/>
  <c r="N261" i="15" s="1"/>
  <c r="P261" i="15" s="1"/>
  <c r="M261" i="15"/>
  <c r="O261" i="15" s="1"/>
  <c r="K263" i="15" l="1"/>
  <c r="M262" i="15"/>
  <c r="O262" i="15" s="1"/>
  <c r="L262" i="15"/>
  <c r="N262" i="15" s="1"/>
  <c r="P262" i="15" s="1"/>
  <c r="I87" i="16"/>
  <c r="J88" i="16" s="1"/>
  <c r="K88" i="16" s="1"/>
  <c r="K264" i="15" l="1"/>
  <c r="L263" i="15"/>
  <c r="N263" i="15" s="1"/>
  <c r="P263" i="15" s="1"/>
  <c r="M263" i="15"/>
  <c r="O263" i="15" s="1"/>
  <c r="L88" i="16"/>
  <c r="K265" i="15" l="1"/>
  <c r="M264" i="15"/>
  <c r="O264" i="15" s="1"/>
  <c r="L264" i="15"/>
  <c r="N264" i="15" s="1"/>
  <c r="P264" i="15" s="1"/>
  <c r="G88" i="16"/>
  <c r="H88" i="16" l="1"/>
  <c r="I88" i="16" s="1"/>
  <c r="J89" i="16" s="1"/>
  <c r="K89" i="16" s="1"/>
  <c r="K266" i="15"/>
  <c r="M265" i="15"/>
  <c r="O265" i="15" s="1"/>
  <c r="L265" i="15"/>
  <c r="N265" i="15" s="1"/>
  <c r="P265" i="15" s="1"/>
  <c r="L89" i="16" l="1"/>
  <c r="K267" i="15"/>
  <c r="L266" i="15"/>
  <c r="N266" i="15" s="1"/>
  <c r="M266" i="15"/>
  <c r="O266" i="15" s="1"/>
  <c r="P266" i="15" l="1"/>
  <c r="K268" i="15"/>
  <c r="L267" i="15"/>
  <c r="N267" i="15" s="1"/>
  <c r="P267" i="15" s="1"/>
  <c r="M267" i="15"/>
  <c r="O267" i="15" s="1"/>
  <c r="G89" i="16"/>
  <c r="K269" i="15" l="1"/>
  <c r="M268" i="15"/>
  <c r="O268" i="15" s="1"/>
  <c r="L268" i="15"/>
  <c r="N268" i="15" s="1"/>
  <c r="P268" i="15" s="1"/>
  <c r="H89" i="16"/>
  <c r="I89" i="16" s="1"/>
  <c r="J90" i="16" s="1"/>
  <c r="K90" i="16" s="1"/>
  <c r="L90" i="16" l="1"/>
  <c r="K270" i="15"/>
  <c r="M269" i="15"/>
  <c r="O269" i="15" s="1"/>
  <c r="L269" i="15"/>
  <c r="N269" i="15" s="1"/>
  <c r="P269" i="15" s="1"/>
  <c r="K271" i="15" l="1"/>
  <c r="L270" i="15"/>
  <c r="N270" i="15" s="1"/>
  <c r="M270" i="15"/>
  <c r="O270" i="15" s="1"/>
  <c r="G90" i="16"/>
  <c r="P270" i="15" l="1"/>
  <c r="H90" i="16"/>
  <c r="I90" i="16" s="1"/>
  <c r="J91" i="16" s="1"/>
  <c r="K91" i="16" s="1"/>
  <c r="K272" i="15"/>
  <c r="L271" i="15"/>
  <c r="N271" i="15" s="1"/>
  <c r="P271" i="15" s="1"/>
  <c r="M271" i="15"/>
  <c r="O271" i="15" s="1"/>
  <c r="L91" i="16" l="1"/>
  <c r="K273" i="15"/>
  <c r="M272" i="15"/>
  <c r="O272" i="15" s="1"/>
  <c r="L272" i="15"/>
  <c r="N272" i="15" s="1"/>
  <c r="P272" i="15" s="1"/>
  <c r="G91" i="16" l="1"/>
  <c r="H91" i="16" s="1"/>
  <c r="K274" i="15"/>
  <c r="M273" i="15"/>
  <c r="O273" i="15" s="1"/>
  <c r="L273" i="15"/>
  <c r="N273" i="15" s="1"/>
  <c r="P273" i="15" l="1"/>
  <c r="K275" i="15"/>
  <c r="L274" i="15"/>
  <c r="N274" i="15" s="1"/>
  <c r="P274" i="15" s="1"/>
  <c r="M274" i="15"/>
  <c r="O274" i="15" s="1"/>
  <c r="I91" i="16"/>
  <c r="J92" i="16" s="1"/>
  <c r="K92" i="16" s="1"/>
  <c r="K276" i="15" l="1"/>
  <c r="L275" i="15"/>
  <c r="N275" i="15" s="1"/>
  <c r="M275" i="15"/>
  <c r="O275" i="15" s="1"/>
  <c r="L92" i="16"/>
  <c r="P275" i="15" l="1"/>
  <c r="G92" i="16"/>
  <c r="H92" i="16" s="1"/>
  <c r="K277" i="15"/>
  <c r="M276" i="15"/>
  <c r="O276" i="15" s="1"/>
  <c r="L276" i="15"/>
  <c r="N276" i="15" s="1"/>
  <c r="P276" i="15" s="1"/>
  <c r="K278" i="15" l="1"/>
  <c r="M277" i="15"/>
  <c r="O277" i="15" s="1"/>
  <c r="L277" i="15"/>
  <c r="N277" i="15" s="1"/>
  <c r="P277" i="15" s="1"/>
  <c r="I92" i="16"/>
  <c r="J93" i="16" s="1"/>
  <c r="K93" i="16" s="1"/>
  <c r="K279" i="15" l="1"/>
  <c r="L278" i="15"/>
  <c r="N278" i="15" s="1"/>
  <c r="M278" i="15"/>
  <c r="O278" i="15" s="1"/>
  <c r="L93" i="16"/>
  <c r="P278" i="15" l="1"/>
  <c r="G93" i="16"/>
  <c r="H93" i="16" s="1"/>
  <c r="K280" i="15"/>
  <c r="L279" i="15"/>
  <c r="N279" i="15" s="1"/>
  <c r="P279" i="15" s="1"/>
  <c r="M279" i="15"/>
  <c r="O279" i="15" s="1"/>
  <c r="K281" i="15" l="1"/>
  <c r="M280" i="15"/>
  <c r="O280" i="15" s="1"/>
  <c r="L280" i="15"/>
  <c r="N280" i="15" s="1"/>
  <c r="P280" i="15" s="1"/>
  <c r="I93" i="16"/>
  <c r="J94" i="16" s="1"/>
  <c r="K94" i="16" s="1"/>
  <c r="K282" i="15" l="1"/>
  <c r="M281" i="15"/>
  <c r="O281" i="15" s="1"/>
  <c r="L281" i="15"/>
  <c r="N281" i="15" s="1"/>
  <c r="P281" i="15" s="1"/>
  <c r="L94" i="16"/>
  <c r="K283" i="15" l="1"/>
  <c r="L282" i="15"/>
  <c r="N282" i="15" s="1"/>
  <c r="M282" i="15"/>
  <c r="O282" i="15" s="1"/>
  <c r="G94" i="16"/>
  <c r="P282" i="15" l="1"/>
  <c r="H94" i="16"/>
  <c r="I94" i="16" s="1"/>
  <c r="J95" i="16" s="1"/>
  <c r="K95" i="16" s="1"/>
  <c r="K284" i="15"/>
  <c r="L283" i="15"/>
  <c r="N283" i="15" s="1"/>
  <c r="P283" i="15" s="1"/>
  <c r="M283" i="15"/>
  <c r="O283" i="15" s="1"/>
  <c r="L95" i="16" l="1"/>
  <c r="K285" i="15"/>
  <c r="M284" i="15"/>
  <c r="O284" i="15" s="1"/>
  <c r="L284" i="15"/>
  <c r="N284" i="15" s="1"/>
  <c r="P284" i="15" s="1"/>
  <c r="K286" i="15" l="1"/>
  <c r="M285" i="15"/>
  <c r="O285" i="15" s="1"/>
  <c r="L285" i="15"/>
  <c r="N285" i="15" s="1"/>
  <c r="P285" i="15" s="1"/>
  <c r="G95" i="16"/>
  <c r="K287" i="15" l="1"/>
  <c r="L286" i="15"/>
  <c r="N286" i="15" s="1"/>
  <c r="P286" i="15" s="1"/>
  <c r="M286" i="15"/>
  <c r="O286" i="15" s="1"/>
  <c r="H95" i="16"/>
  <c r="I95" i="16" s="1"/>
  <c r="J96" i="16" s="1"/>
  <c r="K96" i="16" s="1"/>
  <c r="L96" i="16" l="1"/>
  <c r="K288" i="15"/>
  <c r="L287" i="15"/>
  <c r="N287" i="15" s="1"/>
  <c r="M287" i="15"/>
  <c r="O287" i="15" s="1"/>
  <c r="P287" i="15" l="1"/>
  <c r="K289" i="15"/>
  <c r="M288" i="15"/>
  <c r="O288" i="15" s="1"/>
  <c r="L288" i="15"/>
  <c r="N288" i="15" s="1"/>
  <c r="P288" i="15" s="1"/>
  <c r="G96" i="16"/>
  <c r="K290" i="15" l="1"/>
  <c r="M289" i="15"/>
  <c r="O289" i="15" s="1"/>
  <c r="L289" i="15"/>
  <c r="N289" i="15" s="1"/>
  <c r="P289" i="15" s="1"/>
  <c r="H96" i="16"/>
  <c r="I96" i="16" s="1"/>
  <c r="J97" i="16" s="1"/>
  <c r="K97" i="16" s="1"/>
  <c r="L97" i="16" l="1"/>
  <c r="K291" i="15"/>
  <c r="L290" i="15"/>
  <c r="N290" i="15" s="1"/>
  <c r="P290" i="15" s="1"/>
  <c r="M290" i="15"/>
  <c r="O290" i="15" s="1"/>
  <c r="K292" i="15" l="1"/>
  <c r="L291" i="15"/>
  <c r="N291" i="15" s="1"/>
  <c r="P291" i="15" s="1"/>
  <c r="M291" i="15"/>
  <c r="O291" i="15" s="1"/>
  <c r="G97" i="16"/>
  <c r="H97" i="16" l="1"/>
  <c r="I97" i="16" s="1"/>
  <c r="J98" i="16" s="1"/>
  <c r="K98" i="16" s="1"/>
  <c r="K293" i="15"/>
  <c r="M292" i="15"/>
  <c r="O292" i="15" s="1"/>
  <c r="L292" i="15"/>
  <c r="N292" i="15" s="1"/>
  <c r="P292" i="15" s="1"/>
  <c r="L98" i="16" l="1"/>
  <c r="K294" i="15"/>
  <c r="M293" i="15"/>
  <c r="O293" i="15" s="1"/>
  <c r="L293" i="15"/>
  <c r="N293" i="15" s="1"/>
  <c r="P293" i="15" s="1"/>
  <c r="K295" i="15" l="1"/>
  <c r="L294" i="15"/>
  <c r="N294" i="15" s="1"/>
  <c r="P294" i="15" s="1"/>
  <c r="M294" i="15"/>
  <c r="O294" i="15" s="1"/>
  <c r="G98" i="16"/>
  <c r="H98" i="16" l="1"/>
  <c r="I98" i="16" s="1"/>
  <c r="J99" i="16" s="1"/>
  <c r="K99" i="16" s="1"/>
  <c r="K296" i="15"/>
  <c r="L295" i="15"/>
  <c r="N295" i="15" s="1"/>
  <c r="P295" i="15" s="1"/>
  <c r="M295" i="15"/>
  <c r="O295" i="15" s="1"/>
  <c r="L99" i="16" l="1"/>
  <c r="K297" i="15"/>
  <c r="M296" i="15"/>
  <c r="O296" i="15" s="1"/>
  <c r="L296" i="15"/>
  <c r="N296" i="15" s="1"/>
  <c r="P296" i="15" s="1"/>
  <c r="K298" i="15" l="1"/>
  <c r="M297" i="15"/>
  <c r="O297" i="15" s="1"/>
  <c r="L297" i="15"/>
  <c r="N297" i="15" s="1"/>
  <c r="P297" i="15" s="1"/>
  <c r="G99" i="16"/>
  <c r="H99" i="16" l="1"/>
  <c r="I99" i="16" s="1"/>
  <c r="J100" i="16" s="1"/>
  <c r="K100" i="16" s="1"/>
  <c r="K299" i="15"/>
  <c r="L298" i="15"/>
  <c r="N298" i="15" s="1"/>
  <c r="P298" i="15" s="1"/>
  <c r="M298" i="15"/>
  <c r="O298" i="15" s="1"/>
  <c r="L100" i="16" l="1"/>
  <c r="K300" i="15"/>
  <c r="L299" i="15"/>
  <c r="N299" i="15" s="1"/>
  <c r="P299" i="15" s="1"/>
  <c r="M299" i="15"/>
  <c r="O299" i="15" s="1"/>
  <c r="G100" i="16" l="1"/>
  <c r="H100" i="16" s="1"/>
  <c r="K301" i="15"/>
  <c r="M300" i="15"/>
  <c r="O300" i="15" s="1"/>
  <c r="L300" i="15"/>
  <c r="N300" i="15" s="1"/>
  <c r="P300" i="15" s="1"/>
  <c r="K302" i="15" l="1"/>
  <c r="M301" i="15"/>
  <c r="O301" i="15" s="1"/>
  <c r="L301" i="15"/>
  <c r="N301" i="15" s="1"/>
  <c r="P301" i="15" s="1"/>
  <c r="I100" i="16"/>
  <c r="J101" i="16" s="1"/>
  <c r="K101" i="16" s="1"/>
  <c r="K303" i="15" l="1"/>
  <c r="L302" i="15"/>
  <c r="N302" i="15" s="1"/>
  <c r="P302" i="15" s="1"/>
  <c r="M302" i="15"/>
  <c r="O302" i="15" s="1"/>
  <c r="L101" i="16"/>
  <c r="G101" i="16" l="1"/>
  <c r="H101" i="16" s="1"/>
  <c r="K304" i="15"/>
  <c r="L303" i="15"/>
  <c r="N303" i="15" s="1"/>
  <c r="P303" i="15" s="1"/>
  <c r="M303" i="15"/>
  <c r="O303" i="15" s="1"/>
  <c r="K305" i="15" l="1"/>
  <c r="M304" i="15"/>
  <c r="O304" i="15" s="1"/>
  <c r="L304" i="15"/>
  <c r="N304" i="15" s="1"/>
  <c r="P304" i="15" s="1"/>
  <c r="I101" i="16"/>
  <c r="J102" i="16" s="1"/>
  <c r="K102" i="16" s="1"/>
  <c r="K306" i="15" l="1"/>
  <c r="M305" i="15"/>
  <c r="O305" i="15" s="1"/>
  <c r="L305" i="15"/>
  <c r="N305" i="15" s="1"/>
  <c r="P305" i="15" s="1"/>
  <c r="L102" i="16"/>
  <c r="G102" i="16" l="1"/>
  <c r="H102" i="16" s="1"/>
  <c r="K307" i="15"/>
  <c r="L306" i="15"/>
  <c r="N306" i="15" s="1"/>
  <c r="P306" i="15" s="1"/>
  <c r="M306" i="15"/>
  <c r="O306" i="15" s="1"/>
  <c r="K308" i="15" l="1"/>
  <c r="L307" i="15"/>
  <c r="N307" i="15" s="1"/>
  <c r="P307" i="15" s="1"/>
  <c r="M307" i="15"/>
  <c r="O307" i="15" s="1"/>
  <c r="I102" i="16"/>
  <c r="J103" i="16" s="1"/>
  <c r="K103" i="16" s="1"/>
  <c r="K309" i="15" l="1"/>
  <c r="M308" i="15"/>
  <c r="O308" i="15" s="1"/>
  <c r="L308" i="15"/>
  <c r="N308" i="15" s="1"/>
  <c r="P308" i="15" s="1"/>
  <c r="L103" i="16"/>
  <c r="K310" i="15" l="1"/>
  <c r="M309" i="15"/>
  <c r="O309" i="15" s="1"/>
  <c r="L309" i="15"/>
  <c r="N309" i="15" s="1"/>
  <c r="P309" i="15" s="1"/>
  <c r="G103" i="16"/>
  <c r="K311" i="15" l="1"/>
  <c r="L310" i="15"/>
  <c r="N310" i="15" s="1"/>
  <c r="P310" i="15" s="1"/>
  <c r="M310" i="15"/>
  <c r="O310" i="15" s="1"/>
  <c r="H103" i="16"/>
  <c r="I103" i="16" s="1"/>
  <c r="J104" i="16" s="1"/>
  <c r="K104" i="16" s="1"/>
  <c r="L104" i="16" l="1"/>
  <c r="K312" i="15"/>
  <c r="L311" i="15"/>
  <c r="N311" i="15" s="1"/>
  <c r="P311" i="15" s="1"/>
  <c r="M311" i="15"/>
  <c r="O311" i="15" s="1"/>
  <c r="K313" i="15" l="1"/>
  <c r="M312" i="15"/>
  <c r="O312" i="15" s="1"/>
  <c r="L312" i="15"/>
  <c r="N312" i="15" s="1"/>
  <c r="P312" i="15" s="1"/>
  <c r="G104" i="16"/>
  <c r="H104" i="16" l="1"/>
  <c r="I104" i="16" s="1"/>
  <c r="J105" i="16" s="1"/>
  <c r="K105" i="16" s="1"/>
  <c r="K314" i="15"/>
  <c r="M313" i="15"/>
  <c r="O313" i="15" s="1"/>
  <c r="L313" i="15"/>
  <c r="N313" i="15" s="1"/>
  <c r="P313" i="15" s="1"/>
  <c r="L105" i="16" l="1"/>
  <c r="K315" i="15"/>
  <c r="L314" i="15"/>
  <c r="N314" i="15" s="1"/>
  <c r="P314" i="15" s="1"/>
  <c r="M314" i="15"/>
  <c r="O314" i="15" s="1"/>
  <c r="K316" i="15" l="1"/>
  <c r="L315" i="15"/>
  <c r="N315" i="15" s="1"/>
  <c r="P315" i="15" s="1"/>
  <c r="M315" i="15"/>
  <c r="O315" i="15" s="1"/>
  <c r="G105" i="16"/>
  <c r="K317" i="15" l="1"/>
  <c r="M316" i="15"/>
  <c r="O316" i="15" s="1"/>
  <c r="L316" i="15"/>
  <c r="N316" i="15" s="1"/>
  <c r="P316" i="15" s="1"/>
  <c r="H105" i="16"/>
  <c r="I105" i="16" s="1"/>
  <c r="J106" i="16" s="1"/>
  <c r="K106" i="16" s="1"/>
  <c r="L106" i="16" l="1"/>
  <c r="K318" i="15"/>
  <c r="M317" i="15"/>
  <c r="O317" i="15" s="1"/>
  <c r="L317" i="15"/>
  <c r="N317" i="15" s="1"/>
  <c r="P317" i="15" s="1"/>
  <c r="K319" i="15" l="1"/>
  <c r="L318" i="15"/>
  <c r="N318" i="15" s="1"/>
  <c r="P318" i="15" s="1"/>
  <c r="M318" i="15"/>
  <c r="O318" i="15" s="1"/>
  <c r="G106" i="16"/>
  <c r="K320" i="15" l="1"/>
  <c r="L319" i="15"/>
  <c r="N319" i="15" s="1"/>
  <c r="P319" i="15" s="1"/>
  <c r="M319" i="15"/>
  <c r="O319" i="15" s="1"/>
  <c r="H106" i="16"/>
  <c r="I106" i="16" s="1"/>
  <c r="J107" i="16" s="1"/>
  <c r="K107" i="16" s="1"/>
  <c r="L107" i="16" l="1"/>
  <c r="K321" i="15"/>
  <c r="M320" i="15"/>
  <c r="O320" i="15" s="1"/>
  <c r="L320" i="15"/>
  <c r="N320" i="15" s="1"/>
  <c r="P320" i="15" s="1"/>
  <c r="K322" i="15" l="1"/>
  <c r="M321" i="15"/>
  <c r="O321" i="15" s="1"/>
  <c r="L321" i="15"/>
  <c r="N321" i="15" s="1"/>
  <c r="P321" i="15" s="1"/>
  <c r="G107" i="16"/>
  <c r="K323" i="15" l="1"/>
  <c r="L322" i="15"/>
  <c r="N322" i="15" s="1"/>
  <c r="P322" i="15" s="1"/>
  <c r="M322" i="15"/>
  <c r="O322" i="15" s="1"/>
  <c r="H107" i="16"/>
  <c r="I107" i="16" s="1"/>
  <c r="K324" i="15" l="1"/>
  <c r="L323" i="15"/>
  <c r="N323" i="15" s="1"/>
  <c r="P323" i="15" s="1"/>
  <c r="M323" i="15"/>
  <c r="O323" i="15" s="1"/>
  <c r="K325" i="15" l="1"/>
  <c r="M324" i="15"/>
  <c r="O324" i="15" s="1"/>
  <c r="L324" i="15"/>
  <c r="N324" i="15" s="1"/>
  <c r="P324" i="15" s="1"/>
  <c r="K326" i="15" l="1"/>
  <c r="M325" i="15"/>
  <c r="O325" i="15" s="1"/>
  <c r="L325" i="15"/>
  <c r="N325" i="15" s="1"/>
  <c r="P325" i="15" s="1"/>
  <c r="K327" i="15" l="1"/>
  <c r="L326" i="15"/>
  <c r="N326" i="15" s="1"/>
  <c r="P326" i="15" s="1"/>
  <c r="M326" i="15"/>
  <c r="O326" i="15" s="1"/>
  <c r="K328" i="15" l="1"/>
  <c r="L327" i="15"/>
  <c r="N327" i="15" s="1"/>
  <c r="P327" i="15" s="1"/>
  <c r="M327" i="15"/>
  <c r="O327" i="15" s="1"/>
  <c r="K329" i="15" l="1"/>
  <c r="M328" i="15"/>
  <c r="O328" i="15" s="1"/>
  <c r="L328" i="15"/>
  <c r="N328" i="15" s="1"/>
  <c r="P328" i="15" s="1"/>
  <c r="K330" i="15" l="1"/>
  <c r="M329" i="15"/>
  <c r="O329" i="15" s="1"/>
  <c r="L329" i="15"/>
  <c r="N329" i="15" s="1"/>
  <c r="P329" i="15" s="1"/>
  <c r="K331" i="15" l="1"/>
  <c r="L330" i="15"/>
  <c r="N330" i="15" s="1"/>
  <c r="P330" i="15" s="1"/>
  <c r="M330" i="15"/>
  <c r="O330" i="15" s="1"/>
  <c r="K332" i="15" l="1"/>
  <c r="L331" i="15"/>
  <c r="N331" i="15" s="1"/>
  <c r="P331" i="15" s="1"/>
  <c r="M331" i="15"/>
  <c r="O331" i="15" s="1"/>
  <c r="K333" i="15" l="1"/>
  <c r="M332" i="15"/>
  <c r="O332" i="15" s="1"/>
  <c r="L332" i="15"/>
  <c r="N332" i="15" s="1"/>
  <c r="P332" i="15" s="1"/>
  <c r="K334" i="15" l="1"/>
  <c r="M333" i="15"/>
  <c r="O333" i="15" s="1"/>
  <c r="L333" i="15"/>
  <c r="N333" i="15" s="1"/>
  <c r="P333" i="15" s="1"/>
  <c r="K335" i="15" l="1"/>
  <c r="L334" i="15"/>
  <c r="N334" i="15" s="1"/>
  <c r="P334" i="15" s="1"/>
  <c r="M334" i="15"/>
  <c r="O334" i="15" s="1"/>
  <c r="K336" i="15" l="1"/>
  <c r="L335" i="15"/>
  <c r="N335" i="15" s="1"/>
  <c r="P335" i="15" s="1"/>
  <c r="M335" i="15"/>
  <c r="O335" i="15" s="1"/>
  <c r="K337" i="15" l="1"/>
  <c r="M336" i="15"/>
  <c r="O336" i="15" s="1"/>
  <c r="L336" i="15"/>
  <c r="N336" i="15" s="1"/>
  <c r="P336" i="15" s="1"/>
  <c r="K338" i="15" l="1"/>
  <c r="M337" i="15"/>
  <c r="O337" i="15" s="1"/>
  <c r="L337" i="15"/>
  <c r="N337" i="15" s="1"/>
  <c r="P337" i="15" s="1"/>
  <c r="K339" i="15" l="1"/>
  <c r="L338" i="15"/>
  <c r="N338" i="15" s="1"/>
  <c r="P338" i="15" s="1"/>
  <c r="M338" i="15"/>
  <c r="O338" i="15" s="1"/>
  <c r="K340" i="15" l="1"/>
  <c r="L339" i="15"/>
  <c r="N339" i="15" s="1"/>
  <c r="P339" i="15" s="1"/>
  <c r="M339" i="15"/>
  <c r="O339" i="15" s="1"/>
  <c r="K341" i="15" l="1"/>
  <c r="M340" i="15"/>
  <c r="O340" i="15" s="1"/>
  <c r="L340" i="15"/>
  <c r="N340" i="15" s="1"/>
  <c r="P340" i="15" s="1"/>
  <c r="K342" i="15" l="1"/>
  <c r="M341" i="15"/>
  <c r="O341" i="15" s="1"/>
  <c r="L341" i="15"/>
  <c r="N341" i="15" s="1"/>
  <c r="P341" i="15" s="1"/>
  <c r="K343" i="15" l="1"/>
  <c r="L342" i="15"/>
  <c r="N342" i="15" s="1"/>
  <c r="P342" i="15" s="1"/>
  <c r="M342" i="15"/>
  <c r="O342" i="15" s="1"/>
  <c r="K344" i="15" l="1"/>
  <c r="L343" i="15"/>
  <c r="N343" i="15" s="1"/>
  <c r="P343" i="15" s="1"/>
  <c r="M343" i="15"/>
  <c r="O343" i="15" s="1"/>
  <c r="K345" i="15" l="1"/>
  <c r="M344" i="15"/>
  <c r="O344" i="15" s="1"/>
  <c r="L344" i="15"/>
  <c r="N344" i="15" s="1"/>
  <c r="P344" i="15" s="1"/>
  <c r="K346" i="15" l="1"/>
  <c r="M345" i="15"/>
  <c r="O345" i="15" s="1"/>
  <c r="L345" i="15"/>
  <c r="N345" i="15" s="1"/>
  <c r="P345" i="15" s="1"/>
  <c r="K347" i="15" l="1"/>
  <c r="L346" i="15"/>
  <c r="N346" i="15" s="1"/>
  <c r="P346" i="15" s="1"/>
  <c r="M346" i="15"/>
  <c r="O346" i="15" s="1"/>
  <c r="K348" i="15" l="1"/>
  <c r="L347" i="15"/>
  <c r="N347" i="15" s="1"/>
  <c r="P347" i="15" s="1"/>
  <c r="M347" i="15"/>
  <c r="O347" i="15" s="1"/>
  <c r="K349" i="15" l="1"/>
  <c r="M348" i="15"/>
  <c r="O348" i="15" s="1"/>
  <c r="L348" i="15"/>
  <c r="N348" i="15" s="1"/>
  <c r="P348" i="15" s="1"/>
  <c r="K350" i="15" l="1"/>
  <c r="M349" i="15"/>
  <c r="O349" i="15" s="1"/>
  <c r="L349" i="15"/>
  <c r="N349" i="15" s="1"/>
  <c r="P349" i="15" s="1"/>
  <c r="K351" i="15" l="1"/>
  <c r="L350" i="15"/>
  <c r="N350" i="15" s="1"/>
  <c r="P350" i="15" s="1"/>
  <c r="M350" i="15"/>
  <c r="O350" i="15" s="1"/>
  <c r="K352" i="15" l="1"/>
  <c r="L351" i="15"/>
  <c r="N351" i="15" s="1"/>
  <c r="P351" i="15" s="1"/>
  <c r="M351" i="15"/>
  <c r="O351" i="15" s="1"/>
  <c r="K353" i="15" l="1"/>
  <c r="M352" i="15"/>
  <c r="O352" i="15" s="1"/>
  <c r="L352" i="15"/>
  <c r="N352" i="15" s="1"/>
  <c r="P352" i="15" s="1"/>
  <c r="K354" i="15" l="1"/>
  <c r="M353" i="15"/>
  <c r="O353" i="15" s="1"/>
  <c r="L353" i="15"/>
  <c r="N353" i="15" s="1"/>
  <c r="P353" i="15" s="1"/>
  <c r="K355" i="15" l="1"/>
  <c r="L354" i="15"/>
  <c r="N354" i="15" s="1"/>
  <c r="P354" i="15" s="1"/>
  <c r="M354" i="15"/>
  <c r="O354" i="15" s="1"/>
  <c r="K356" i="15" l="1"/>
  <c r="L355" i="15"/>
  <c r="N355" i="15" s="1"/>
  <c r="M355" i="15"/>
  <c r="O355" i="15" s="1"/>
  <c r="P355" i="15" l="1"/>
  <c r="K357" i="15"/>
  <c r="M356" i="15"/>
  <c r="O356" i="15" s="1"/>
  <c r="L356" i="15"/>
  <c r="N356" i="15" s="1"/>
  <c r="P356" i="15" s="1"/>
  <c r="K358" i="15" l="1"/>
  <c r="M357" i="15"/>
  <c r="O357" i="15" s="1"/>
  <c r="L357" i="15"/>
  <c r="N357" i="15" s="1"/>
  <c r="P357" i="15" s="1"/>
  <c r="K359" i="15" l="1"/>
  <c r="L358" i="15"/>
  <c r="N358" i="15" s="1"/>
  <c r="P358" i="15" s="1"/>
  <c r="M358" i="15"/>
  <c r="O358" i="15" s="1"/>
  <c r="K360" i="15" l="1"/>
  <c r="L359" i="15"/>
  <c r="N359" i="15" s="1"/>
  <c r="M359" i="15"/>
  <c r="O359" i="15" s="1"/>
  <c r="P359" i="15" l="1"/>
  <c r="K361" i="15"/>
  <c r="M360" i="15"/>
  <c r="O360" i="15" s="1"/>
  <c r="L360" i="15"/>
  <c r="N360" i="15" s="1"/>
  <c r="P360" i="15" s="1"/>
  <c r="K362" i="15" l="1"/>
  <c r="M361" i="15"/>
  <c r="O361" i="15" s="1"/>
  <c r="L361" i="15"/>
  <c r="N361" i="15" s="1"/>
  <c r="P361" i="15" s="1"/>
  <c r="K363" i="15" l="1"/>
  <c r="L362" i="15"/>
  <c r="N362" i="15" s="1"/>
  <c r="P362" i="15" s="1"/>
  <c r="M362" i="15"/>
  <c r="O362" i="15" s="1"/>
  <c r="K364" i="15" l="1"/>
  <c r="L363" i="15"/>
  <c r="N363" i="15" s="1"/>
  <c r="P363" i="15" s="1"/>
  <c r="M363" i="15"/>
  <c r="O363" i="15" s="1"/>
  <c r="K365" i="15" l="1"/>
  <c r="M364" i="15"/>
  <c r="O364" i="15" s="1"/>
  <c r="L364" i="15"/>
  <c r="N364" i="15" s="1"/>
  <c r="P364" i="15" s="1"/>
  <c r="K366" i="15" l="1"/>
  <c r="M365" i="15"/>
  <c r="O365" i="15" s="1"/>
  <c r="L365" i="15"/>
  <c r="N365" i="15" s="1"/>
  <c r="P365" i="15" s="1"/>
  <c r="K367" i="15" l="1"/>
  <c r="L366" i="15"/>
  <c r="N366" i="15" s="1"/>
  <c r="P366" i="15" s="1"/>
  <c r="M366" i="15"/>
  <c r="O366" i="15" s="1"/>
  <c r="K368" i="15" l="1"/>
  <c r="L367" i="15"/>
  <c r="N367" i="15" s="1"/>
  <c r="M367" i="15"/>
  <c r="O367" i="15" s="1"/>
  <c r="P367" i="15" l="1"/>
  <c r="K369" i="15"/>
  <c r="M368" i="15"/>
  <c r="O368" i="15" s="1"/>
  <c r="L368" i="15"/>
  <c r="N368" i="15" s="1"/>
  <c r="P368" i="15" s="1"/>
  <c r="K370" i="15" l="1"/>
  <c r="M369" i="15"/>
  <c r="O369" i="15" s="1"/>
  <c r="L369" i="15"/>
  <c r="N369" i="15" s="1"/>
  <c r="P369" i="15" s="1"/>
  <c r="K371" i="15" l="1"/>
  <c r="L370" i="15"/>
  <c r="N370" i="15" s="1"/>
  <c r="P370" i="15" s="1"/>
  <c r="M370" i="15"/>
  <c r="O370" i="15" s="1"/>
  <c r="K372" i="15" l="1"/>
  <c r="L371" i="15"/>
  <c r="N371" i="15" s="1"/>
  <c r="M371" i="15"/>
  <c r="O371" i="15" s="1"/>
  <c r="P371" i="15" l="1"/>
  <c r="K373" i="15"/>
  <c r="M372" i="15"/>
  <c r="O372" i="15" s="1"/>
  <c r="L372" i="15"/>
  <c r="N372" i="15" s="1"/>
  <c r="P372" i="15" s="1"/>
  <c r="K374" i="15" l="1"/>
  <c r="M373" i="15"/>
  <c r="O373" i="15" s="1"/>
  <c r="L373" i="15"/>
  <c r="N373" i="15" s="1"/>
  <c r="P373" i="15" s="1"/>
  <c r="K375" i="15" l="1"/>
  <c r="L374" i="15"/>
  <c r="N374" i="15" s="1"/>
  <c r="P374" i="15" s="1"/>
  <c r="M374" i="15"/>
  <c r="O374" i="15" s="1"/>
  <c r="K376" i="15" l="1"/>
  <c r="L375" i="15"/>
  <c r="N375" i="15" s="1"/>
  <c r="P375" i="15" s="1"/>
  <c r="M375" i="15"/>
  <c r="O375" i="15" s="1"/>
  <c r="K377" i="15" l="1"/>
  <c r="M376" i="15"/>
  <c r="O376" i="15" s="1"/>
  <c r="L376" i="15"/>
  <c r="N376" i="15" s="1"/>
  <c r="P376" i="15" s="1"/>
  <c r="K378" i="15" l="1"/>
  <c r="M377" i="15"/>
  <c r="O377" i="15" s="1"/>
  <c r="L377" i="15"/>
  <c r="N377" i="15" s="1"/>
  <c r="P377" i="15" s="1"/>
  <c r="K379" i="15" l="1"/>
  <c r="L378" i="15"/>
  <c r="N378" i="15" s="1"/>
  <c r="M378" i="15"/>
  <c r="O378" i="15" s="1"/>
  <c r="P378" i="15" l="1"/>
  <c r="K380" i="15"/>
  <c r="L379" i="15"/>
  <c r="N379" i="15" s="1"/>
  <c r="P379" i="15" s="1"/>
  <c r="M379" i="15"/>
  <c r="O379" i="15" s="1"/>
  <c r="K381" i="15" l="1"/>
  <c r="M380" i="15"/>
  <c r="O380" i="15" s="1"/>
  <c r="L380" i="15"/>
  <c r="N380" i="15" s="1"/>
  <c r="P380" i="15" s="1"/>
  <c r="K382" i="15" l="1"/>
  <c r="M381" i="15"/>
  <c r="O381" i="15" s="1"/>
  <c r="L381" i="15"/>
  <c r="N381" i="15" s="1"/>
  <c r="P381" i="15" s="1"/>
  <c r="K383" i="15" l="1"/>
  <c r="L382" i="15"/>
  <c r="N382" i="15" s="1"/>
  <c r="M382" i="15"/>
  <c r="O382" i="15" s="1"/>
  <c r="P382" i="15" l="1"/>
  <c r="K384" i="15"/>
  <c r="L383" i="15"/>
  <c r="N383" i="15" s="1"/>
  <c r="P383" i="15" s="1"/>
  <c r="M383" i="15"/>
  <c r="O383" i="15" s="1"/>
  <c r="K385" i="15" l="1"/>
  <c r="M384" i="15"/>
  <c r="O384" i="15" s="1"/>
  <c r="L384" i="15"/>
  <c r="N384" i="15" s="1"/>
  <c r="P384" i="15" s="1"/>
  <c r="K386" i="15" l="1"/>
  <c r="M385" i="15"/>
  <c r="O385" i="15" s="1"/>
  <c r="L385" i="15"/>
  <c r="N385" i="15" s="1"/>
  <c r="P385" i="15" s="1"/>
  <c r="K387" i="15" l="1"/>
  <c r="L386" i="15"/>
  <c r="N386" i="15" s="1"/>
  <c r="M386" i="15"/>
  <c r="O386" i="15" s="1"/>
  <c r="P386" i="15" l="1"/>
  <c r="K388" i="15"/>
  <c r="L387" i="15"/>
  <c r="N387" i="15" s="1"/>
  <c r="P387" i="15" s="1"/>
  <c r="M387" i="15"/>
  <c r="O387" i="15" s="1"/>
  <c r="K389" i="15" l="1"/>
  <c r="M388" i="15"/>
  <c r="O388" i="15" s="1"/>
  <c r="L388" i="15"/>
  <c r="N388" i="15" s="1"/>
  <c r="P388" i="15" s="1"/>
  <c r="K390" i="15" l="1"/>
  <c r="M389" i="15"/>
  <c r="O389" i="15" s="1"/>
  <c r="L389" i="15"/>
  <c r="N389" i="15" s="1"/>
  <c r="P389" i="15" s="1"/>
  <c r="K391" i="15" l="1"/>
  <c r="L390" i="15"/>
  <c r="N390" i="15" s="1"/>
  <c r="P390" i="15" s="1"/>
  <c r="M390" i="15"/>
  <c r="O390" i="15" s="1"/>
  <c r="K392" i="15" l="1"/>
  <c r="L391" i="15"/>
  <c r="N391" i="15" s="1"/>
  <c r="P391" i="15" s="1"/>
  <c r="M391" i="15"/>
  <c r="O391" i="15" s="1"/>
  <c r="K393" i="15" l="1"/>
  <c r="M392" i="15"/>
  <c r="O392" i="15" s="1"/>
  <c r="L392" i="15"/>
  <c r="N392" i="15" s="1"/>
  <c r="P392" i="15" s="1"/>
  <c r="K394" i="15" l="1"/>
  <c r="M393" i="15"/>
  <c r="O393" i="15" s="1"/>
  <c r="L393" i="15"/>
  <c r="N393" i="15" s="1"/>
  <c r="P393" i="15" s="1"/>
  <c r="K395" i="15" l="1"/>
  <c r="L394" i="15"/>
  <c r="N394" i="15" s="1"/>
  <c r="P394" i="15" s="1"/>
  <c r="M394" i="15"/>
  <c r="O394" i="15" s="1"/>
  <c r="K396" i="15" l="1"/>
  <c r="L395" i="15"/>
  <c r="N395" i="15" s="1"/>
  <c r="P395" i="15" s="1"/>
  <c r="M395" i="15"/>
  <c r="O395" i="15" s="1"/>
  <c r="K397" i="15" l="1"/>
  <c r="M396" i="15"/>
  <c r="O396" i="15" s="1"/>
  <c r="L396" i="15"/>
  <c r="N396" i="15" s="1"/>
  <c r="P396" i="15" s="1"/>
  <c r="K398" i="15" l="1"/>
  <c r="M397" i="15"/>
  <c r="O397" i="15" s="1"/>
  <c r="L397" i="15"/>
  <c r="N397" i="15" s="1"/>
  <c r="P397" i="15" s="1"/>
  <c r="K399" i="15" l="1"/>
  <c r="L398" i="15"/>
  <c r="N398" i="15" s="1"/>
  <c r="P398" i="15" s="1"/>
  <c r="M398" i="15"/>
  <c r="O398" i="15" s="1"/>
  <c r="K400" i="15" l="1"/>
  <c r="L399" i="15"/>
  <c r="N399" i="15" s="1"/>
  <c r="P399" i="15" s="1"/>
  <c r="M399" i="15"/>
  <c r="O399" i="15" s="1"/>
  <c r="K401" i="15" l="1"/>
  <c r="M400" i="15"/>
  <c r="O400" i="15" s="1"/>
  <c r="L400" i="15"/>
  <c r="N400" i="15" s="1"/>
  <c r="P400" i="15" s="1"/>
  <c r="K402" i="15" l="1"/>
  <c r="M401" i="15"/>
  <c r="O401" i="15" s="1"/>
  <c r="L401" i="15"/>
  <c r="N401" i="15" s="1"/>
  <c r="P401" i="15" s="1"/>
  <c r="K403" i="15" l="1"/>
  <c r="L402" i="15"/>
  <c r="N402" i="15" s="1"/>
  <c r="P402" i="15" s="1"/>
  <c r="M402" i="15"/>
  <c r="O402" i="15" s="1"/>
  <c r="K404" i="15" l="1"/>
  <c r="L403" i="15"/>
  <c r="N403" i="15" s="1"/>
  <c r="P403" i="15" s="1"/>
  <c r="M403" i="15"/>
  <c r="O403" i="15" s="1"/>
  <c r="K405" i="15" l="1"/>
  <c r="M404" i="15"/>
  <c r="O404" i="15" s="1"/>
  <c r="L404" i="15"/>
  <c r="N404" i="15" s="1"/>
  <c r="P404" i="15" s="1"/>
  <c r="K406" i="15" l="1"/>
  <c r="M405" i="15"/>
  <c r="O405" i="15" s="1"/>
  <c r="L405" i="15"/>
  <c r="N405" i="15" s="1"/>
  <c r="P405" i="15" s="1"/>
  <c r="K407" i="15" l="1"/>
  <c r="L406" i="15"/>
  <c r="N406" i="15" s="1"/>
  <c r="P406" i="15" s="1"/>
  <c r="M406" i="15"/>
  <c r="O406" i="15" s="1"/>
  <c r="K408" i="15" l="1"/>
  <c r="L407" i="15"/>
  <c r="N407" i="15" s="1"/>
  <c r="M407" i="15"/>
  <c r="O407" i="15" s="1"/>
  <c r="P407" i="15" l="1"/>
  <c r="K409" i="15"/>
  <c r="M408" i="15"/>
  <c r="O408" i="15" s="1"/>
  <c r="L408" i="15"/>
  <c r="N408" i="15" s="1"/>
  <c r="P408" i="15" s="1"/>
  <c r="K410" i="15" l="1"/>
  <c r="M409" i="15"/>
  <c r="O409" i="15" s="1"/>
  <c r="L409" i="15"/>
  <c r="N409" i="15" s="1"/>
  <c r="P409" i="15" s="1"/>
  <c r="K411" i="15" l="1"/>
  <c r="L410" i="15"/>
  <c r="N410" i="15" s="1"/>
  <c r="M410" i="15"/>
  <c r="O410" i="15" s="1"/>
  <c r="P410" i="15" l="1"/>
  <c r="K412" i="15"/>
  <c r="L411" i="15"/>
  <c r="N411" i="15" s="1"/>
  <c r="P411" i="15" s="1"/>
  <c r="M411" i="15"/>
  <c r="O411" i="15" s="1"/>
  <c r="K413" i="15" l="1"/>
  <c r="M412" i="15"/>
  <c r="O412" i="15" s="1"/>
  <c r="L412" i="15"/>
  <c r="N412" i="15" s="1"/>
  <c r="P412" i="15" s="1"/>
  <c r="K414" i="15" l="1"/>
  <c r="M413" i="15"/>
  <c r="O413" i="15" s="1"/>
  <c r="L413" i="15"/>
  <c r="N413" i="15" s="1"/>
  <c r="P413" i="15" s="1"/>
  <c r="K415" i="15" l="1"/>
  <c r="L414" i="15"/>
  <c r="N414" i="15" s="1"/>
  <c r="M414" i="15"/>
  <c r="O414" i="15" s="1"/>
  <c r="P414" i="15" l="1"/>
  <c r="K416" i="15"/>
  <c r="L415" i="15"/>
  <c r="N415" i="15" s="1"/>
  <c r="P415" i="15" s="1"/>
  <c r="M415" i="15"/>
  <c r="O415" i="15" s="1"/>
  <c r="K417" i="15" l="1"/>
  <c r="M416" i="15"/>
  <c r="O416" i="15" s="1"/>
  <c r="L416" i="15"/>
  <c r="N416" i="15" s="1"/>
  <c r="P416" i="15" s="1"/>
  <c r="K418" i="15" l="1"/>
  <c r="M417" i="15"/>
  <c r="O417" i="15" s="1"/>
  <c r="L417" i="15"/>
  <c r="N417" i="15" s="1"/>
  <c r="P417" i="15" s="1"/>
  <c r="K419" i="15" l="1"/>
  <c r="L418" i="15"/>
  <c r="N418" i="15" s="1"/>
  <c r="M418" i="15"/>
  <c r="O418" i="15" s="1"/>
  <c r="P418" i="15" l="1"/>
  <c r="K420" i="15"/>
  <c r="L419" i="15"/>
  <c r="N419" i="15" s="1"/>
  <c r="P419" i="15" s="1"/>
  <c r="M419" i="15"/>
  <c r="O419" i="15" s="1"/>
  <c r="K421" i="15" l="1"/>
  <c r="M420" i="15"/>
  <c r="O420" i="15" s="1"/>
  <c r="L420" i="15"/>
  <c r="N420" i="15" s="1"/>
  <c r="P420" i="15" s="1"/>
  <c r="K422" i="15" l="1"/>
  <c r="M421" i="15"/>
  <c r="O421" i="15" s="1"/>
  <c r="L421" i="15"/>
  <c r="N421" i="15" s="1"/>
  <c r="P421" i="15" s="1"/>
  <c r="K423" i="15" l="1"/>
  <c r="L422" i="15"/>
  <c r="N422" i="15" s="1"/>
  <c r="M422" i="15"/>
  <c r="O422" i="15" s="1"/>
  <c r="P422" i="15" l="1"/>
  <c r="K424" i="15"/>
  <c r="L423" i="15"/>
  <c r="N423" i="15" s="1"/>
  <c r="P423" i="15" s="1"/>
  <c r="M423" i="15"/>
  <c r="O423" i="15" s="1"/>
  <c r="K425" i="15" l="1"/>
  <c r="M424" i="15"/>
  <c r="O424" i="15" s="1"/>
  <c r="L424" i="15"/>
  <c r="N424" i="15" s="1"/>
  <c r="P424" i="15" s="1"/>
  <c r="K426" i="15" l="1"/>
  <c r="M425" i="15"/>
  <c r="O425" i="15" s="1"/>
  <c r="L425" i="15"/>
  <c r="N425" i="15" s="1"/>
  <c r="P425" i="15" s="1"/>
  <c r="K427" i="15" l="1"/>
  <c r="L426" i="15"/>
  <c r="N426" i="15" s="1"/>
  <c r="M426" i="15"/>
  <c r="O426" i="15" s="1"/>
  <c r="P426" i="15" l="1"/>
  <c r="K428" i="15"/>
  <c r="L427" i="15"/>
  <c r="N427" i="15" s="1"/>
  <c r="P427" i="15" s="1"/>
  <c r="M427" i="15"/>
  <c r="O427" i="15" s="1"/>
  <c r="K429" i="15" l="1"/>
  <c r="M428" i="15"/>
  <c r="O428" i="15" s="1"/>
  <c r="L428" i="15"/>
  <c r="N428" i="15" s="1"/>
  <c r="P428" i="15" s="1"/>
  <c r="K430" i="15" l="1"/>
  <c r="M429" i="15"/>
  <c r="O429" i="15" s="1"/>
  <c r="L429" i="15"/>
  <c r="N429" i="15" s="1"/>
  <c r="P429" i="15" s="1"/>
  <c r="K431" i="15" l="1"/>
  <c r="L430" i="15"/>
  <c r="N430" i="15" s="1"/>
  <c r="P430" i="15" s="1"/>
  <c r="M430" i="15"/>
  <c r="O430" i="15" s="1"/>
  <c r="K432" i="15" l="1"/>
  <c r="L431" i="15"/>
  <c r="N431" i="15" s="1"/>
  <c r="P431" i="15" s="1"/>
  <c r="M431" i="15"/>
  <c r="O431" i="15" s="1"/>
  <c r="K433" i="15" l="1"/>
  <c r="M432" i="15"/>
  <c r="O432" i="15" s="1"/>
  <c r="L432" i="15"/>
  <c r="N432" i="15" s="1"/>
  <c r="P432" i="15" s="1"/>
  <c r="K434" i="15" l="1"/>
  <c r="M433" i="15"/>
  <c r="O433" i="15" s="1"/>
  <c r="L433" i="15"/>
  <c r="N433" i="15" s="1"/>
  <c r="P433" i="15" s="1"/>
  <c r="K435" i="15" l="1"/>
  <c r="L434" i="15"/>
  <c r="N434" i="15" s="1"/>
  <c r="P434" i="15" s="1"/>
  <c r="M434" i="15"/>
  <c r="O434" i="15" s="1"/>
  <c r="K436" i="15" l="1"/>
  <c r="L435" i="15"/>
  <c r="N435" i="15" s="1"/>
  <c r="M435" i="15"/>
  <c r="O435" i="15" s="1"/>
  <c r="P435" i="15" l="1"/>
  <c r="K437" i="15"/>
  <c r="M436" i="15"/>
  <c r="O436" i="15" s="1"/>
  <c r="L436" i="15"/>
  <c r="N436" i="15" s="1"/>
  <c r="P436" i="15" s="1"/>
  <c r="K438" i="15" l="1"/>
  <c r="M437" i="15"/>
  <c r="O437" i="15" s="1"/>
  <c r="L437" i="15"/>
  <c r="N437" i="15" s="1"/>
  <c r="P437" i="15" s="1"/>
  <c r="K439" i="15" l="1"/>
  <c r="L438" i="15"/>
  <c r="N438" i="15" s="1"/>
  <c r="M438" i="15"/>
  <c r="O438" i="15" s="1"/>
  <c r="P438" i="15" l="1"/>
  <c r="K440" i="15"/>
  <c r="L439" i="15"/>
  <c r="N439" i="15" s="1"/>
  <c r="P439" i="15" s="1"/>
  <c r="M439" i="15"/>
  <c r="O439" i="15" s="1"/>
  <c r="K441" i="15" l="1"/>
  <c r="M440" i="15"/>
  <c r="O440" i="15" s="1"/>
  <c r="L440" i="15"/>
  <c r="N440" i="15" s="1"/>
  <c r="P440" i="15" s="1"/>
  <c r="K442" i="15" l="1"/>
  <c r="M441" i="15"/>
  <c r="O441" i="15" s="1"/>
  <c r="L441" i="15"/>
  <c r="N441" i="15" s="1"/>
  <c r="P441" i="15" s="1"/>
  <c r="K443" i="15" l="1"/>
  <c r="L442" i="15"/>
  <c r="N442" i="15" s="1"/>
  <c r="P442" i="15" s="1"/>
  <c r="M442" i="15"/>
  <c r="O442" i="15" s="1"/>
  <c r="K444" i="15" l="1"/>
  <c r="L443" i="15"/>
  <c r="N443" i="15" s="1"/>
  <c r="M443" i="15"/>
  <c r="O443" i="15" s="1"/>
  <c r="P443" i="15" l="1"/>
  <c r="K445" i="15"/>
  <c r="M444" i="15"/>
  <c r="O444" i="15" s="1"/>
  <c r="L444" i="15"/>
  <c r="N444" i="15" s="1"/>
  <c r="P444" i="15" s="1"/>
  <c r="K446" i="15" l="1"/>
  <c r="M445" i="15"/>
  <c r="O445" i="15" s="1"/>
  <c r="L445" i="15"/>
  <c r="N445" i="15" s="1"/>
  <c r="P445" i="15" s="1"/>
  <c r="K447" i="15" l="1"/>
  <c r="L446" i="15"/>
  <c r="N446" i="15" s="1"/>
  <c r="M446" i="15"/>
  <c r="O446" i="15" s="1"/>
  <c r="P446" i="15" l="1"/>
  <c r="K448" i="15"/>
  <c r="L447" i="15"/>
  <c r="N447" i="15" s="1"/>
  <c r="P447" i="15" s="1"/>
  <c r="M447" i="15"/>
  <c r="O447" i="15" s="1"/>
  <c r="K449" i="15" l="1"/>
  <c r="M448" i="15"/>
  <c r="O448" i="15" s="1"/>
  <c r="L448" i="15"/>
  <c r="N448" i="15" s="1"/>
  <c r="P448" i="15" s="1"/>
  <c r="K450" i="15" l="1"/>
  <c r="M449" i="15"/>
  <c r="O449" i="15" s="1"/>
  <c r="L449" i="15"/>
  <c r="N449" i="15" s="1"/>
  <c r="P449" i="15" s="1"/>
  <c r="K451" i="15" l="1"/>
  <c r="M450" i="15"/>
  <c r="O450" i="15" s="1"/>
  <c r="L450" i="15"/>
  <c r="N450" i="15" s="1"/>
  <c r="P450" i="15" s="1"/>
  <c r="K452" i="15" l="1"/>
  <c r="M451" i="15"/>
  <c r="O451" i="15" s="1"/>
  <c r="L451" i="15"/>
  <c r="N451" i="15" s="1"/>
  <c r="P451" i="15" s="1"/>
  <c r="K453" i="15" l="1"/>
  <c r="M452" i="15"/>
  <c r="O452" i="15" s="1"/>
  <c r="L452" i="15"/>
  <c r="N452" i="15" s="1"/>
  <c r="P452" i="15" s="1"/>
  <c r="K454" i="15" l="1"/>
  <c r="M453" i="15"/>
  <c r="O453" i="15" s="1"/>
  <c r="L453" i="15"/>
  <c r="N453" i="15" s="1"/>
  <c r="P453" i="15" s="1"/>
  <c r="K455" i="15" l="1"/>
  <c r="M454" i="15"/>
  <c r="O454" i="15" s="1"/>
  <c r="L454" i="15"/>
  <c r="N454" i="15" s="1"/>
  <c r="P454" i="15" s="1"/>
  <c r="K456" i="15" l="1"/>
  <c r="M455" i="15"/>
  <c r="O455" i="15" s="1"/>
  <c r="L455" i="15"/>
  <c r="N455" i="15" s="1"/>
  <c r="P455" i="15" s="1"/>
  <c r="K457" i="15" l="1"/>
  <c r="M456" i="15"/>
  <c r="O456" i="15" s="1"/>
  <c r="L456" i="15"/>
  <c r="N456" i="15" s="1"/>
  <c r="P456" i="15" s="1"/>
  <c r="K458" i="15" l="1"/>
  <c r="M457" i="15"/>
  <c r="O457" i="15" s="1"/>
  <c r="L457" i="15"/>
  <c r="N457" i="15" s="1"/>
  <c r="P457" i="15" s="1"/>
  <c r="K459" i="15" l="1"/>
  <c r="M458" i="15"/>
  <c r="O458" i="15" s="1"/>
  <c r="L458" i="15"/>
  <c r="N458" i="15" s="1"/>
  <c r="P458" i="15" s="1"/>
  <c r="K460" i="15" l="1"/>
  <c r="M459" i="15"/>
  <c r="O459" i="15" s="1"/>
  <c r="L459" i="15"/>
  <c r="N459" i="15" s="1"/>
  <c r="P459" i="15" s="1"/>
  <c r="K461" i="15" l="1"/>
  <c r="M460" i="15"/>
  <c r="O460" i="15" s="1"/>
  <c r="L460" i="15"/>
  <c r="N460" i="15" s="1"/>
  <c r="P460" i="15" s="1"/>
  <c r="K462" i="15" l="1"/>
  <c r="M461" i="15"/>
  <c r="O461" i="15" s="1"/>
  <c r="L461" i="15"/>
  <c r="N461" i="15" s="1"/>
  <c r="P461" i="15" s="1"/>
  <c r="K463" i="15" l="1"/>
  <c r="M462" i="15"/>
  <c r="O462" i="15" s="1"/>
  <c r="L462" i="15"/>
  <c r="N462" i="15" s="1"/>
  <c r="P462" i="15" s="1"/>
  <c r="K464" i="15" l="1"/>
  <c r="M463" i="15"/>
  <c r="O463" i="15" s="1"/>
  <c r="L463" i="15"/>
  <c r="N463" i="15" s="1"/>
  <c r="P463" i="15" s="1"/>
  <c r="K465" i="15" l="1"/>
  <c r="M464" i="15"/>
  <c r="O464" i="15" s="1"/>
  <c r="L464" i="15"/>
  <c r="N464" i="15" s="1"/>
  <c r="P464" i="15" s="1"/>
  <c r="K466" i="15" l="1"/>
  <c r="M465" i="15"/>
  <c r="O465" i="15" s="1"/>
  <c r="L465" i="15"/>
  <c r="N465" i="15" s="1"/>
  <c r="P465" i="15" s="1"/>
  <c r="K467" i="15" l="1"/>
  <c r="M466" i="15"/>
  <c r="O466" i="15" s="1"/>
  <c r="L466" i="15"/>
  <c r="N466" i="15" s="1"/>
  <c r="P466" i="15" s="1"/>
  <c r="K468" i="15" l="1"/>
  <c r="M467" i="15"/>
  <c r="O467" i="15" s="1"/>
  <c r="L467" i="15"/>
  <c r="N467" i="15" s="1"/>
  <c r="P467" i="15" s="1"/>
  <c r="K469" i="15" l="1"/>
  <c r="M468" i="15"/>
  <c r="O468" i="15" s="1"/>
  <c r="L468" i="15"/>
  <c r="N468" i="15" s="1"/>
  <c r="P468" i="15" s="1"/>
  <c r="K470" i="15" l="1"/>
  <c r="M469" i="15"/>
  <c r="O469" i="15" s="1"/>
  <c r="L469" i="15"/>
  <c r="N469" i="15" s="1"/>
  <c r="P469" i="15" s="1"/>
  <c r="K471" i="15" l="1"/>
  <c r="M470" i="15"/>
  <c r="O470" i="15" s="1"/>
  <c r="L470" i="15"/>
  <c r="N470" i="15" s="1"/>
  <c r="P470" i="15" s="1"/>
  <c r="K472" i="15" l="1"/>
  <c r="M471" i="15"/>
  <c r="O471" i="15" s="1"/>
  <c r="L471" i="15"/>
  <c r="N471" i="15" s="1"/>
  <c r="P471" i="15" s="1"/>
  <c r="K473" i="15" l="1"/>
  <c r="M472" i="15"/>
  <c r="O472" i="15" s="1"/>
  <c r="L472" i="15"/>
  <c r="N472" i="15" s="1"/>
  <c r="P472" i="15" s="1"/>
  <c r="M473" i="15" l="1"/>
  <c r="O473" i="15" s="1"/>
  <c r="K474" i="15"/>
  <c r="L473" i="15"/>
  <c r="N473" i="15" s="1"/>
  <c r="P473" i="15" s="1"/>
  <c r="K475" i="15" l="1"/>
  <c r="M474" i="15"/>
  <c r="O474" i="15" s="1"/>
  <c r="L474" i="15"/>
  <c r="N474" i="15" s="1"/>
  <c r="P474" i="15" s="1"/>
  <c r="K476" i="15" l="1"/>
  <c r="M475" i="15"/>
  <c r="O475" i="15" s="1"/>
  <c r="L475" i="15"/>
  <c r="N475" i="15" s="1"/>
  <c r="P475" i="15" s="1"/>
  <c r="K477" i="15" l="1"/>
  <c r="L476" i="15"/>
  <c r="N476" i="15" s="1"/>
  <c r="P476" i="15" s="1"/>
  <c r="M476" i="15"/>
  <c r="O476" i="15" s="1"/>
  <c r="K478" i="15" l="1"/>
  <c r="M477" i="15"/>
  <c r="O477" i="15" s="1"/>
  <c r="L477" i="15"/>
  <c r="N477" i="15" s="1"/>
  <c r="P477" i="15" s="1"/>
  <c r="K479" i="15" l="1"/>
  <c r="M478" i="15"/>
  <c r="O478" i="15" s="1"/>
  <c r="L478" i="15"/>
  <c r="N478" i="15" s="1"/>
  <c r="P478" i="15" s="1"/>
  <c r="K480" i="15" l="1"/>
  <c r="M479" i="15"/>
  <c r="O479" i="15" s="1"/>
  <c r="L479" i="15"/>
  <c r="N479" i="15" s="1"/>
  <c r="P479" i="15" s="1"/>
  <c r="K481" i="15" l="1"/>
  <c r="M480" i="15"/>
  <c r="O480" i="15" s="1"/>
  <c r="L480" i="15"/>
  <c r="N480" i="15" s="1"/>
  <c r="P480" i="15" s="1"/>
  <c r="K482" i="15" l="1"/>
  <c r="M481" i="15"/>
  <c r="O481" i="15" s="1"/>
  <c r="L481" i="15"/>
  <c r="N481" i="15" s="1"/>
  <c r="P481" i="15" s="1"/>
  <c r="K483" i="15" l="1"/>
  <c r="M482" i="15"/>
  <c r="O482" i="15" s="1"/>
  <c r="L482" i="15"/>
  <c r="N482" i="15" s="1"/>
  <c r="P482" i="15" s="1"/>
  <c r="K484" i="15" l="1"/>
  <c r="M483" i="15"/>
  <c r="O483" i="15" s="1"/>
  <c r="L483" i="15"/>
  <c r="N483" i="15" s="1"/>
  <c r="P483" i="15" s="1"/>
  <c r="K485" i="15" l="1"/>
  <c r="M484" i="15"/>
  <c r="O484" i="15" s="1"/>
  <c r="L484" i="15"/>
  <c r="N484" i="15" s="1"/>
  <c r="P484" i="15" s="1"/>
  <c r="K486" i="15" l="1"/>
  <c r="M485" i="15"/>
  <c r="O485" i="15" s="1"/>
  <c r="L485" i="15"/>
  <c r="N485" i="15" s="1"/>
  <c r="P485" i="15" s="1"/>
  <c r="K487" i="15" l="1"/>
  <c r="M486" i="15"/>
  <c r="O486" i="15" s="1"/>
  <c r="L486" i="15"/>
  <c r="N486" i="15" s="1"/>
  <c r="P486" i="15" s="1"/>
  <c r="K488" i="15" l="1"/>
  <c r="M487" i="15"/>
  <c r="O487" i="15" s="1"/>
  <c r="L487" i="15"/>
  <c r="N487" i="15" s="1"/>
  <c r="P487" i="15" s="1"/>
  <c r="K489" i="15" l="1"/>
  <c r="M488" i="15"/>
  <c r="O488" i="15" s="1"/>
  <c r="L488" i="15"/>
  <c r="N488" i="15" s="1"/>
  <c r="P488" i="15" s="1"/>
  <c r="K490" i="15" l="1"/>
  <c r="M489" i="15"/>
  <c r="O489" i="15" s="1"/>
  <c r="L489" i="15"/>
  <c r="N489" i="15" s="1"/>
  <c r="P489" i="15" s="1"/>
  <c r="K491" i="15" l="1"/>
  <c r="M490" i="15"/>
  <c r="O490" i="15" s="1"/>
  <c r="L490" i="15"/>
  <c r="N490" i="15" s="1"/>
  <c r="P490" i="15" s="1"/>
  <c r="K492" i="15" l="1"/>
  <c r="M491" i="15"/>
  <c r="O491" i="15" s="1"/>
  <c r="L491" i="15"/>
  <c r="N491" i="15" s="1"/>
  <c r="P491" i="15" s="1"/>
  <c r="K493" i="15" l="1"/>
  <c r="M492" i="15"/>
  <c r="O492" i="15" s="1"/>
  <c r="L492" i="15"/>
  <c r="N492" i="15" s="1"/>
  <c r="P492" i="15" s="1"/>
  <c r="K494" i="15" l="1"/>
  <c r="M493" i="15"/>
  <c r="O493" i="15" s="1"/>
  <c r="L493" i="15"/>
  <c r="N493" i="15" s="1"/>
  <c r="P493" i="15" s="1"/>
  <c r="K495" i="15" l="1"/>
  <c r="M494" i="15"/>
  <c r="O494" i="15" s="1"/>
  <c r="L494" i="15"/>
  <c r="N494" i="15" s="1"/>
  <c r="P494" i="15" s="1"/>
  <c r="K496" i="15" l="1"/>
  <c r="M495" i="15"/>
  <c r="O495" i="15" s="1"/>
  <c r="L495" i="15"/>
  <c r="N495" i="15" s="1"/>
  <c r="P495" i="15" s="1"/>
  <c r="K497" i="15" l="1"/>
  <c r="M496" i="15"/>
  <c r="O496" i="15" s="1"/>
  <c r="L496" i="15"/>
  <c r="N496" i="15" s="1"/>
  <c r="P496" i="15" s="1"/>
  <c r="K498" i="15" l="1"/>
  <c r="M497" i="15"/>
  <c r="O497" i="15" s="1"/>
  <c r="L497" i="15"/>
  <c r="N497" i="15" s="1"/>
  <c r="P497" i="15" s="1"/>
  <c r="K499" i="15" l="1"/>
  <c r="M498" i="15"/>
  <c r="O498" i="15" s="1"/>
  <c r="L498" i="15"/>
  <c r="N498" i="15" s="1"/>
  <c r="P498" i="15" s="1"/>
  <c r="K500" i="15" l="1"/>
  <c r="M499" i="15"/>
  <c r="O499" i="15" s="1"/>
  <c r="L499" i="15"/>
  <c r="N499" i="15" s="1"/>
  <c r="P499" i="15" s="1"/>
  <c r="K501" i="15" l="1"/>
  <c r="M500" i="15"/>
  <c r="O500" i="15" s="1"/>
  <c r="L500" i="15"/>
  <c r="N500" i="15" s="1"/>
  <c r="P500" i="15" s="1"/>
  <c r="K502" i="15" l="1"/>
  <c r="M501" i="15"/>
  <c r="O501" i="15" s="1"/>
  <c r="L501" i="15"/>
  <c r="N501" i="15" s="1"/>
  <c r="P501" i="15" s="1"/>
  <c r="K503" i="15" l="1"/>
  <c r="M502" i="15"/>
  <c r="O502" i="15" s="1"/>
  <c r="L502" i="15"/>
  <c r="N502" i="15" s="1"/>
  <c r="P502" i="15" s="1"/>
  <c r="K504" i="15" l="1"/>
  <c r="M503" i="15"/>
  <c r="O503" i="15" s="1"/>
  <c r="L503" i="15"/>
  <c r="N503" i="15" s="1"/>
  <c r="P503" i="15" s="1"/>
  <c r="K505" i="15" l="1"/>
  <c r="M504" i="15"/>
  <c r="O504" i="15" s="1"/>
  <c r="L504" i="15"/>
  <c r="N504" i="15" s="1"/>
  <c r="P504" i="15" s="1"/>
  <c r="K506" i="15" l="1"/>
  <c r="M505" i="15"/>
  <c r="O505" i="15" s="1"/>
  <c r="L505" i="15"/>
  <c r="N505" i="15" s="1"/>
  <c r="P505" i="15" s="1"/>
  <c r="K507" i="15" l="1"/>
  <c r="M506" i="15"/>
  <c r="O506" i="15" s="1"/>
  <c r="L506" i="15"/>
  <c r="N506" i="15" s="1"/>
  <c r="P506" i="15" s="1"/>
  <c r="K508" i="15" l="1"/>
  <c r="M507" i="15"/>
  <c r="O507" i="15" s="1"/>
  <c r="L507" i="15"/>
  <c r="N507" i="15" s="1"/>
  <c r="P507" i="15" s="1"/>
  <c r="K509" i="15" l="1"/>
  <c r="M508" i="15"/>
  <c r="O508" i="15" s="1"/>
  <c r="L508" i="15"/>
  <c r="N508" i="15" s="1"/>
  <c r="P508" i="15" s="1"/>
  <c r="K510" i="15" l="1"/>
  <c r="M509" i="15"/>
  <c r="O509" i="15" s="1"/>
  <c r="L509" i="15"/>
  <c r="N509" i="15" s="1"/>
  <c r="P509" i="15" s="1"/>
  <c r="K511" i="15" l="1"/>
  <c r="M510" i="15"/>
  <c r="O510" i="15" s="1"/>
  <c r="L510" i="15"/>
  <c r="N510" i="15" s="1"/>
  <c r="P510" i="15" s="1"/>
  <c r="K512" i="15" l="1"/>
  <c r="M511" i="15"/>
  <c r="O511" i="15" s="1"/>
  <c r="L511" i="15"/>
  <c r="N511" i="15" s="1"/>
  <c r="P511" i="15" s="1"/>
  <c r="K513" i="15" l="1"/>
  <c r="M512" i="15"/>
  <c r="O512" i="15" s="1"/>
  <c r="L512" i="15"/>
  <c r="N512" i="15" s="1"/>
  <c r="P512" i="15" s="1"/>
  <c r="K514" i="15" l="1"/>
  <c r="M513" i="15"/>
  <c r="O513" i="15" s="1"/>
  <c r="L513" i="15"/>
  <c r="N513" i="15" s="1"/>
  <c r="P513" i="15" s="1"/>
  <c r="K515" i="15" l="1"/>
  <c r="M514" i="15"/>
  <c r="O514" i="15" s="1"/>
  <c r="L514" i="15"/>
  <c r="N514" i="15" s="1"/>
  <c r="P514" i="15" s="1"/>
  <c r="K516" i="15" l="1"/>
  <c r="M515" i="15"/>
  <c r="O515" i="15" s="1"/>
  <c r="L515" i="15"/>
  <c r="N515" i="15" s="1"/>
  <c r="P515" i="15" s="1"/>
  <c r="K517" i="15" l="1"/>
  <c r="M516" i="15"/>
  <c r="O516" i="15" s="1"/>
  <c r="L516" i="15"/>
  <c r="N516" i="15" s="1"/>
  <c r="P516" i="15" s="1"/>
  <c r="K518" i="15" l="1"/>
  <c r="M517" i="15"/>
  <c r="O517" i="15" s="1"/>
  <c r="L517" i="15"/>
  <c r="N517" i="15" s="1"/>
  <c r="P517" i="15" s="1"/>
  <c r="K519" i="15" l="1"/>
  <c r="M518" i="15"/>
  <c r="O518" i="15" s="1"/>
  <c r="L518" i="15"/>
  <c r="N518" i="15" s="1"/>
  <c r="P518" i="15" s="1"/>
  <c r="K520" i="15" l="1"/>
  <c r="M519" i="15"/>
  <c r="O519" i="15" s="1"/>
  <c r="L519" i="15"/>
  <c r="N519" i="15" s="1"/>
  <c r="P519" i="15" s="1"/>
  <c r="K521" i="15" l="1"/>
  <c r="M520" i="15"/>
  <c r="O520" i="15" s="1"/>
  <c r="L520" i="15"/>
  <c r="N520" i="15" s="1"/>
  <c r="P520" i="15" s="1"/>
  <c r="K522" i="15" l="1"/>
  <c r="M521" i="15"/>
  <c r="O521" i="15" s="1"/>
  <c r="L521" i="15"/>
  <c r="N521" i="15" s="1"/>
  <c r="P521" i="15" s="1"/>
  <c r="K523" i="15" l="1"/>
  <c r="M522" i="15"/>
  <c r="O522" i="15" s="1"/>
  <c r="L522" i="15"/>
  <c r="N522" i="15" s="1"/>
  <c r="P522" i="15" s="1"/>
  <c r="K524" i="15" l="1"/>
  <c r="M523" i="15"/>
  <c r="O523" i="15" s="1"/>
  <c r="L523" i="15"/>
  <c r="N523" i="15" s="1"/>
  <c r="P523" i="15" s="1"/>
  <c r="K525" i="15" l="1"/>
  <c r="M524" i="15"/>
  <c r="O524" i="15" s="1"/>
  <c r="L524" i="15"/>
  <c r="N524" i="15" s="1"/>
  <c r="P524" i="15" s="1"/>
  <c r="K526" i="15" l="1"/>
  <c r="M525" i="15"/>
  <c r="O525" i="15" s="1"/>
  <c r="L525" i="15"/>
  <c r="N525" i="15" s="1"/>
  <c r="P525" i="15" s="1"/>
  <c r="K527" i="15" l="1"/>
  <c r="M526" i="15"/>
  <c r="O526" i="15" s="1"/>
  <c r="L526" i="15"/>
  <c r="N526" i="15" s="1"/>
  <c r="P526" i="15" s="1"/>
  <c r="K528" i="15" l="1"/>
  <c r="M527" i="15"/>
  <c r="O527" i="15" s="1"/>
  <c r="L527" i="15"/>
  <c r="N527" i="15" s="1"/>
  <c r="P527" i="15" s="1"/>
  <c r="K529" i="15" l="1"/>
  <c r="M528" i="15"/>
  <c r="O528" i="15" s="1"/>
  <c r="L528" i="15"/>
  <c r="N528" i="15" s="1"/>
  <c r="P528" i="15" s="1"/>
  <c r="K530" i="15" l="1"/>
  <c r="M529" i="15"/>
  <c r="O529" i="15" s="1"/>
  <c r="L529" i="15"/>
  <c r="N529" i="15" s="1"/>
  <c r="P529" i="15" s="1"/>
  <c r="K531" i="15" l="1"/>
  <c r="M530" i="15"/>
  <c r="O530" i="15" s="1"/>
  <c r="L530" i="15"/>
  <c r="N530" i="15" s="1"/>
  <c r="P530" i="15" s="1"/>
  <c r="K532" i="15" l="1"/>
  <c r="M531" i="15"/>
  <c r="O531" i="15" s="1"/>
  <c r="L531" i="15"/>
  <c r="N531" i="15" s="1"/>
  <c r="P531" i="15" s="1"/>
  <c r="K533" i="15" l="1"/>
  <c r="M532" i="15"/>
  <c r="O532" i="15" s="1"/>
  <c r="L532" i="15"/>
  <c r="N532" i="15" s="1"/>
  <c r="P532" i="15" s="1"/>
  <c r="K534" i="15" l="1"/>
  <c r="M533" i="15"/>
  <c r="O533" i="15" s="1"/>
  <c r="L533" i="15"/>
  <c r="N533" i="15" s="1"/>
  <c r="P533" i="15" s="1"/>
  <c r="K535" i="15" l="1"/>
  <c r="M534" i="15"/>
  <c r="O534" i="15" s="1"/>
  <c r="L534" i="15"/>
  <c r="N534" i="15" s="1"/>
  <c r="P534" i="15" s="1"/>
  <c r="K536" i="15" l="1"/>
  <c r="M535" i="15"/>
  <c r="O535" i="15" s="1"/>
  <c r="L535" i="15"/>
  <c r="N535" i="15" s="1"/>
  <c r="P535" i="15" s="1"/>
  <c r="K537" i="15" l="1"/>
  <c r="M536" i="15"/>
  <c r="O536" i="15" s="1"/>
  <c r="L536" i="15"/>
  <c r="N536" i="15" s="1"/>
  <c r="P536" i="15" s="1"/>
  <c r="K538" i="15" l="1"/>
  <c r="M537" i="15"/>
  <c r="O537" i="15" s="1"/>
  <c r="L537" i="15"/>
  <c r="N537" i="15" s="1"/>
  <c r="P537" i="15" s="1"/>
  <c r="K539" i="15" l="1"/>
  <c r="M538" i="15"/>
  <c r="O538" i="15" s="1"/>
  <c r="L538" i="15"/>
  <c r="N538" i="15" s="1"/>
  <c r="P538" i="15" s="1"/>
  <c r="K540" i="15" l="1"/>
  <c r="M539" i="15"/>
  <c r="O539" i="15" s="1"/>
  <c r="L539" i="15"/>
  <c r="N539" i="15" s="1"/>
  <c r="P539" i="15" s="1"/>
  <c r="K541" i="15" l="1"/>
  <c r="M540" i="15"/>
  <c r="O540" i="15" s="1"/>
  <c r="L540" i="15"/>
  <c r="N540" i="15" s="1"/>
  <c r="P540" i="15" s="1"/>
  <c r="K542" i="15" l="1"/>
  <c r="M541" i="15"/>
  <c r="O541" i="15" s="1"/>
  <c r="L541" i="15"/>
  <c r="N541" i="15" s="1"/>
  <c r="P541" i="15" s="1"/>
  <c r="K543" i="15" l="1"/>
  <c r="M542" i="15"/>
  <c r="O542" i="15" s="1"/>
  <c r="L542" i="15"/>
  <c r="N542" i="15" s="1"/>
  <c r="P542" i="15" s="1"/>
  <c r="K544" i="15" l="1"/>
  <c r="M543" i="15"/>
  <c r="O543" i="15" s="1"/>
  <c r="L543" i="15"/>
  <c r="N543" i="15" s="1"/>
  <c r="P543" i="15" s="1"/>
  <c r="K545" i="15" l="1"/>
  <c r="M544" i="15"/>
  <c r="O544" i="15" s="1"/>
  <c r="L544" i="15"/>
  <c r="N544" i="15" s="1"/>
  <c r="P544" i="15" s="1"/>
  <c r="K546" i="15" l="1"/>
  <c r="M545" i="15"/>
  <c r="O545" i="15" s="1"/>
  <c r="L545" i="15"/>
  <c r="N545" i="15" s="1"/>
  <c r="P545" i="15" s="1"/>
  <c r="K547" i="15" l="1"/>
  <c r="M546" i="15"/>
  <c r="O546" i="15" s="1"/>
  <c r="L546" i="15"/>
  <c r="N546" i="15" s="1"/>
  <c r="P546" i="15" s="1"/>
  <c r="K548" i="15" l="1"/>
  <c r="M547" i="15"/>
  <c r="O547" i="15" s="1"/>
  <c r="L547" i="15"/>
  <c r="N547" i="15" s="1"/>
  <c r="P547" i="15" s="1"/>
  <c r="K549" i="15" l="1"/>
  <c r="M548" i="15"/>
  <c r="O548" i="15" s="1"/>
  <c r="L548" i="15"/>
  <c r="N548" i="15" s="1"/>
  <c r="P548" i="15" s="1"/>
  <c r="K550" i="15" l="1"/>
  <c r="M549" i="15"/>
  <c r="O549" i="15" s="1"/>
  <c r="L549" i="15"/>
  <c r="N549" i="15" s="1"/>
  <c r="P549" i="15" s="1"/>
  <c r="K551" i="15" l="1"/>
  <c r="M550" i="15"/>
  <c r="O550" i="15" s="1"/>
  <c r="L550" i="15"/>
  <c r="N550" i="15" s="1"/>
  <c r="P550" i="15" s="1"/>
  <c r="K552" i="15" l="1"/>
  <c r="M551" i="15"/>
  <c r="O551" i="15" s="1"/>
  <c r="L551" i="15"/>
  <c r="N551" i="15" s="1"/>
  <c r="P551" i="15" s="1"/>
  <c r="K553" i="15" l="1"/>
  <c r="M552" i="15"/>
  <c r="O552" i="15" s="1"/>
  <c r="L552" i="15"/>
  <c r="N552" i="15" s="1"/>
  <c r="P552" i="15" s="1"/>
  <c r="K554" i="15" l="1"/>
  <c r="M553" i="15"/>
  <c r="O553" i="15" s="1"/>
  <c r="L553" i="15"/>
  <c r="N553" i="15" s="1"/>
  <c r="P553" i="15" s="1"/>
  <c r="K555" i="15" l="1"/>
  <c r="M554" i="15"/>
  <c r="O554" i="15" s="1"/>
  <c r="L554" i="15"/>
  <c r="N554" i="15" s="1"/>
  <c r="P554" i="15" s="1"/>
  <c r="K556" i="15" l="1"/>
  <c r="M555" i="15"/>
  <c r="O555" i="15" s="1"/>
  <c r="L555" i="15"/>
  <c r="N555" i="15" s="1"/>
  <c r="P555" i="15" s="1"/>
  <c r="K557" i="15" l="1"/>
  <c r="M556" i="15"/>
  <c r="O556" i="15" s="1"/>
  <c r="L556" i="15"/>
  <c r="N556" i="15" s="1"/>
  <c r="P556" i="15" s="1"/>
  <c r="K558" i="15" l="1"/>
  <c r="M557" i="15"/>
  <c r="O557" i="15" s="1"/>
  <c r="L557" i="15"/>
  <c r="N557" i="15" s="1"/>
  <c r="P557" i="15" s="1"/>
  <c r="K559" i="15" l="1"/>
  <c r="M558" i="15"/>
  <c r="O558" i="15" s="1"/>
  <c r="L558" i="15"/>
  <c r="N558" i="15" s="1"/>
  <c r="P558" i="15" s="1"/>
  <c r="K560" i="15" l="1"/>
  <c r="M559" i="15"/>
  <c r="O559" i="15" s="1"/>
  <c r="L559" i="15"/>
  <c r="N559" i="15" s="1"/>
  <c r="P559" i="15" s="1"/>
  <c r="K561" i="15" l="1"/>
  <c r="M560" i="15"/>
  <c r="O560" i="15" s="1"/>
  <c r="L560" i="15"/>
  <c r="N560" i="15" s="1"/>
  <c r="P560" i="15" s="1"/>
  <c r="K562" i="15" l="1"/>
  <c r="M561" i="15"/>
  <c r="O561" i="15" s="1"/>
  <c r="L561" i="15"/>
  <c r="N561" i="15" s="1"/>
  <c r="P561" i="15" s="1"/>
  <c r="K563" i="15" l="1"/>
  <c r="M562" i="15"/>
  <c r="O562" i="15" s="1"/>
  <c r="L562" i="15"/>
  <c r="N562" i="15" s="1"/>
  <c r="P562" i="15" s="1"/>
  <c r="K564" i="15" l="1"/>
  <c r="M563" i="15"/>
  <c r="O563" i="15" s="1"/>
  <c r="L563" i="15"/>
  <c r="N563" i="15" s="1"/>
  <c r="P563" i="15" s="1"/>
  <c r="K565" i="15" l="1"/>
  <c r="M564" i="15"/>
  <c r="O564" i="15" s="1"/>
  <c r="L564" i="15"/>
  <c r="N564" i="15" s="1"/>
  <c r="P564" i="15" s="1"/>
  <c r="K566" i="15" l="1"/>
  <c r="M565" i="15"/>
  <c r="O565" i="15" s="1"/>
  <c r="L565" i="15"/>
  <c r="N565" i="15" s="1"/>
  <c r="P565" i="15" s="1"/>
  <c r="K567" i="15" l="1"/>
  <c r="M566" i="15"/>
  <c r="O566" i="15" s="1"/>
  <c r="L566" i="15"/>
  <c r="N566" i="15" s="1"/>
  <c r="P566" i="15" s="1"/>
  <c r="K568" i="15" l="1"/>
  <c r="M567" i="15"/>
  <c r="O567" i="15" s="1"/>
  <c r="L567" i="15"/>
  <c r="N567" i="15" s="1"/>
  <c r="P567" i="15" s="1"/>
  <c r="K569" i="15" l="1"/>
  <c r="M568" i="15"/>
  <c r="O568" i="15" s="1"/>
  <c r="L568" i="15"/>
  <c r="N568" i="15" s="1"/>
  <c r="P568" i="15" s="1"/>
  <c r="K570" i="15" l="1"/>
  <c r="M569" i="15"/>
  <c r="O569" i="15" s="1"/>
  <c r="L569" i="15"/>
  <c r="N569" i="15" s="1"/>
  <c r="P569" i="15" s="1"/>
  <c r="K571" i="15" l="1"/>
  <c r="M570" i="15"/>
  <c r="O570" i="15" s="1"/>
  <c r="L570" i="15"/>
  <c r="N570" i="15" s="1"/>
  <c r="P570" i="15" s="1"/>
  <c r="K572" i="15" l="1"/>
  <c r="M571" i="15"/>
  <c r="O571" i="15" s="1"/>
  <c r="L571" i="15"/>
  <c r="N571" i="15" s="1"/>
  <c r="P571" i="15" s="1"/>
  <c r="K573" i="15" l="1"/>
  <c r="M572" i="15"/>
  <c r="O572" i="15" s="1"/>
  <c r="L572" i="15"/>
  <c r="N572" i="15" s="1"/>
  <c r="P572" i="15" s="1"/>
  <c r="K574" i="15" l="1"/>
  <c r="M573" i="15"/>
  <c r="O573" i="15" s="1"/>
  <c r="L573" i="15"/>
  <c r="N573" i="15" s="1"/>
  <c r="P573" i="15" s="1"/>
  <c r="K575" i="15" l="1"/>
  <c r="M574" i="15"/>
  <c r="O574" i="15" s="1"/>
  <c r="L574" i="15"/>
  <c r="N574" i="15" s="1"/>
  <c r="P574" i="15" s="1"/>
  <c r="K576" i="15" l="1"/>
  <c r="M575" i="15"/>
  <c r="O575" i="15" s="1"/>
  <c r="L575" i="15"/>
  <c r="N575" i="15" s="1"/>
  <c r="P575" i="15" s="1"/>
  <c r="K577" i="15" l="1"/>
  <c r="M576" i="15"/>
  <c r="O576" i="15" s="1"/>
  <c r="L576" i="15"/>
  <c r="N576" i="15" s="1"/>
  <c r="P576" i="15" s="1"/>
  <c r="K578" i="15" l="1"/>
  <c r="M577" i="15"/>
  <c r="O577" i="15" s="1"/>
  <c r="L577" i="15"/>
  <c r="N577" i="15" s="1"/>
  <c r="P577" i="15" s="1"/>
  <c r="K579" i="15" l="1"/>
  <c r="M578" i="15"/>
  <c r="O578" i="15" s="1"/>
  <c r="L578" i="15"/>
  <c r="N578" i="15" s="1"/>
  <c r="P578" i="15" s="1"/>
  <c r="K580" i="15" l="1"/>
  <c r="M579" i="15"/>
  <c r="O579" i="15" s="1"/>
  <c r="L579" i="15"/>
  <c r="N579" i="15" s="1"/>
  <c r="P579" i="15" s="1"/>
  <c r="K581" i="15" l="1"/>
  <c r="M580" i="15"/>
  <c r="O580" i="15" s="1"/>
  <c r="L580" i="15"/>
  <c r="N580" i="15" s="1"/>
  <c r="P580" i="15" s="1"/>
  <c r="K582" i="15" l="1"/>
  <c r="M581" i="15"/>
  <c r="O581" i="15" s="1"/>
  <c r="L581" i="15"/>
  <c r="N581" i="15" s="1"/>
  <c r="P581" i="15" s="1"/>
  <c r="K583" i="15" l="1"/>
  <c r="M582" i="15"/>
  <c r="O582" i="15" s="1"/>
  <c r="L582" i="15"/>
  <c r="N582" i="15" s="1"/>
  <c r="P582" i="15" s="1"/>
  <c r="K584" i="15" l="1"/>
  <c r="M583" i="15"/>
  <c r="O583" i="15" s="1"/>
  <c r="L583" i="15"/>
  <c r="N583" i="15" s="1"/>
  <c r="P583" i="15" s="1"/>
  <c r="K585" i="15" l="1"/>
  <c r="M584" i="15"/>
  <c r="O584" i="15" s="1"/>
  <c r="L584" i="15"/>
  <c r="N584" i="15" s="1"/>
  <c r="P584" i="15" s="1"/>
  <c r="K586" i="15" l="1"/>
  <c r="M585" i="15"/>
  <c r="O585" i="15" s="1"/>
  <c r="L585" i="15"/>
  <c r="N585" i="15" s="1"/>
  <c r="P585" i="15" s="1"/>
  <c r="K587" i="15" l="1"/>
  <c r="M586" i="15"/>
  <c r="O586" i="15" s="1"/>
  <c r="L586" i="15"/>
  <c r="N586" i="15" s="1"/>
  <c r="P586" i="15" s="1"/>
  <c r="K588" i="15" l="1"/>
  <c r="M587" i="15"/>
  <c r="O587" i="15" s="1"/>
  <c r="L587" i="15"/>
  <c r="N587" i="15" s="1"/>
  <c r="P587" i="15" s="1"/>
  <c r="K589" i="15" l="1"/>
  <c r="M588" i="15"/>
  <c r="O588" i="15" s="1"/>
  <c r="L588" i="15"/>
  <c r="N588" i="15" s="1"/>
  <c r="P588" i="15" s="1"/>
  <c r="K590" i="15" l="1"/>
  <c r="M589" i="15"/>
  <c r="O589" i="15" s="1"/>
  <c r="L589" i="15"/>
  <c r="N589" i="15" s="1"/>
  <c r="P589" i="15" s="1"/>
  <c r="K591" i="15" l="1"/>
  <c r="M590" i="15"/>
  <c r="O590" i="15" s="1"/>
  <c r="L590" i="15"/>
  <c r="N590" i="15" s="1"/>
  <c r="P590" i="15" s="1"/>
  <c r="K592" i="15" l="1"/>
  <c r="M591" i="15"/>
  <c r="O591" i="15" s="1"/>
  <c r="L591" i="15"/>
  <c r="N591" i="15" s="1"/>
  <c r="P591" i="15" s="1"/>
  <c r="K593" i="15" l="1"/>
  <c r="M592" i="15"/>
  <c r="O592" i="15" s="1"/>
  <c r="L592" i="15"/>
  <c r="N592" i="15" s="1"/>
  <c r="P592" i="15" s="1"/>
  <c r="K594" i="15" l="1"/>
  <c r="M593" i="15"/>
  <c r="O593" i="15" s="1"/>
  <c r="L593" i="15"/>
  <c r="N593" i="15" s="1"/>
  <c r="P593" i="15" s="1"/>
  <c r="K595" i="15" l="1"/>
  <c r="M594" i="15"/>
  <c r="O594" i="15" s="1"/>
  <c r="L594" i="15"/>
  <c r="N594" i="15" s="1"/>
  <c r="P594" i="15" s="1"/>
  <c r="K596" i="15" l="1"/>
  <c r="M595" i="15"/>
  <c r="O595" i="15" s="1"/>
  <c r="L595" i="15"/>
  <c r="N595" i="15" s="1"/>
  <c r="P595" i="15" s="1"/>
  <c r="K597" i="15" l="1"/>
  <c r="M596" i="15"/>
  <c r="O596" i="15" s="1"/>
  <c r="L596" i="15"/>
  <c r="N596" i="15" s="1"/>
  <c r="P596" i="15" s="1"/>
  <c r="K598" i="15" l="1"/>
  <c r="M597" i="15"/>
  <c r="O597" i="15" s="1"/>
  <c r="L597" i="15"/>
  <c r="N597" i="15" s="1"/>
  <c r="P597" i="15" s="1"/>
  <c r="K599" i="15" l="1"/>
  <c r="M598" i="15"/>
  <c r="O598" i="15" s="1"/>
  <c r="L598" i="15"/>
  <c r="N598" i="15" s="1"/>
  <c r="P598" i="15" s="1"/>
  <c r="K600" i="15" l="1"/>
  <c r="M599" i="15"/>
  <c r="O599" i="15" s="1"/>
  <c r="L599" i="15"/>
  <c r="N599" i="15" s="1"/>
  <c r="P599" i="15" s="1"/>
  <c r="K601" i="15" l="1"/>
  <c r="M600" i="15"/>
  <c r="O600" i="15" s="1"/>
  <c r="L600" i="15"/>
  <c r="N600" i="15" s="1"/>
  <c r="P600" i="15" s="1"/>
  <c r="K602" i="15" l="1"/>
  <c r="M601" i="15"/>
  <c r="O601" i="15" s="1"/>
  <c r="L601" i="15"/>
  <c r="N601" i="15" s="1"/>
  <c r="P601" i="15" s="1"/>
  <c r="K603" i="15" l="1"/>
  <c r="M602" i="15"/>
  <c r="O602" i="15" s="1"/>
  <c r="L602" i="15"/>
  <c r="N602" i="15" s="1"/>
  <c r="P602" i="15" s="1"/>
  <c r="K604" i="15" l="1"/>
  <c r="M603" i="15"/>
  <c r="O603" i="15" s="1"/>
  <c r="L603" i="15"/>
  <c r="N603" i="15" s="1"/>
  <c r="P603" i="15" s="1"/>
  <c r="K605" i="15" l="1"/>
  <c r="M604" i="15"/>
  <c r="O604" i="15" s="1"/>
  <c r="L604" i="15"/>
  <c r="N604" i="15" s="1"/>
  <c r="P604" i="15" s="1"/>
  <c r="K606" i="15" l="1"/>
  <c r="L605" i="15"/>
  <c r="N605" i="15" s="1"/>
  <c r="P605" i="15" s="1"/>
  <c r="M605" i="15"/>
  <c r="O605" i="15" s="1"/>
  <c r="K607" i="15" l="1"/>
  <c r="L606" i="15"/>
  <c r="N606" i="15" s="1"/>
  <c r="P606" i="15" s="1"/>
  <c r="M606" i="15"/>
  <c r="O606" i="15" s="1"/>
  <c r="K608" i="15" l="1"/>
  <c r="M607" i="15"/>
  <c r="O607" i="15" s="1"/>
  <c r="L607" i="15"/>
  <c r="N607" i="15" s="1"/>
  <c r="P607" i="15" s="1"/>
  <c r="K609" i="15" l="1"/>
  <c r="L608" i="15"/>
  <c r="N608" i="15" s="1"/>
  <c r="P608" i="15" s="1"/>
  <c r="M608" i="15"/>
  <c r="O608" i="15" s="1"/>
  <c r="K610" i="15" l="1"/>
  <c r="L609" i="15"/>
  <c r="N609" i="15" s="1"/>
  <c r="P609" i="15" s="1"/>
  <c r="M609" i="15"/>
  <c r="O609" i="15" s="1"/>
  <c r="K611" i="15" l="1"/>
  <c r="L610" i="15"/>
  <c r="N610" i="15" s="1"/>
  <c r="P610" i="15" s="1"/>
  <c r="M610" i="15"/>
  <c r="O610" i="15" s="1"/>
  <c r="K612" i="15" l="1"/>
  <c r="M611" i="15"/>
  <c r="O611" i="15" s="1"/>
  <c r="L611" i="15"/>
  <c r="N611" i="15" s="1"/>
  <c r="P611" i="15" s="1"/>
  <c r="K613" i="15" l="1"/>
  <c r="L612" i="15"/>
  <c r="N612" i="15" s="1"/>
  <c r="P612" i="15" s="1"/>
  <c r="M612" i="15"/>
  <c r="O612" i="15" s="1"/>
  <c r="K614" i="15" l="1"/>
  <c r="L613" i="15"/>
  <c r="N613" i="15" s="1"/>
  <c r="P613" i="15" s="1"/>
  <c r="M613" i="15"/>
  <c r="O613" i="15" s="1"/>
  <c r="K615" i="15" l="1"/>
  <c r="L614" i="15"/>
  <c r="N614" i="15" s="1"/>
  <c r="P614" i="15" s="1"/>
  <c r="M614" i="15"/>
  <c r="O614" i="15" s="1"/>
  <c r="K616" i="15" l="1"/>
  <c r="M615" i="15"/>
  <c r="O615" i="15" s="1"/>
  <c r="L615" i="15"/>
  <c r="N615" i="15" s="1"/>
  <c r="P615" i="15" s="1"/>
  <c r="K617" i="15" l="1"/>
  <c r="L616" i="15"/>
  <c r="N616" i="15" s="1"/>
  <c r="P616" i="15" s="1"/>
  <c r="M616" i="15"/>
  <c r="O616" i="15" s="1"/>
  <c r="K618" i="15" l="1"/>
  <c r="L617" i="15"/>
  <c r="N617" i="15" s="1"/>
  <c r="P617" i="15" s="1"/>
  <c r="M617" i="15"/>
  <c r="O617" i="15" s="1"/>
  <c r="K619" i="15" l="1"/>
  <c r="L618" i="15"/>
  <c r="N618" i="15" s="1"/>
  <c r="P618" i="15" s="1"/>
  <c r="M618" i="15"/>
  <c r="O618" i="15" s="1"/>
  <c r="K620" i="15" l="1"/>
  <c r="M619" i="15"/>
  <c r="O619" i="15" s="1"/>
  <c r="L619" i="15"/>
  <c r="N619" i="15" s="1"/>
  <c r="P619" i="15" s="1"/>
  <c r="K621" i="15" l="1"/>
  <c r="L620" i="15"/>
  <c r="N620" i="15" s="1"/>
  <c r="P620" i="15" s="1"/>
  <c r="M620" i="15"/>
  <c r="O620" i="15" s="1"/>
  <c r="K622" i="15" l="1"/>
  <c r="L621" i="15"/>
  <c r="N621" i="15" s="1"/>
  <c r="P621" i="15" s="1"/>
  <c r="M621" i="15"/>
  <c r="O621" i="15" s="1"/>
  <c r="K623" i="15" l="1"/>
  <c r="L622" i="15"/>
  <c r="N622" i="15" s="1"/>
  <c r="P622" i="15" s="1"/>
  <c r="M622" i="15"/>
  <c r="O622" i="15" s="1"/>
  <c r="K624" i="15" l="1"/>
  <c r="M623" i="15"/>
  <c r="O623" i="15" s="1"/>
  <c r="L623" i="15"/>
  <c r="N623" i="15" s="1"/>
  <c r="P623" i="15" s="1"/>
  <c r="K625" i="15" l="1"/>
  <c r="L624" i="15"/>
  <c r="N624" i="15" s="1"/>
  <c r="P624" i="15" s="1"/>
  <c r="M624" i="15"/>
  <c r="O624" i="15" s="1"/>
  <c r="K626" i="15" l="1"/>
  <c r="L625" i="15"/>
  <c r="N625" i="15" s="1"/>
  <c r="M625" i="15"/>
  <c r="O625" i="15" s="1"/>
  <c r="P625" i="15" l="1"/>
  <c r="K627" i="15"/>
  <c r="L626" i="15"/>
  <c r="N626" i="15" s="1"/>
  <c r="P626" i="15" s="1"/>
  <c r="M626" i="15"/>
  <c r="O626" i="15" s="1"/>
  <c r="K628" i="15" l="1"/>
  <c r="M627" i="15"/>
  <c r="O627" i="15" s="1"/>
  <c r="L627" i="15"/>
  <c r="N627" i="15" s="1"/>
  <c r="P627" i="15" s="1"/>
  <c r="K629" i="15" l="1"/>
  <c r="L628" i="15"/>
  <c r="N628" i="15" s="1"/>
  <c r="P628" i="15" s="1"/>
  <c r="M628" i="15"/>
  <c r="O628" i="15" s="1"/>
  <c r="K630" i="15" l="1"/>
  <c r="L629" i="15"/>
  <c r="N629" i="15" s="1"/>
  <c r="M629" i="15"/>
  <c r="O629" i="15" s="1"/>
  <c r="P629" i="15" l="1"/>
  <c r="K631" i="15"/>
  <c r="L630" i="15"/>
  <c r="N630" i="15" s="1"/>
  <c r="P630" i="15" s="1"/>
  <c r="M630" i="15"/>
  <c r="O630" i="15" s="1"/>
  <c r="K632" i="15" l="1"/>
  <c r="M631" i="15"/>
  <c r="O631" i="15" s="1"/>
  <c r="L631" i="15"/>
  <c r="N631" i="15" s="1"/>
  <c r="P631" i="15" s="1"/>
  <c r="K633" i="15" l="1"/>
  <c r="L632" i="15"/>
  <c r="N632" i="15" s="1"/>
  <c r="M632" i="15"/>
  <c r="O632" i="15" s="1"/>
  <c r="P632" i="15" l="1"/>
  <c r="K634" i="15"/>
  <c r="L633" i="15"/>
  <c r="N633" i="15" s="1"/>
  <c r="P633" i="15" s="1"/>
  <c r="M633" i="15"/>
  <c r="O633" i="15" s="1"/>
  <c r="K635" i="15" l="1"/>
  <c r="M634" i="15"/>
  <c r="O634" i="15" s="1"/>
  <c r="L634" i="15"/>
  <c r="N634" i="15" s="1"/>
  <c r="P634" i="15" s="1"/>
  <c r="K636" i="15" l="1"/>
  <c r="M635" i="15"/>
  <c r="O635" i="15" s="1"/>
  <c r="L635" i="15"/>
  <c r="N635" i="15" s="1"/>
  <c r="P635" i="15" s="1"/>
  <c r="K637" i="15" l="1"/>
  <c r="M636" i="15"/>
  <c r="O636" i="15" s="1"/>
  <c r="L636" i="15"/>
  <c r="N636" i="15" s="1"/>
  <c r="P636" i="15" s="1"/>
  <c r="K638" i="15" l="1"/>
  <c r="L637" i="15"/>
  <c r="N637" i="15" s="1"/>
  <c r="P637" i="15" s="1"/>
  <c r="M637" i="15"/>
  <c r="O637" i="15" s="1"/>
  <c r="K639" i="15" l="1"/>
  <c r="L638" i="15"/>
  <c r="N638" i="15" s="1"/>
  <c r="P638" i="15" s="1"/>
  <c r="M638" i="15"/>
  <c r="O638" i="15" s="1"/>
  <c r="K640" i="15" l="1"/>
  <c r="M639" i="15"/>
  <c r="O639" i="15" s="1"/>
  <c r="L639" i="15"/>
  <c r="N639" i="15" s="1"/>
  <c r="P639" i="15" s="1"/>
  <c r="K641" i="15" l="1"/>
  <c r="L640" i="15"/>
  <c r="N640" i="15" s="1"/>
  <c r="P640" i="15" s="1"/>
  <c r="M640" i="15"/>
  <c r="O640" i="15" s="1"/>
  <c r="K642" i="15" l="1"/>
  <c r="L641" i="15"/>
  <c r="N641" i="15" s="1"/>
  <c r="P641" i="15" s="1"/>
  <c r="M641" i="15"/>
  <c r="O641" i="15" s="1"/>
  <c r="K643" i="15" l="1"/>
  <c r="L642" i="15"/>
  <c r="N642" i="15" s="1"/>
  <c r="P642" i="15" s="1"/>
  <c r="M642" i="15"/>
  <c r="O642" i="15" s="1"/>
  <c r="K644" i="15" l="1"/>
  <c r="M643" i="15"/>
  <c r="O643" i="15" s="1"/>
  <c r="L643" i="15"/>
  <c r="N643" i="15" s="1"/>
  <c r="P643" i="15" s="1"/>
  <c r="K645" i="15" l="1"/>
  <c r="L644" i="15"/>
  <c r="N644" i="15" s="1"/>
  <c r="P644" i="15" s="1"/>
  <c r="M644" i="15"/>
  <c r="O644" i="15" s="1"/>
  <c r="K646" i="15" l="1"/>
  <c r="L645" i="15"/>
  <c r="N645" i="15" s="1"/>
  <c r="P645" i="15" s="1"/>
  <c r="M645" i="15"/>
  <c r="O645" i="15" s="1"/>
  <c r="K647" i="15" l="1"/>
  <c r="L646" i="15"/>
  <c r="N646" i="15" s="1"/>
  <c r="P646" i="15" s="1"/>
  <c r="M646" i="15"/>
  <c r="O646" i="15" s="1"/>
  <c r="K648" i="15" l="1"/>
  <c r="M647" i="15"/>
  <c r="O647" i="15" s="1"/>
  <c r="L647" i="15"/>
  <c r="N647" i="15" s="1"/>
  <c r="P647" i="15" s="1"/>
  <c r="K649" i="15" l="1"/>
  <c r="L648" i="15"/>
  <c r="N648" i="15" s="1"/>
  <c r="P648" i="15" s="1"/>
  <c r="M648" i="15"/>
  <c r="O648" i="15" s="1"/>
  <c r="K650" i="15" l="1"/>
  <c r="L649" i="15"/>
  <c r="N649" i="15" s="1"/>
  <c r="P649" i="15" s="1"/>
  <c r="M649" i="15"/>
  <c r="O649" i="15" s="1"/>
  <c r="K651" i="15" l="1"/>
  <c r="L650" i="15"/>
  <c r="N650" i="15" s="1"/>
  <c r="P650" i="15" s="1"/>
  <c r="M650" i="15"/>
  <c r="O650" i="15" s="1"/>
  <c r="K652" i="15" l="1"/>
  <c r="M651" i="15"/>
  <c r="O651" i="15" s="1"/>
  <c r="L651" i="15"/>
  <c r="N651" i="15" s="1"/>
  <c r="P651" i="15" s="1"/>
  <c r="K653" i="15" l="1"/>
  <c r="L652" i="15"/>
  <c r="N652" i="15" s="1"/>
  <c r="P652" i="15" s="1"/>
  <c r="M652" i="15"/>
  <c r="O652" i="15" s="1"/>
  <c r="K654" i="15" l="1"/>
  <c r="L653" i="15"/>
  <c r="N653" i="15" s="1"/>
  <c r="P653" i="15" s="1"/>
  <c r="M653" i="15"/>
  <c r="O653" i="15" s="1"/>
  <c r="K655" i="15" l="1"/>
  <c r="L654" i="15"/>
  <c r="N654" i="15" s="1"/>
  <c r="P654" i="15" s="1"/>
  <c r="M654" i="15"/>
  <c r="O654" i="15" s="1"/>
  <c r="K656" i="15" l="1"/>
  <c r="M655" i="15"/>
  <c r="O655" i="15" s="1"/>
  <c r="L655" i="15"/>
  <c r="N655" i="15" s="1"/>
  <c r="P655" i="15" s="1"/>
  <c r="K657" i="15" l="1"/>
  <c r="L656" i="15"/>
  <c r="N656" i="15" s="1"/>
  <c r="P656" i="15" s="1"/>
  <c r="M656" i="15"/>
  <c r="O656" i="15" s="1"/>
  <c r="K658" i="15" l="1"/>
  <c r="L657" i="15"/>
  <c r="N657" i="15" s="1"/>
  <c r="P657" i="15" s="1"/>
  <c r="M657" i="15"/>
  <c r="O657" i="15" s="1"/>
  <c r="K659" i="15" l="1"/>
  <c r="L658" i="15"/>
  <c r="N658" i="15" s="1"/>
  <c r="P658" i="15" s="1"/>
  <c r="M658" i="15"/>
  <c r="O658" i="15" s="1"/>
  <c r="K660" i="15" l="1"/>
  <c r="M659" i="15"/>
  <c r="O659" i="15" s="1"/>
  <c r="L659" i="15"/>
  <c r="N659" i="15" s="1"/>
  <c r="P659" i="15" s="1"/>
  <c r="K661" i="15" l="1"/>
  <c r="L660" i="15"/>
  <c r="N660" i="15" s="1"/>
  <c r="P660" i="15" s="1"/>
  <c r="M660" i="15"/>
  <c r="O660" i="15" s="1"/>
  <c r="K662" i="15" l="1"/>
  <c r="L661" i="15"/>
  <c r="N661" i="15" s="1"/>
  <c r="P661" i="15" s="1"/>
  <c r="M661" i="15"/>
  <c r="O661" i="15" s="1"/>
  <c r="K663" i="15" l="1"/>
  <c r="L662" i="15"/>
  <c r="N662" i="15" s="1"/>
  <c r="P662" i="15" s="1"/>
  <c r="M662" i="15"/>
  <c r="O662" i="15" s="1"/>
  <c r="K664" i="15" l="1"/>
  <c r="M663" i="15"/>
  <c r="O663" i="15" s="1"/>
  <c r="L663" i="15"/>
  <c r="N663" i="15" s="1"/>
  <c r="P663" i="15" s="1"/>
  <c r="K665" i="15" l="1"/>
  <c r="L664" i="15"/>
  <c r="N664" i="15" s="1"/>
  <c r="P664" i="15" s="1"/>
  <c r="M664" i="15"/>
  <c r="O664" i="15" s="1"/>
  <c r="K666" i="15" l="1"/>
  <c r="L665" i="15"/>
  <c r="N665" i="15" s="1"/>
  <c r="P665" i="15" s="1"/>
  <c r="M665" i="15"/>
  <c r="O665" i="15" s="1"/>
  <c r="K667" i="15" l="1"/>
  <c r="L666" i="15"/>
  <c r="N666" i="15" s="1"/>
  <c r="P666" i="15" s="1"/>
  <c r="M666" i="15"/>
  <c r="O666" i="15" s="1"/>
  <c r="K668" i="15" l="1"/>
  <c r="M667" i="15"/>
  <c r="O667" i="15" s="1"/>
  <c r="L667" i="15"/>
  <c r="N667" i="15" s="1"/>
  <c r="P667" i="15" s="1"/>
  <c r="K669" i="15" l="1"/>
  <c r="L668" i="15"/>
  <c r="N668" i="15" s="1"/>
  <c r="P668" i="15" s="1"/>
  <c r="M668" i="15"/>
  <c r="O668" i="15" s="1"/>
  <c r="K670" i="15" l="1"/>
  <c r="L669" i="15"/>
  <c r="N669" i="15" s="1"/>
  <c r="P669" i="15" s="1"/>
  <c r="M669" i="15"/>
  <c r="O669" i="15" s="1"/>
  <c r="K671" i="15" l="1"/>
  <c r="L670" i="15"/>
  <c r="N670" i="15" s="1"/>
  <c r="P670" i="15" s="1"/>
  <c r="M670" i="15"/>
  <c r="O670" i="15" s="1"/>
  <c r="K672" i="15" l="1"/>
  <c r="M671" i="15"/>
  <c r="O671" i="15" s="1"/>
  <c r="L671" i="15"/>
  <c r="N671" i="15" s="1"/>
  <c r="P671" i="15" s="1"/>
  <c r="K673" i="15" l="1"/>
  <c r="L672" i="15"/>
  <c r="N672" i="15" s="1"/>
  <c r="P672" i="15" s="1"/>
  <c r="M672" i="15"/>
  <c r="O672" i="15" s="1"/>
  <c r="K674" i="15" l="1"/>
  <c r="L673" i="15"/>
  <c r="N673" i="15" s="1"/>
  <c r="P673" i="15" s="1"/>
  <c r="M673" i="15"/>
  <c r="O673" i="15" s="1"/>
  <c r="K675" i="15" l="1"/>
  <c r="L674" i="15"/>
  <c r="N674" i="15" s="1"/>
  <c r="P674" i="15" s="1"/>
  <c r="M674" i="15"/>
  <c r="O674" i="15" s="1"/>
  <c r="K676" i="15" l="1"/>
  <c r="M675" i="15"/>
  <c r="O675" i="15" s="1"/>
  <c r="L675" i="15"/>
  <c r="N675" i="15" s="1"/>
  <c r="P675" i="15" s="1"/>
  <c r="K677" i="15" l="1"/>
  <c r="L676" i="15"/>
  <c r="N676" i="15" s="1"/>
  <c r="P676" i="15" s="1"/>
  <c r="M676" i="15"/>
  <c r="O676" i="15" s="1"/>
  <c r="K678" i="15" l="1"/>
  <c r="L677" i="15"/>
  <c r="N677" i="15" s="1"/>
  <c r="P677" i="15" s="1"/>
  <c r="M677" i="15"/>
  <c r="O677" i="15" s="1"/>
  <c r="K679" i="15" l="1"/>
  <c r="L678" i="15"/>
  <c r="N678" i="15" s="1"/>
  <c r="P678" i="15" s="1"/>
  <c r="M678" i="15"/>
  <c r="O678" i="15" s="1"/>
  <c r="K680" i="15" l="1"/>
  <c r="M679" i="15"/>
  <c r="O679" i="15" s="1"/>
  <c r="L679" i="15"/>
  <c r="N679" i="15" s="1"/>
  <c r="P679" i="15" s="1"/>
  <c r="K681" i="15" l="1"/>
  <c r="L680" i="15"/>
  <c r="N680" i="15" s="1"/>
  <c r="P680" i="15" s="1"/>
  <c r="M680" i="15"/>
  <c r="O680" i="15" s="1"/>
  <c r="K682" i="15" l="1"/>
  <c r="L681" i="15"/>
  <c r="N681" i="15" s="1"/>
  <c r="P681" i="15" s="1"/>
  <c r="M681" i="15"/>
  <c r="O681" i="15" s="1"/>
  <c r="K683" i="15" l="1"/>
  <c r="L682" i="15"/>
  <c r="N682" i="15" s="1"/>
  <c r="P682" i="15" s="1"/>
  <c r="M682" i="15"/>
  <c r="O682" i="15" s="1"/>
  <c r="K684" i="15" l="1"/>
  <c r="M683" i="15"/>
  <c r="O683" i="15" s="1"/>
  <c r="L683" i="15"/>
  <c r="N683" i="15" s="1"/>
  <c r="P683" i="15" s="1"/>
  <c r="K685" i="15" l="1"/>
  <c r="L684" i="15"/>
  <c r="N684" i="15" s="1"/>
  <c r="P684" i="15" s="1"/>
  <c r="M684" i="15"/>
  <c r="O684" i="15" s="1"/>
  <c r="K686" i="15" l="1"/>
  <c r="L685" i="15"/>
  <c r="N685" i="15" s="1"/>
  <c r="P685" i="15" s="1"/>
  <c r="M685" i="15"/>
  <c r="O685" i="15" s="1"/>
  <c r="K687" i="15" l="1"/>
  <c r="L686" i="15"/>
  <c r="N686" i="15" s="1"/>
  <c r="P686" i="15" s="1"/>
  <c r="M686" i="15"/>
  <c r="O686" i="15" s="1"/>
  <c r="K688" i="15" l="1"/>
  <c r="M687" i="15"/>
  <c r="O687" i="15" s="1"/>
  <c r="L687" i="15"/>
  <c r="N687" i="15" s="1"/>
  <c r="P687" i="15" s="1"/>
  <c r="K689" i="15" l="1"/>
  <c r="L688" i="15"/>
  <c r="N688" i="15" s="1"/>
  <c r="P688" i="15" s="1"/>
  <c r="M688" i="15"/>
  <c r="O688" i="15" s="1"/>
  <c r="K690" i="15" l="1"/>
  <c r="L689" i="15"/>
  <c r="N689" i="15" s="1"/>
  <c r="M689" i="15"/>
  <c r="O689" i="15" s="1"/>
  <c r="P689" i="15" l="1"/>
  <c r="K691" i="15"/>
  <c r="L690" i="15"/>
  <c r="N690" i="15" s="1"/>
  <c r="P690" i="15" s="1"/>
  <c r="M690" i="15"/>
  <c r="O690" i="15" s="1"/>
  <c r="K692" i="15" l="1"/>
  <c r="M691" i="15"/>
  <c r="O691" i="15" s="1"/>
  <c r="L691" i="15"/>
  <c r="N691" i="15" s="1"/>
  <c r="P691" i="15" s="1"/>
  <c r="K693" i="15" l="1"/>
  <c r="L692" i="15"/>
  <c r="N692" i="15" s="1"/>
  <c r="M692" i="15"/>
  <c r="O692" i="15" s="1"/>
  <c r="P692" i="15" l="1"/>
  <c r="K694" i="15"/>
  <c r="L693" i="15"/>
  <c r="N693" i="15" s="1"/>
  <c r="P693" i="15" s="1"/>
  <c r="M693" i="15"/>
  <c r="O693" i="15" s="1"/>
  <c r="K695" i="15" l="1"/>
  <c r="L694" i="15"/>
  <c r="N694" i="15" s="1"/>
  <c r="M694" i="15"/>
  <c r="O694" i="15" s="1"/>
  <c r="P694" i="15" l="1"/>
  <c r="K696" i="15"/>
  <c r="M695" i="15"/>
  <c r="O695" i="15" s="1"/>
  <c r="L695" i="15"/>
  <c r="N695" i="15" s="1"/>
  <c r="P695" i="15" s="1"/>
  <c r="K697" i="15" l="1"/>
  <c r="L696" i="15"/>
  <c r="N696" i="15" s="1"/>
  <c r="M696" i="15"/>
  <c r="O696" i="15" s="1"/>
  <c r="P696" i="15" l="1"/>
  <c r="K698" i="15"/>
  <c r="L697" i="15"/>
  <c r="N697" i="15" s="1"/>
  <c r="P697" i="15" s="1"/>
  <c r="M697" i="15"/>
  <c r="O697" i="15" s="1"/>
  <c r="K699" i="15" l="1"/>
  <c r="L698" i="15"/>
  <c r="N698" i="15" s="1"/>
  <c r="P698" i="15" s="1"/>
  <c r="M698" i="15"/>
  <c r="O698" i="15" s="1"/>
  <c r="K700" i="15" l="1"/>
  <c r="M699" i="15"/>
  <c r="O699" i="15" s="1"/>
  <c r="L699" i="15"/>
  <c r="N699" i="15" s="1"/>
  <c r="P699" i="15" s="1"/>
  <c r="K701" i="15" l="1"/>
  <c r="L700" i="15"/>
  <c r="N700" i="15" s="1"/>
  <c r="M700" i="15"/>
  <c r="O700" i="15" s="1"/>
  <c r="P700" i="15" l="1"/>
  <c r="K702" i="15"/>
  <c r="L701" i="15"/>
  <c r="N701" i="15" s="1"/>
  <c r="P701" i="15" s="1"/>
  <c r="M701" i="15"/>
  <c r="O701" i="15" s="1"/>
  <c r="K703" i="15" l="1"/>
  <c r="L702" i="15"/>
  <c r="N702" i="15" s="1"/>
  <c r="M702" i="15"/>
  <c r="O702" i="15" s="1"/>
  <c r="P702" i="15" l="1"/>
  <c r="K704" i="15"/>
  <c r="M703" i="15"/>
  <c r="O703" i="15" s="1"/>
  <c r="L703" i="15"/>
  <c r="N703" i="15" s="1"/>
  <c r="P703" i="15" s="1"/>
  <c r="K705" i="15" l="1"/>
  <c r="L704" i="15"/>
  <c r="N704" i="15" s="1"/>
  <c r="M704" i="15"/>
  <c r="O704" i="15" s="1"/>
  <c r="P704" i="15" l="1"/>
  <c r="K706" i="15"/>
  <c r="L705" i="15"/>
  <c r="N705" i="15" s="1"/>
  <c r="P705" i="15" s="1"/>
  <c r="M705" i="15"/>
  <c r="O705" i="15" s="1"/>
  <c r="K707" i="15" l="1"/>
  <c r="L706" i="15"/>
  <c r="N706" i="15" s="1"/>
  <c r="P706" i="15" s="1"/>
  <c r="M706" i="15"/>
  <c r="O706" i="15" s="1"/>
  <c r="K708" i="15" l="1"/>
  <c r="M707" i="15"/>
  <c r="O707" i="15" s="1"/>
  <c r="L707" i="15"/>
  <c r="N707" i="15" s="1"/>
  <c r="P707" i="15" s="1"/>
  <c r="K709" i="15" l="1"/>
  <c r="L708" i="15"/>
  <c r="N708" i="15" s="1"/>
  <c r="P708" i="15" s="1"/>
  <c r="M708" i="15"/>
  <c r="O708" i="15" s="1"/>
  <c r="K710" i="15" l="1"/>
  <c r="L709" i="15"/>
  <c r="N709" i="15" s="1"/>
  <c r="P709" i="15" s="1"/>
  <c r="M709" i="15"/>
  <c r="O709" i="15" s="1"/>
  <c r="K711" i="15" l="1"/>
  <c r="L710" i="15"/>
  <c r="N710" i="15" s="1"/>
  <c r="P710" i="15" s="1"/>
  <c r="M710" i="15"/>
  <c r="O710" i="15" s="1"/>
  <c r="K712" i="15" l="1"/>
  <c r="M711" i="15"/>
  <c r="O711" i="15" s="1"/>
  <c r="L711" i="15"/>
  <c r="N711" i="15" s="1"/>
  <c r="P711" i="15" s="1"/>
  <c r="K713" i="15" l="1"/>
  <c r="L712" i="15"/>
  <c r="N712" i="15" s="1"/>
  <c r="P712" i="15" s="1"/>
  <c r="M712" i="15"/>
  <c r="O712" i="15" s="1"/>
  <c r="K714" i="15" l="1"/>
  <c r="L713" i="15"/>
  <c r="N713" i="15" s="1"/>
  <c r="P713" i="15" s="1"/>
  <c r="M713" i="15"/>
  <c r="O713" i="15" s="1"/>
  <c r="K715" i="15" l="1"/>
  <c r="L714" i="15"/>
  <c r="N714" i="15" s="1"/>
  <c r="P714" i="15" s="1"/>
  <c r="M714" i="15"/>
  <c r="O714" i="15" s="1"/>
  <c r="K716" i="15" l="1"/>
  <c r="M715" i="15"/>
  <c r="O715" i="15" s="1"/>
  <c r="L715" i="15"/>
  <c r="N715" i="15" s="1"/>
  <c r="P715" i="15" s="1"/>
  <c r="K717" i="15" l="1"/>
  <c r="L716" i="15"/>
  <c r="N716" i="15" s="1"/>
  <c r="P716" i="15" s="1"/>
  <c r="M716" i="15"/>
  <c r="O716" i="15" s="1"/>
  <c r="K718" i="15" l="1"/>
  <c r="L717" i="15"/>
  <c r="N717" i="15" s="1"/>
  <c r="P717" i="15" s="1"/>
  <c r="M717" i="15"/>
  <c r="O717" i="15" s="1"/>
  <c r="K719" i="15" l="1"/>
  <c r="L718" i="15"/>
  <c r="N718" i="15" s="1"/>
  <c r="P718" i="15" s="1"/>
  <c r="M718" i="15"/>
  <c r="O718" i="15" s="1"/>
  <c r="K720" i="15" l="1"/>
  <c r="M719" i="15"/>
  <c r="O719" i="15" s="1"/>
  <c r="L719" i="15"/>
  <c r="N719" i="15" s="1"/>
  <c r="P719" i="15" s="1"/>
  <c r="K721" i="15" l="1"/>
  <c r="L720" i="15"/>
  <c r="N720" i="15" s="1"/>
  <c r="P720" i="15" s="1"/>
  <c r="M720" i="15"/>
  <c r="O720" i="15" s="1"/>
  <c r="K722" i="15" l="1"/>
  <c r="L721" i="15"/>
  <c r="N721" i="15" s="1"/>
  <c r="M721" i="15"/>
  <c r="O721" i="15" s="1"/>
  <c r="P721" i="15" l="1"/>
  <c r="K723" i="15"/>
  <c r="L722" i="15"/>
  <c r="N722" i="15" s="1"/>
  <c r="P722" i="15" s="1"/>
  <c r="M722" i="15"/>
  <c r="O722" i="15" s="1"/>
  <c r="K724" i="15" l="1"/>
  <c r="M723" i="15"/>
  <c r="O723" i="15" s="1"/>
  <c r="L723" i="15"/>
  <c r="N723" i="15" s="1"/>
  <c r="P723" i="15" s="1"/>
  <c r="K725" i="15" l="1"/>
  <c r="L724" i="15"/>
  <c r="N724" i="15" s="1"/>
  <c r="P724" i="15" s="1"/>
  <c r="M724" i="15"/>
  <c r="O724" i="15" s="1"/>
  <c r="K726" i="15" l="1"/>
  <c r="L725" i="15"/>
  <c r="N725" i="15" s="1"/>
  <c r="P725" i="15" s="1"/>
  <c r="M725" i="15"/>
  <c r="O725" i="15" s="1"/>
  <c r="K727" i="15" l="1"/>
  <c r="L726" i="15"/>
  <c r="N726" i="15" s="1"/>
  <c r="M726" i="15"/>
  <c r="O726" i="15" s="1"/>
  <c r="P726" i="15" l="1"/>
  <c r="K728" i="15"/>
  <c r="M727" i="15"/>
  <c r="O727" i="15" s="1"/>
  <c r="L727" i="15"/>
  <c r="N727" i="15" s="1"/>
  <c r="P727" i="15" s="1"/>
  <c r="K729" i="15" l="1"/>
  <c r="L728" i="15"/>
  <c r="N728" i="15" s="1"/>
  <c r="P728" i="15" s="1"/>
  <c r="M728" i="15"/>
  <c r="O728" i="15" s="1"/>
  <c r="K730" i="15" l="1"/>
  <c r="L729" i="15"/>
  <c r="N729" i="15" s="1"/>
  <c r="P729" i="15" s="1"/>
  <c r="M729" i="15"/>
  <c r="O729" i="15" s="1"/>
  <c r="K731" i="15" l="1"/>
  <c r="L730" i="15"/>
  <c r="N730" i="15" s="1"/>
  <c r="P730" i="15" s="1"/>
  <c r="M730" i="15"/>
  <c r="O730" i="15" s="1"/>
  <c r="K732" i="15" l="1"/>
  <c r="L731" i="15"/>
  <c r="N731" i="15" s="1"/>
  <c r="P731" i="15" s="1"/>
  <c r="M731" i="15"/>
  <c r="O731" i="15" s="1"/>
  <c r="K733" i="15" l="1"/>
  <c r="L732" i="15"/>
  <c r="N732" i="15" s="1"/>
  <c r="P732" i="15" s="1"/>
  <c r="M732" i="15"/>
  <c r="O732" i="15" s="1"/>
  <c r="K734" i="15" l="1"/>
  <c r="L733" i="15"/>
  <c r="N733" i="15" s="1"/>
  <c r="P733" i="15" s="1"/>
  <c r="M733" i="15"/>
  <c r="O733" i="15" s="1"/>
  <c r="K735" i="15" l="1"/>
  <c r="L734" i="15"/>
  <c r="N734" i="15" s="1"/>
  <c r="P734" i="15" s="1"/>
  <c r="M734" i="15"/>
  <c r="O734" i="15" s="1"/>
  <c r="K736" i="15" l="1"/>
  <c r="M735" i="15"/>
  <c r="O735" i="15" s="1"/>
  <c r="L735" i="15"/>
  <c r="N735" i="15" s="1"/>
  <c r="P735" i="15" s="1"/>
  <c r="K737" i="15" l="1"/>
  <c r="L736" i="15"/>
  <c r="N736" i="15" s="1"/>
  <c r="P736" i="15" s="1"/>
  <c r="M736" i="15"/>
  <c r="O736" i="15" s="1"/>
  <c r="K738" i="15" l="1"/>
  <c r="M737" i="15"/>
  <c r="O737" i="15" s="1"/>
  <c r="L737" i="15"/>
  <c r="N737" i="15" s="1"/>
  <c r="P737" i="15" s="1"/>
  <c r="K739" i="15" l="1"/>
  <c r="L738" i="15"/>
  <c r="N738" i="15" s="1"/>
  <c r="M738" i="15"/>
  <c r="O738" i="15" s="1"/>
  <c r="P738" i="15" l="1"/>
  <c r="K740" i="15"/>
  <c r="L739" i="15"/>
  <c r="N739" i="15" s="1"/>
  <c r="P739" i="15" s="1"/>
  <c r="M739" i="15"/>
  <c r="O739" i="15" s="1"/>
  <c r="K741" i="15" l="1"/>
  <c r="L740" i="15"/>
  <c r="N740" i="15" s="1"/>
  <c r="P740" i="15" s="1"/>
  <c r="M740" i="15"/>
  <c r="O740" i="15" s="1"/>
  <c r="K742" i="15" l="1"/>
  <c r="L741" i="15"/>
  <c r="N741" i="15" s="1"/>
  <c r="M741" i="15"/>
  <c r="O741" i="15" s="1"/>
  <c r="P741" i="15" l="1"/>
  <c r="K743" i="15"/>
  <c r="L742" i="15"/>
  <c r="N742" i="15" s="1"/>
  <c r="M742" i="15"/>
  <c r="O742" i="15" s="1"/>
  <c r="P742" i="15" l="1"/>
  <c r="K744" i="15"/>
  <c r="M743" i="15"/>
  <c r="O743" i="15" s="1"/>
  <c r="L743" i="15"/>
  <c r="N743" i="15" s="1"/>
  <c r="P743" i="15" s="1"/>
  <c r="K745" i="15" l="1"/>
  <c r="L744" i="15"/>
  <c r="N744" i="15" s="1"/>
  <c r="P744" i="15" s="1"/>
  <c r="M744" i="15"/>
  <c r="O744" i="15" s="1"/>
  <c r="K746" i="15" l="1"/>
  <c r="M745" i="15"/>
  <c r="O745" i="15" s="1"/>
  <c r="L745" i="15"/>
  <c r="N745" i="15" s="1"/>
  <c r="P745" i="15" s="1"/>
  <c r="K747" i="15" l="1"/>
  <c r="L746" i="15"/>
  <c r="N746" i="15" s="1"/>
  <c r="P746" i="15" s="1"/>
  <c r="M746" i="15"/>
  <c r="O746" i="15" s="1"/>
  <c r="K748" i="15" l="1"/>
  <c r="L747" i="15"/>
  <c r="N747" i="15" s="1"/>
  <c r="P747" i="15" s="1"/>
  <c r="M747" i="15"/>
  <c r="O747" i="15" s="1"/>
  <c r="K749" i="15" l="1"/>
  <c r="L748" i="15"/>
  <c r="N748" i="15" s="1"/>
  <c r="M748" i="15"/>
  <c r="O748" i="15" s="1"/>
  <c r="P748" i="15" l="1"/>
  <c r="K750" i="15"/>
  <c r="L749" i="15"/>
  <c r="N749" i="15" s="1"/>
  <c r="P749" i="15" s="1"/>
  <c r="M749" i="15"/>
  <c r="O749" i="15" s="1"/>
  <c r="K751" i="15" l="1"/>
  <c r="L750" i="15"/>
  <c r="N750" i="15" s="1"/>
  <c r="M750" i="15"/>
  <c r="O750" i="15" s="1"/>
  <c r="P750" i="15" l="1"/>
  <c r="K752" i="15"/>
  <c r="M751" i="15"/>
  <c r="O751" i="15" s="1"/>
  <c r="L751" i="15"/>
  <c r="N751" i="15" s="1"/>
  <c r="P751" i="15" s="1"/>
  <c r="K753" i="15" l="1"/>
  <c r="L752" i="15"/>
  <c r="N752" i="15" s="1"/>
  <c r="P752" i="15" s="1"/>
  <c r="M752" i="15"/>
  <c r="O752" i="15" s="1"/>
  <c r="K754" i="15" l="1"/>
  <c r="M753" i="15"/>
  <c r="O753" i="15" s="1"/>
  <c r="L753" i="15"/>
  <c r="N753" i="15" s="1"/>
  <c r="P753" i="15" s="1"/>
  <c r="K755" i="15" l="1"/>
  <c r="L754" i="15"/>
  <c r="N754" i="15" s="1"/>
  <c r="M754" i="15"/>
  <c r="O754" i="15" s="1"/>
  <c r="P754" i="15" l="1"/>
  <c r="K756" i="15"/>
  <c r="L755" i="15"/>
  <c r="N755" i="15" s="1"/>
  <c r="P755" i="15" s="1"/>
  <c r="M755" i="15"/>
  <c r="O755" i="15" s="1"/>
  <c r="K757" i="15" l="1"/>
  <c r="L756" i="15"/>
  <c r="N756" i="15" s="1"/>
  <c r="M756" i="15"/>
  <c r="O756" i="15" s="1"/>
  <c r="P756" i="15" l="1"/>
  <c r="K758" i="15"/>
  <c r="L757" i="15"/>
  <c r="N757" i="15" s="1"/>
  <c r="P757" i="15" s="1"/>
  <c r="M757" i="15"/>
  <c r="O757" i="15" s="1"/>
  <c r="K759" i="15" l="1"/>
  <c r="L758" i="15"/>
  <c r="N758" i="15" s="1"/>
  <c r="P758" i="15" s="1"/>
  <c r="M758" i="15"/>
  <c r="O758" i="15" s="1"/>
  <c r="K760" i="15" l="1"/>
  <c r="M759" i="15"/>
  <c r="O759" i="15" s="1"/>
  <c r="L759" i="15"/>
  <c r="N759" i="15" s="1"/>
  <c r="P759" i="15" s="1"/>
  <c r="K761" i="15" l="1"/>
  <c r="L760" i="15"/>
  <c r="N760" i="15" s="1"/>
  <c r="M760" i="15"/>
  <c r="O760" i="15" s="1"/>
  <c r="P760" i="15" l="1"/>
  <c r="K762" i="15"/>
  <c r="M761" i="15"/>
  <c r="O761" i="15" s="1"/>
  <c r="L761" i="15"/>
  <c r="N761" i="15" s="1"/>
  <c r="P761" i="15" s="1"/>
  <c r="K763" i="15" l="1"/>
  <c r="L762" i="15"/>
  <c r="N762" i="15" s="1"/>
  <c r="P762" i="15" s="1"/>
  <c r="M762" i="15"/>
  <c r="O762" i="15" s="1"/>
  <c r="K764" i="15" l="1"/>
  <c r="L763" i="15"/>
  <c r="N763" i="15" s="1"/>
  <c r="P763" i="15" s="1"/>
  <c r="M763" i="15"/>
  <c r="O763" i="15" s="1"/>
  <c r="K765" i="15" l="1"/>
  <c r="L764" i="15"/>
  <c r="N764" i="15" s="1"/>
  <c r="P764" i="15" s="1"/>
  <c r="M764" i="15"/>
  <c r="O764" i="15" s="1"/>
  <c r="K766" i="15" l="1"/>
  <c r="L765" i="15"/>
  <c r="N765" i="15" s="1"/>
  <c r="P765" i="15" s="1"/>
  <c r="M765" i="15"/>
  <c r="O765" i="15" s="1"/>
  <c r="K767" i="15" l="1"/>
  <c r="L766" i="15"/>
  <c r="N766" i="15" s="1"/>
  <c r="P766" i="15" s="1"/>
  <c r="M766" i="15"/>
  <c r="O766" i="15" s="1"/>
  <c r="K768" i="15" l="1"/>
  <c r="M767" i="15"/>
  <c r="O767" i="15" s="1"/>
  <c r="L767" i="15"/>
  <c r="N767" i="15" s="1"/>
  <c r="P767" i="15" s="1"/>
  <c r="K769" i="15" l="1"/>
  <c r="L768" i="15"/>
  <c r="N768" i="15" s="1"/>
  <c r="P768" i="15" s="1"/>
  <c r="M768" i="15"/>
  <c r="O768" i="15" s="1"/>
  <c r="K770" i="15" l="1"/>
  <c r="M769" i="15"/>
  <c r="O769" i="15" s="1"/>
  <c r="L769" i="15"/>
  <c r="N769" i="15" s="1"/>
  <c r="P769" i="15" s="1"/>
  <c r="K771" i="15" l="1"/>
  <c r="L770" i="15"/>
  <c r="N770" i="15" s="1"/>
  <c r="M770" i="15"/>
  <c r="O770" i="15" s="1"/>
  <c r="P770" i="15" l="1"/>
  <c r="K772" i="15"/>
  <c r="L771" i="15"/>
  <c r="N771" i="15" s="1"/>
  <c r="P771" i="15" s="1"/>
  <c r="M771" i="15"/>
  <c r="O771" i="15" s="1"/>
  <c r="K773" i="15" l="1"/>
  <c r="L772" i="15"/>
  <c r="N772" i="15" s="1"/>
  <c r="M772" i="15"/>
  <c r="O772" i="15" s="1"/>
  <c r="P772" i="15" l="1"/>
  <c r="K774" i="15"/>
  <c r="L773" i="15"/>
  <c r="N773" i="15" s="1"/>
  <c r="P773" i="15" s="1"/>
  <c r="M773" i="15"/>
  <c r="O773" i="15" s="1"/>
  <c r="K775" i="15" l="1"/>
  <c r="L774" i="15"/>
  <c r="N774" i="15" s="1"/>
  <c r="M774" i="15"/>
  <c r="O774" i="15" s="1"/>
  <c r="P774" i="15" l="1"/>
  <c r="K776" i="15"/>
  <c r="M775" i="15"/>
  <c r="O775" i="15" s="1"/>
  <c r="L775" i="15"/>
  <c r="N775" i="15" s="1"/>
  <c r="P775" i="15" s="1"/>
  <c r="K777" i="15" l="1"/>
  <c r="L776" i="15"/>
  <c r="N776" i="15" s="1"/>
  <c r="P776" i="15" s="1"/>
  <c r="M776" i="15"/>
  <c r="O776" i="15" s="1"/>
  <c r="K778" i="15" l="1"/>
  <c r="M777" i="15"/>
  <c r="O777" i="15" s="1"/>
  <c r="L777" i="15"/>
  <c r="N777" i="15" s="1"/>
  <c r="P777" i="15" s="1"/>
  <c r="K779" i="15" l="1"/>
  <c r="L778" i="15"/>
  <c r="N778" i="15" s="1"/>
  <c r="P778" i="15" s="1"/>
  <c r="M778" i="15"/>
  <c r="O778" i="15" s="1"/>
  <c r="K780" i="15" l="1"/>
  <c r="L779" i="15"/>
  <c r="N779" i="15" s="1"/>
  <c r="M779" i="15"/>
  <c r="O779" i="15" s="1"/>
  <c r="P779" i="15" l="1"/>
  <c r="K781" i="15"/>
  <c r="L780" i="15"/>
  <c r="N780" i="15" s="1"/>
  <c r="P780" i="15" s="1"/>
  <c r="M780" i="15"/>
  <c r="O780" i="15" s="1"/>
  <c r="K782" i="15" l="1"/>
  <c r="L781" i="15"/>
  <c r="N781" i="15" s="1"/>
  <c r="M781" i="15"/>
  <c r="O781" i="15" s="1"/>
  <c r="P781" i="15" l="1"/>
  <c r="K783" i="15"/>
  <c r="L782" i="15"/>
  <c r="N782" i="15" s="1"/>
  <c r="P782" i="15" s="1"/>
  <c r="M782" i="15"/>
  <c r="O782" i="15" s="1"/>
  <c r="K784" i="15" l="1"/>
  <c r="M783" i="15"/>
  <c r="O783" i="15" s="1"/>
  <c r="L783" i="15"/>
  <c r="N783" i="15" s="1"/>
  <c r="P783" i="15" s="1"/>
  <c r="K785" i="15" l="1"/>
  <c r="L784" i="15"/>
  <c r="N784" i="15" s="1"/>
  <c r="P784" i="15" s="1"/>
  <c r="M784" i="15"/>
  <c r="O784" i="15" s="1"/>
  <c r="K786" i="15" l="1"/>
  <c r="M785" i="15"/>
  <c r="O785" i="15" s="1"/>
  <c r="L785" i="15"/>
  <c r="N785" i="15" s="1"/>
  <c r="P785" i="15" s="1"/>
  <c r="K787" i="15" l="1"/>
  <c r="L786" i="15"/>
  <c r="N786" i="15" s="1"/>
  <c r="M786" i="15"/>
  <c r="O786" i="15" s="1"/>
  <c r="P786" i="15" l="1"/>
  <c r="K788" i="15"/>
  <c r="L787" i="15"/>
  <c r="N787" i="15" s="1"/>
  <c r="P787" i="15" s="1"/>
  <c r="M787" i="15"/>
  <c r="O787" i="15" s="1"/>
  <c r="K789" i="15" l="1"/>
  <c r="L788" i="15"/>
  <c r="N788" i="15" s="1"/>
  <c r="M788" i="15"/>
  <c r="O788" i="15" s="1"/>
  <c r="P788" i="15" l="1"/>
  <c r="K790" i="15"/>
  <c r="L789" i="15"/>
  <c r="N789" i="15" s="1"/>
  <c r="P789" i="15" s="1"/>
  <c r="M789" i="15"/>
  <c r="O789" i="15" s="1"/>
  <c r="K791" i="15" l="1"/>
  <c r="L790" i="15"/>
  <c r="N790" i="15" s="1"/>
  <c r="M790" i="15"/>
  <c r="O790" i="15" s="1"/>
  <c r="P790" i="15" l="1"/>
  <c r="K792" i="15"/>
  <c r="M791" i="15"/>
  <c r="O791" i="15" s="1"/>
  <c r="L791" i="15"/>
  <c r="N791" i="15" s="1"/>
  <c r="P791" i="15" s="1"/>
  <c r="K793" i="15" l="1"/>
  <c r="L792" i="15"/>
  <c r="N792" i="15" s="1"/>
  <c r="P792" i="15" s="1"/>
  <c r="M792" i="15"/>
  <c r="O792" i="15" s="1"/>
  <c r="K794" i="15" l="1"/>
  <c r="M793" i="15"/>
  <c r="O793" i="15" s="1"/>
  <c r="L793" i="15"/>
  <c r="N793" i="15" s="1"/>
  <c r="P793" i="15" s="1"/>
  <c r="K795" i="15" l="1"/>
  <c r="L794" i="15"/>
  <c r="N794" i="15" s="1"/>
  <c r="P794" i="15" s="1"/>
  <c r="M794" i="15"/>
  <c r="O794" i="15" s="1"/>
  <c r="K796" i="15" l="1"/>
  <c r="L795" i="15"/>
  <c r="N795" i="15" s="1"/>
  <c r="P795" i="15" s="1"/>
  <c r="M795" i="15"/>
  <c r="O795" i="15" s="1"/>
  <c r="K797" i="15" l="1"/>
  <c r="L796" i="15"/>
  <c r="N796" i="15" s="1"/>
  <c r="P796" i="15" s="1"/>
  <c r="M796" i="15"/>
  <c r="O796" i="15" s="1"/>
  <c r="K798" i="15" l="1"/>
  <c r="L797" i="15"/>
  <c r="N797" i="15" s="1"/>
  <c r="P797" i="15" s="1"/>
  <c r="M797" i="15"/>
  <c r="O797" i="15" s="1"/>
  <c r="K799" i="15" l="1"/>
  <c r="L798" i="15"/>
  <c r="N798" i="15" s="1"/>
  <c r="P798" i="15" s="1"/>
  <c r="M798" i="15"/>
  <c r="O798" i="15" s="1"/>
  <c r="K800" i="15" l="1"/>
  <c r="M799" i="15"/>
  <c r="O799" i="15" s="1"/>
  <c r="L799" i="15"/>
  <c r="N799" i="15" s="1"/>
  <c r="P799" i="15" s="1"/>
  <c r="K801" i="15" l="1"/>
  <c r="L800" i="15"/>
  <c r="N800" i="15" s="1"/>
  <c r="P800" i="15" s="1"/>
  <c r="M800" i="15"/>
  <c r="O800" i="15" s="1"/>
  <c r="K802" i="15" l="1"/>
  <c r="M801" i="15"/>
  <c r="O801" i="15" s="1"/>
  <c r="L801" i="15"/>
  <c r="N801" i="15" s="1"/>
  <c r="P801" i="15" s="1"/>
  <c r="K803" i="15" l="1"/>
  <c r="L802" i="15"/>
  <c r="N802" i="15" s="1"/>
  <c r="P802" i="15" s="1"/>
  <c r="M802" i="15"/>
  <c r="O802" i="15" s="1"/>
  <c r="K804" i="15" l="1"/>
  <c r="L803" i="15"/>
  <c r="N803" i="15" s="1"/>
  <c r="P803" i="15" s="1"/>
  <c r="M803" i="15"/>
  <c r="O803" i="15" s="1"/>
  <c r="K805" i="15" l="1"/>
  <c r="L804" i="15"/>
  <c r="N804" i="15" s="1"/>
  <c r="P804" i="15" s="1"/>
  <c r="M804" i="15"/>
  <c r="O804" i="15" s="1"/>
  <c r="K806" i="15" l="1"/>
  <c r="L805" i="15"/>
  <c r="N805" i="15" s="1"/>
  <c r="P805" i="15" s="1"/>
  <c r="M805" i="15"/>
  <c r="O805" i="15" s="1"/>
  <c r="K807" i="15" l="1"/>
  <c r="L806" i="15"/>
  <c r="N806" i="15" s="1"/>
  <c r="P806" i="15" s="1"/>
  <c r="M806" i="15"/>
  <c r="O806" i="15" s="1"/>
  <c r="K808" i="15" l="1"/>
  <c r="M807" i="15"/>
  <c r="O807" i="15" s="1"/>
  <c r="L807" i="15"/>
  <c r="N807" i="15" s="1"/>
  <c r="P807" i="15" s="1"/>
  <c r="K809" i="15" l="1"/>
  <c r="L808" i="15"/>
  <c r="N808" i="15" s="1"/>
  <c r="P808" i="15" s="1"/>
  <c r="M808" i="15"/>
  <c r="O808" i="15" s="1"/>
  <c r="K810" i="15" l="1"/>
  <c r="M809" i="15"/>
  <c r="O809" i="15" s="1"/>
  <c r="L809" i="15"/>
  <c r="N809" i="15" s="1"/>
  <c r="P809" i="15" s="1"/>
  <c r="K811" i="15" l="1"/>
  <c r="L810" i="15"/>
  <c r="N810" i="15" s="1"/>
  <c r="P810" i="15" s="1"/>
  <c r="M810" i="15"/>
  <c r="O810" i="15" s="1"/>
  <c r="K812" i="15" l="1"/>
  <c r="L811" i="15"/>
  <c r="N811" i="15" s="1"/>
  <c r="P811" i="15" s="1"/>
  <c r="M811" i="15"/>
  <c r="O811" i="15" s="1"/>
  <c r="K813" i="15" l="1"/>
  <c r="L812" i="15"/>
  <c r="N812" i="15" s="1"/>
  <c r="P812" i="15" s="1"/>
  <c r="M812" i="15"/>
  <c r="O812" i="15" s="1"/>
  <c r="K814" i="15" l="1"/>
  <c r="L813" i="15"/>
  <c r="N813" i="15" s="1"/>
  <c r="P813" i="15" s="1"/>
  <c r="M813" i="15"/>
  <c r="O813" i="15" s="1"/>
  <c r="K815" i="15" l="1"/>
  <c r="L814" i="15"/>
  <c r="N814" i="15" s="1"/>
  <c r="P814" i="15" s="1"/>
  <c r="M814" i="15"/>
  <c r="O814" i="15" s="1"/>
  <c r="K816" i="15" l="1"/>
  <c r="M815" i="15"/>
  <c r="O815" i="15" s="1"/>
  <c r="L815" i="15"/>
  <c r="N815" i="15" s="1"/>
  <c r="P815" i="15" s="1"/>
  <c r="K817" i="15" l="1"/>
  <c r="L816" i="15"/>
  <c r="N816" i="15" s="1"/>
  <c r="P816" i="15" s="1"/>
  <c r="M816" i="15"/>
  <c r="O816" i="15" s="1"/>
  <c r="K818" i="15" l="1"/>
  <c r="M817" i="15"/>
  <c r="O817" i="15" s="1"/>
  <c r="L817" i="15"/>
  <c r="N817" i="15" s="1"/>
  <c r="P817" i="15" s="1"/>
  <c r="K819" i="15" l="1"/>
  <c r="L818" i="15"/>
  <c r="N818" i="15" s="1"/>
  <c r="P818" i="15" s="1"/>
  <c r="M818" i="15"/>
  <c r="O818" i="15" s="1"/>
  <c r="K820" i="15" l="1"/>
  <c r="L819" i="15"/>
  <c r="N819" i="15" s="1"/>
  <c r="P819" i="15" s="1"/>
  <c r="M819" i="15"/>
  <c r="O819" i="15" s="1"/>
  <c r="K821" i="15" l="1"/>
  <c r="L820" i="15"/>
  <c r="N820" i="15" s="1"/>
  <c r="P820" i="15" s="1"/>
  <c r="M820" i="15"/>
  <c r="O820" i="15" s="1"/>
  <c r="K822" i="15" l="1"/>
  <c r="L821" i="15"/>
  <c r="N821" i="15" s="1"/>
  <c r="P821" i="15" s="1"/>
  <c r="M821" i="15"/>
  <c r="O821" i="15" s="1"/>
  <c r="K823" i="15" l="1"/>
  <c r="L822" i="15"/>
  <c r="N822" i="15" s="1"/>
  <c r="P822" i="15" s="1"/>
  <c r="M822" i="15"/>
  <c r="O822" i="15" s="1"/>
  <c r="K824" i="15" l="1"/>
  <c r="M823" i="15"/>
  <c r="O823" i="15" s="1"/>
  <c r="L823" i="15"/>
  <c r="N823" i="15" s="1"/>
  <c r="P823" i="15" s="1"/>
  <c r="K825" i="15" l="1"/>
  <c r="L824" i="15"/>
  <c r="N824" i="15" s="1"/>
  <c r="P824" i="15" s="1"/>
  <c r="M824" i="15"/>
  <c r="O824" i="15" s="1"/>
  <c r="K826" i="15" l="1"/>
  <c r="M825" i="15"/>
  <c r="O825" i="15" s="1"/>
  <c r="L825" i="15"/>
  <c r="N825" i="15" s="1"/>
  <c r="P825" i="15" s="1"/>
  <c r="K827" i="15" l="1"/>
  <c r="L826" i="15"/>
  <c r="N826" i="15" s="1"/>
  <c r="M826" i="15"/>
  <c r="O826" i="15" s="1"/>
  <c r="P826" i="15" l="1"/>
  <c r="K828" i="15"/>
  <c r="L827" i="15"/>
  <c r="N827" i="15" s="1"/>
  <c r="P827" i="15" s="1"/>
  <c r="M827" i="15"/>
  <c r="O827" i="15" s="1"/>
  <c r="K829" i="15" l="1"/>
  <c r="L828" i="15"/>
  <c r="N828" i="15" s="1"/>
  <c r="M828" i="15"/>
  <c r="O828" i="15" s="1"/>
  <c r="P828" i="15" l="1"/>
  <c r="K830" i="15"/>
  <c r="L829" i="15"/>
  <c r="N829" i="15" s="1"/>
  <c r="P829" i="15" s="1"/>
  <c r="M829" i="15"/>
  <c r="O829" i="15" s="1"/>
  <c r="K831" i="15" l="1"/>
  <c r="L830" i="15"/>
  <c r="N830" i="15" s="1"/>
  <c r="M830" i="15"/>
  <c r="O830" i="15" s="1"/>
  <c r="P830" i="15" l="1"/>
  <c r="K832" i="15"/>
  <c r="M831" i="15"/>
  <c r="O831" i="15" s="1"/>
  <c r="L831" i="15"/>
  <c r="N831" i="15" s="1"/>
  <c r="P831" i="15" s="1"/>
  <c r="K833" i="15" l="1"/>
  <c r="L832" i="15"/>
  <c r="N832" i="15" s="1"/>
  <c r="P832" i="15" s="1"/>
  <c r="M832" i="15"/>
  <c r="O832" i="15" s="1"/>
  <c r="K834" i="15" l="1"/>
  <c r="M833" i="15"/>
  <c r="O833" i="15" s="1"/>
  <c r="L833" i="15"/>
  <c r="N833" i="15" s="1"/>
  <c r="P833" i="15" s="1"/>
  <c r="K835" i="15" l="1"/>
  <c r="L834" i="15"/>
  <c r="N834" i="15" s="1"/>
  <c r="M834" i="15"/>
  <c r="O834" i="15" s="1"/>
  <c r="P834" i="15" l="1"/>
  <c r="K836" i="15"/>
  <c r="L835" i="15"/>
  <c r="N835" i="15" s="1"/>
  <c r="P835" i="15" s="1"/>
  <c r="M835" i="15"/>
  <c r="O835" i="15" s="1"/>
  <c r="K837" i="15" l="1"/>
  <c r="L836" i="15"/>
  <c r="N836" i="15" s="1"/>
  <c r="M836" i="15"/>
  <c r="O836" i="15" s="1"/>
  <c r="P836" i="15" l="1"/>
  <c r="K838" i="15"/>
  <c r="L837" i="15"/>
  <c r="N837" i="15" s="1"/>
  <c r="M837" i="15"/>
  <c r="O837" i="15" s="1"/>
  <c r="P837" i="15" l="1"/>
  <c r="K839" i="15"/>
  <c r="L838" i="15"/>
  <c r="N838" i="15" s="1"/>
  <c r="P838" i="15" s="1"/>
  <c r="M838" i="15"/>
  <c r="O838" i="15" s="1"/>
  <c r="K840" i="15" l="1"/>
  <c r="M839" i="15"/>
  <c r="O839" i="15" s="1"/>
  <c r="L839" i="15"/>
  <c r="N839" i="15" s="1"/>
  <c r="P839" i="15" s="1"/>
  <c r="K841" i="15" l="1"/>
  <c r="L840" i="15"/>
  <c r="N840" i="15" s="1"/>
  <c r="M840" i="15"/>
  <c r="O840" i="15" s="1"/>
  <c r="P840" i="15" l="1"/>
  <c r="K842" i="15"/>
  <c r="M841" i="15"/>
  <c r="O841" i="15" s="1"/>
  <c r="L841" i="15"/>
  <c r="N841" i="15" s="1"/>
  <c r="P841" i="15" s="1"/>
  <c r="K843" i="15" l="1"/>
  <c r="L842" i="15"/>
  <c r="N842" i="15" s="1"/>
  <c r="P842" i="15" s="1"/>
  <c r="M842" i="15"/>
  <c r="O842" i="15" s="1"/>
  <c r="K844" i="15" l="1"/>
  <c r="L843" i="15"/>
  <c r="N843" i="15" s="1"/>
  <c r="P843" i="15" s="1"/>
  <c r="M843" i="15"/>
  <c r="O843" i="15" s="1"/>
  <c r="K845" i="15" l="1"/>
  <c r="L844" i="15"/>
  <c r="N844" i="15" s="1"/>
  <c r="P844" i="15" s="1"/>
  <c r="M844" i="15"/>
  <c r="O844" i="15" s="1"/>
  <c r="K846" i="15" l="1"/>
  <c r="L845" i="15"/>
  <c r="N845" i="15" s="1"/>
  <c r="P845" i="15" s="1"/>
  <c r="M845" i="15"/>
  <c r="O845" i="15" s="1"/>
  <c r="K847" i="15" l="1"/>
  <c r="L846" i="15"/>
  <c r="N846" i="15" s="1"/>
  <c r="P846" i="15" s="1"/>
  <c r="M846" i="15"/>
  <c r="O846" i="15" s="1"/>
  <c r="K848" i="15" l="1"/>
  <c r="M847" i="15"/>
  <c r="O847" i="15" s="1"/>
  <c r="L847" i="15"/>
  <c r="N847" i="15" s="1"/>
  <c r="P847" i="15" s="1"/>
  <c r="K849" i="15" l="1"/>
  <c r="L848" i="15"/>
  <c r="N848" i="15" s="1"/>
  <c r="P848" i="15" s="1"/>
  <c r="M848" i="15"/>
  <c r="O848" i="15" s="1"/>
  <c r="K850" i="15" l="1"/>
  <c r="M849" i="15"/>
  <c r="O849" i="15" s="1"/>
  <c r="L849" i="15"/>
  <c r="N849" i="15" s="1"/>
  <c r="P849" i="15" s="1"/>
  <c r="K851" i="15" l="1"/>
  <c r="L850" i="15"/>
  <c r="N850" i="15" s="1"/>
  <c r="P850" i="15" s="1"/>
  <c r="M850" i="15"/>
  <c r="O850" i="15" s="1"/>
  <c r="K852" i="15" l="1"/>
  <c r="L851" i="15"/>
  <c r="N851" i="15" s="1"/>
  <c r="P851" i="15" s="1"/>
  <c r="M851" i="15"/>
  <c r="O851" i="15" s="1"/>
  <c r="K853" i="15" l="1"/>
  <c r="L852" i="15"/>
  <c r="N852" i="15" s="1"/>
  <c r="P852" i="15" s="1"/>
  <c r="M852" i="15"/>
  <c r="O852" i="15" s="1"/>
  <c r="K854" i="15" l="1"/>
  <c r="L853" i="15"/>
  <c r="N853" i="15" s="1"/>
  <c r="P853" i="15" s="1"/>
  <c r="M853" i="15"/>
  <c r="O853" i="15" s="1"/>
  <c r="K855" i="15" l="1"/>
  <c r="L854" i="15"/>
  <c r="N854" i="15" s="1"/>
  <c r="P854" i="15" s="1"/>
  <c r="M854" i="15"/>
  <c r="O854" i="15" s="1"/>
  <c r="K856" i="15" l="1"/>
  <c r="M855" i="15"/>
  <c r="O855" i="15" s="1"/>
  <c r="L855" i="15"/>
  <c r="N855" i="15" s="1"/>
  <c r="P855" i="15" s="1"/>
  <c r="K857" i="15" l="1"/>
  <c r="L856" i="15"/>
  <c r="N856" i="15" s="1"/>
  <c r="P856" i="15" s="1"/>
  <c r="M856" i="15"/>
  <c r="O856" i="15" s="1"/>
  <c r="K858" i="15" l="1"/>
  <c r="M857" i="15"/>
  <c r="O857" i="15" s="1"/>
  <c r="L857" i="15"/>
  <c r="N857" i="15" s="1"/>
  <c r="P857" i="15" s="1"/>
  <c r="K859" i="15" l="1"/>
  <c r="L858" i="15"/>
  <c r="N858" i="15" s="1"/>
  <c r="P858" i="15" s="1"/>
  <c r="M858" i="15"/>
  <c r="O858" i="15" s="1"/>
  <c r="K860" i="15" l="1"/>
  <c r="L859" i="15"/>
  <c r="N859" i="15" s="1"/>
  <c r="P859" i="15" s="1"/>
  <c r="M859" i="15"/>
  <c r="O859" i="15" s="1"/>
  <c r="K861" i="15" l="1"/>
  <c r="L860" i="15"/>
  <c r="N860" i="15" s="1"/>
  <c r="P860" i="15" s="1"/>
  <c r="M860" i="15"/>
  <c r="O860" i="15" s="1"/>
  <c r="K862" i="15" l="1"/>
  <c r="L861" i="15"/>
  <c r="N861" i="15" s="1"/>
  <c r="P861" i="15" s="1"/>
  <c r="M861" i="15"/>
  <c r="O861" i="15" s="1"/>
  <c r="K863" i="15" l="1"/>
  <c r="L862" i="15"/>
  <c r="N862" i="15" s="1"/>
  <c r="P862" i="15" s="1"/>
  <c r="M862" i="15"/>
  <c r="O862" i="15" s="1"/>
  <c r="K864" i="15" l="1"/>
  <c r="M863" i="15"/>
  <c r="O863" i="15" s="1"/>
  <c r="L863" i="15"/>
  <c r="N863" i="15" s="1"/>
  <c r="P863" i="15" s="1"/>
  <c r="K865" i="15" l="1"/>
  <c r="L864" i="15"/>
  <c r="N864" i="15" s="1"/>
  <c r="P864" i="15" s="1"/>
  <c r="M864" i="15"/>
  <c r="O864" i="15" s="1"/>
  <c r="K866" i="15" l="1"/>
  <c r="M865" i="15"/>
  <c r="O865" i="15" s="1"/>
  <c r="L865" i="15"/>
  <c r="N865" i="15" s="1"/>
  <c r="P865" i="15" s="1"/>
  <c r="K867" i="15" l="1"/>
  <c r="L866" i="15"/>
  <c r="N866" i="15" s="1"/>
  <c r="P866" i="15" s="1"/>
  <c r="M866" i="15"/>
  <c r="O866" i="15" s="1"/>
  <c r="K868" i="15" l="1"/>
  <c r="L867" i="15"/>
  <c r="N867" i="15" s="1"/>
  <c r="P867" i="15" s="1"/>
  <c r="M867" i="15"/>
  <c r="O867" i="15" s="1"/>
  <c r="K869" i="15" l="1"/>
  <c r="L868" i="15"/>
  <c r="N868" i="15" s="1"/>
  <c r="P868" i="15" s="1"/>
  <c r="M868" i="15"/>
  <c r="O868" i="15" s="1"/>
  <c r="K870" i="15" l="1"/>
  <c r="L869" i="15"/>
  <c r="N869" i="15" s="1"/>
  <c r="P869" i="15" s="1"/>
  <c r="M869" i="15"/>
  <c r="O869" i="15" s="1"/>
  <c r="K871" i="15" l="1"/>
  <c r="L870" i="15"/>
  <c r="N870" i="15" s="1"/>
  <c r="P870" i="15" s="1"/>
  <c r="M870" i="15"/>
  <c r="O870" i="15" s="1"/>
  <c r="K872" i="15" l="1"/>
  <c r="M871" i="15"/>
  <c r="O871" i="15" s="1"/>
  <c r="L871" i="15"/>
  <c r="N871" i="15" s="1"/>
  <c r="P871" i="15" s="1"/>
  <c r="K873" i="15" l="1"/>
  <c r="L872" i="15"/>
  <c r="N872" i="15" s="1"/>
  <c r="P872" i="15" s="1"/>
  <c r="M872" i="15"/>
  <c r="O872" i="15" s="1"/>
  <c r="K874" i="15" l="1"/>
  <c r="M873" i="15"/>
  <c r="O873" i="15" s="1"/>
  <c r="L873" i="15"/>
  <c r="N873" i="15" s="1"/>
  <c r="P873" i="15" s="1"/>
  <c r="K875" i="15" l="1"/>
  <c r="L874" i="15"/>
  <c r="N874" i="15" s="1"/>
  <c r="P874" i="15" s="1"/>
  <c r="M874" i="15"/>
  <c r="O874" i="15" s="1"/>
  <c r="K876" i="15" l="1"/>
  <c r="L875" i="15"/>
  <c r="N875" i="15" s="1"/>
  <c r="P875" i="15" s="1"/>
  <c r="M875" i="15"/>
  <c r="O875" i="15" s="1"/>
  <c r="K877" i="15" l="1"/>
  <c r="L876" i="15"/>
  <c r="N876" i="15" s="1"/>
  <c r="P876" i="15" s="1"/>
  <c r="M876" i="15"/>
  <c r="O876" i="15" s="1"/>
  <c r="K878" i="15" l="1"/>
  <c r="L877" i="15"/>
  <c r="N877" i="15" s="1"/>
  <c r="M877" i="15"/>
  <c r="O877" i="15" s="1"/>
  <c r="P877" i="15" l="1"/>
  <c r="K879" i="15"/>
  <c r="L878" i="15"/>
  <c r="N878" i="15" s="1"/>
  <c r="M878" i="15"/>
  <c r="O878" i="15" s="1"/>
  <c r="P878" i="15" l="1"/>
  <c r="K880" i="15"/>
  <c r="M879" i="15"/>
  <c r="O879" i="15" s="1"/>
  <c r="L879" i="15"/>
  <c r="N879" i="15" s="1"/>
  <c r="P879" i="15" l="1"/>
  <c r="K881" i="15"/>
  <c r="L880" i="15"/>
  <c r="N880" i="15" s="1"/>
  <c r="M880" i="15"/>
  <c r="O880" i="15" s="1"/>
  <c r="P880" i="15" l="1"/>
  <c r="K882" i="15"/>
  <c r="M881" i="15"/>
  <c r="O881" i="15" s="1"/>
  <c r="L881" i="15"/>
  <c r="N881" i="15" s="1"/>
  <c r="P881" i="15" s="1"/>
  <c r="K883" i="15" l="1"/>
  <c r="L882" i="15"/>
  <c r="N882" i="15" s="1"/>
  <c r="P882" i="15" s="1"/>
  <c r="M882" i="15"/>
  <c r="O882" i="15" s="1"/>
  <c r="K884" i="15" l="1"/>
  <c r="L883" i="15"/>
  <c r="N883" i="15" s="1"/>
  <c r="M883" i="15"/>
  <c r="O883" i="15" s="1"/>
  <c r="P883" i="15" l="1"/>
  <c r="K885" i="15"/>
  <c r="L884" i="15"/>
  <c r="N884" i="15" s="1"/>
  <c r="M884" i="15"/>
  <c r="O884" i="15" s="1"/>
  <c r="P884" i="15" l="1"/>
  <c r="K886" i="15"/>
  <c r="L885" i="15"/>
  <c r="N885" i="15" s="1"/>
  <c r="M885" i="15"/>
  <c r="O885" i="15" s="1"/>
  <c r="P885" i="15" l="1"/>
  <c r="K887" i="15"/>
  <c r="L886" i="15"/>
  <c r="N886" i="15" s="1"/>
  <c r="M886" i="15"/>
  <c r="O886" i="15" s="1"/>
  <c r="P886" i="15" l="1"/>
  <c r="K888" i="15"/>
  <c r="M887" i="15"/>
  <c r="O887" i="15" s="1"/>
  <c r="L887" i="15"/>
  <c r="N887" i="15" s="1"/>
  <c r="P887" i="15" s="1"/>
  <c r="K889" i="15" l="1"/>
  <c r="L888" i="15"/>
  <c r="N888" i="15" s="1"/>
  <c r="M888" i="15"/>
  <c r="O888" i="15" s="1"/>
  <c r="P888" i="15" l="1"/>
  <c r="K890" i="15"/>
  <c r="M889" i="15"/>
  <c r="O889" i="15" s="1"/>
  <c r="L889" i="15"/>
  <c r="N889" i="15" s="1"/>
  <c r="P889" i="15" l="1"/>
  <c r="K891" i="15"/>
  <c r="L890" i="15"/>
  <c r="N890" i="15" s="1"/>
  <c r="M890" i="15"/>
  <c r="O890" i="15" s="1"/>
  <c r="P890" i="15" l="1"/>
  <c r="K892" i="15"/>
  <c r="L891" i="15"/>
  <c r="N891" i="15" s="1"/>
  <c r="M891" i="15"/>
  <c r="O891" i="15" s="1"/>
  <c r="P891" i="15" l="1"/>
  <c r="K893" i="15"/>
  <c r="L892" i="15"/>
  <c r="N892" i="15" s="1"/>
  <c r="M892" i="15"/>
  <c r="O892" i="15" s="1"/>
  <c r="P892" i="15" l="1"/>
  <c r="K894" i="15"/>
  <c r="L893" i="15"/>
  <c r="N893" i="15" s="1"/>
  <c r="M893" i="15"/>
  <c r="O893" i="15" s="1"/>
  <c r="P893" i="15" l="1"/>
  <c r="K895" i="15"/>
  <c r="L894" i="15"/>
  <c r="N894" i="15" s="1"/>
  <c r="M894" i="15"/>
  <c r="O894" i="15" s="1"/>
  <c r="P894" i="15" l="1"/>
  <c r="K896" i="15"/>
  <c r="M895" i="15"/>
  <c r="O895" i="15" s="1"/>
  <c r="L895" i="15"/>
  <c r="N895" i="15" s="1"/>
  <c r="P895" i="15" l="1"/>
  <c r="K897" i="15"/>
  <c r="L896" i="15"/>
  <c r="N896" i="15" s="1"/>
  <c r="M896" i="15"/>
  <c r="O896" i="15" s="1"/>
  <c r="P896" i="15" l="1"/>
  <c r="K898" i="15"/>
  <c r="M897" i="15"/>
  <c r="O897" i="15" s="1"/>
  <c r="L897" i="15"/>
  <c r="N897" i="15" s="1"/>
  <c r="P897" i="15" l="1"/>
  <c r="K899" i="15"/>
  <c r="L898" i="15"/>
  <c r="N898" i="15" s="1"/>
  <c r="M898" i="15"/>
  <c r="O898" i="15" s="1"/>
  <c r="P898" i="15" l="1"/>
  <c r="K900" i="15"/>
  <c r="L899" i="15"/>
  <c r="N899" i="15" s="1"/>
  <c r="M899" i="15"/>
  <c r="O899" i="15" s="1"/>
  <c r="P899" i="15" l="1"/>
  <c r="K901" i="15"/>
  <c r="L900" i="15"/>
  <c r="N900" i="15" s="1"/>
  <c r="M900" i="15"/>
  <c r="O900" i="15" s="1"/>
  <c r="P900" i="15" l="1"/>
  <c r="K902" i="15"/>
  <c r="L901" i="15"/>
  <c r="N901" i="15" s="1"/>
  <c r="M901" i="15"/>
  <c r="O901" i="15" s="1"/>
  <c r="P901" i="15" l="1"/>
  <c r="K903" i="15"/>
  <c r="L902" i="15"/>
  <c r="N902" i="15" s="1"/>
  <c r="P902" i="15" s="1"/>
  <c r="M902" i="15"/>
  <c r="O902" i="15" s="1"/>
  <c r="K904" i="15" l="1"/>
  <c r="M903" i="15"/>
  <c r="O903" i="15" s="1"/>
  <c r="L903" i="15"/>
  <c r="N903" i="15" s="1"/>
  <c r="P903" i="15" s="1"/>
  <c r="K905" i="15" l="1"/>
  <c r="L904" i="15"/>
  <c r="N904" i="15" s="1"/>
  <c r="M904" i="15"/>
  <c r="O904" i="15" s="1"/>
  <c r="P904" i="15" l="1"/>
  <c r="K906" i="15"/>
  <c r="M905" i="15"/>
  <c r="O905" i="15" s="1"/>
  <c r="L905" i="15"/>
  <c r="N905" i="15" s="1"/>
  <c r="P905" i="15" s="1"/>
  <c r="K907" i="15" l="1"/>
  <c r="L906" i="15"/>
  <c r="N906" i="15" s="1"/>
  <c r="P906" i="15" s="1"/>
  <c r="M906" i="15"/>
  <c r="O906" i="15" s="1"/>
  <c r="K908" i="15" l="1"/>
  <c r="L907" i="15"/>
  <c r="N907" i="15" s="1"/>
  <c r="P907" i="15" s="1"/>
  <c r="M907" i="15"/>
  <c r="O907" i="15" s="1"/>
  <c r="K909" i="15" l="1"/>
  <c r="L908" i="15"/>
  <c r="N908" i="15" s="1"/>
  <c r="M908" i="15"/>
  <c r="O908" i="15" s="1"/>
  <c r="P908" i="15" l="1"/>
  <c r="K910" i="15"/>
  <c r="L909" i="15"/>
  <c r="N909" i="15" s="1"/>
  <c r="M909" i="15"/>
  <c r="O909" i="15" s="1"/>
  <c r="P909" i="15" l="1"/>
  <c r="K911" i="15"/>
  <c r="L910" i="15"/>
  <c r="N910" i="15" s="1"/>
  <c r="M910" i="15"/>
  <c r="O910" i="15" s="1"/>
  <c r="P910" i="15" l="1"/>
  <c r="K912" i="15"/>
  <c r="M911" i="15"/>
  <c r="O911" i="15" s="1"/>
  <c r="L911" i="15"/>
  <c r="N911" i="15" s="1"/>
  <c r="P911" i="15" s="1"/>
  <c r="K913" i="15" l="1"/>
  <c r="L912" i="15"/>
  <c r="N912" i="15" s="1"/>
  <c r="M912" i="15"/>
  <c r="O912" i="15" s="1"/>
  <c r="P912" i="15" l="1"/>
  <c r="K914" i="15"/>
  <c r="M913" i="15"/>
  <c r="O913" i="15" s="1"/>
  <c r="L913" i="15"/>
  <c r="N913" i="15" s="1"/>
  <c r="P913" i="15" s="1"/>
  <c r="K915" i="15" l="1"/>
  <c r="L914" i="15"/>
  <c r="N914" i="15" s="1"/>
  <c r="P914" i="15" s="1"/>
  <c r="M914" i="15"/>
  <c r="O914" i="15" s="1"/>
  <c r="K916" i="15" l="1"/>
  <c r="L915" i="15"/>
  <c r="N915" i="15" s="1"/>
  <c r="P915" i="15" s="1"/>
  <c r="M915" i="15"/>
  <c r="O915" i="15" s="1"/>
  <c r="K917" i="15" l="1"/>
  <c r="L916" i="15"/>
  <c r="N916" i="15" s="1"/>
  <c r="P916" i="15" s="1"/>
  <c r="M916" i="15"/>
  <c r="O916" i="15" s="1"/>
  <c r="K918" i="15" l="1"/>
  <c r="L917" i="15"/>
  <c r="N917" i="15" s="1"/>
  <c r="P917" i="15" s="1"/>
  <c r="M917" i="15"/>
  <c r="O917" i="15" s="1"/>
  <c r="K919" i="15" l="1"/>
  <c r="L918" i="15"/>
  <c r="N918" i="15" s="1"/>
  <c r="P918" i="15" s="1"/>
  <c r="M918" i="15"/>
  <c r="O918" i="15" s="1"/>
  <c r="K920" i="15" l="1"/>
  <c r="M919" i="15"/>
  <c r="O919" i="15" s="1"/>
  <c r="L919" i="15"/>
  <c r="N919" i="15" s="1"/>
  <c r="P919" i="15" s="1"/>
  <c r="K921" i="15" l="1"/>
  <c r="L920" i="15"/>
  <c r="N920" i="15" s="1"/>
  <c r="P920" i="15" s="1"/>
  <c r="M920" i="15"/>
  <c r="O920" i="15" s="1"/>
  <c r="K922" i="15" l="1"/>
  <c r="M921" i="15"/>
  <c r="O921" i="15" s="1"/>
  <c r="L921" i="15"/>
  <c r="N921" i="15" s="1"/>
  <c r="P921" i="15" s="1"/>
  <c r="K923" i="15" l="1"/>
  <c r="L922" i="15"/>
  <c r="N922" i="15" s="1"/>
  <c r="P922" i="15" s="1"/>
  <c r="M922" i="15"/>
  <c r="O922" i="15" s="1"/>
  <c r="K924" i="15" l="1"/>
  <c r="L923" i="15"/>
  <c r="N923" i="15" s="1"/>
  <c r="P923" i="15" s="1"/>
  <c r="M923" i="15"/>
  <c r="O923" i="15" s="1"/>
  <c r="K925" i="15" l="1"/>
  <c r="L924" i="15"/>
  <c r="N924" i="15" s="1"/>
  <c r="P924" i="15" s="1"/>
  <c r="M924" i="15"/>
  <c r="O924" i="15" s="1"/>
  <c r="K926" i="15" l="1"/>
  <c r="L925" i="15"/>
  <c r="N925" i="15" s="1"/>
  <c r="P925" i="15" s="1"/>
  <c r="M925" i="15"/>
  <c r="O925" i="15" s="1"/>
  <c r="K927" i="15" l="1"/>
  <c r="L926" i="15"/>
  <c r="N926" i="15" s="1"/>
  <c r="M926" i="15"/>
  <c r="O926" i="15" s="1"/>
  <c r="P926" i="15" l="1"/>
  <c r="K928" i="15"/>
  <c r="M927" i="15"/>
  <c r="O927" i="15" s="1"/>
  <c r="L927" i="15"/>
  <c r="N927" i="15" s="1"/>
  <c r="P927" i="15" l="1"/>
  <c r="K929" i="15"/>
  <c r="L928" i="15"/>
  <c r="N928" i="15" s="1"/>
  <c r="M928" i="15"/>
  <c r="O928" i="15" s="1"/>
  <c r="P928" i="15" l="1"/>
  <c r="K930" i="15"/>
  <c r="M929" i="15"/>
  <c r="O929" i="15" s="1"/>
  <c r="L929" i="15"/>
  <c r="N929" i="15" s="1"/>
  <c r="P929" i="15" l="1"/>
  <c r="K931" i="15"/>
  <c r="L930" i="15"/>
  <c r="N930" i="15" s="1"/>
  <c r="M930" i="15"/>
  <c r="O930" i="15" s="1"/>
  <c r="P930" i="15" l="1"/>
  <c r="K932" i="15"/>
  <c r="L931" i="15"/>
  <c r="N931" i="15" s="1"/>
  <c r="P931" i="15" s="1"/>
  <c r="M931" i="15"/>
  <c r="O931" i="15" s="1"/>
  <c r="K933" i="15" l="1"/>
  <c r="L932" i="15"/>
  <c r="N932" i="15" s="1"/>
  <c r="P932" i="15" s="1"/>
  <c r="M932" i="15"/>
  <c r="O932" i="15" s="1"/>
  <c r="K934" i="15" l="1"/>
  <c r="L933" i="15"/>
  <c r="N933" i="15" s="1"/>
  <c r="M933" i="15"/>
  <c r="O933" i="15" s="1"/>
  <c r="P933" i="15" l="1"/>
  <c r="K935" i="15"/>
  <c r="L934" i="15"/>
  <c r="N934" i="15" s="1"/>
  <c r="M934" i="15"/>
  <c r="O934" i="15" s="1"/>
  <c r="P934" i="15" l="1"/>
  <c r="K936" i="15"/>
  <c r="M935" i="15"/>
  <c r="O935" i="15" s="1"/>
  <c r="L935" i="15"/>
  <c r="N935" i="15" s="1"/>
  <c r="P935" i="15" s="1"/>
  <c r="K937" i="15" l="1"/>
  <c r="L936" i="15"/>
  <c r="N936" i="15" s="1"/>
  <c r="M936" i="15"/>
  <c r="O936" i="15" s="1"/>
  <c r="P936" i="15" l="1"/>
  <c r="K938" i="15"/>
  <c r="M937" i="15"/>
  <c r="O937" i="15" s="1"/>
  <c r="L937" i="15"/>
  <c r="N937" i="15" s="1"/>
  <c r="P937" i="15" s="1"/>
  <c r="K939" i="15" l="1"/>
  <c r="L938" i="15"/>
  <c r="N938" i="15" s="1"/>
  <c r="P938" i="15" s="1"/>
  <c r="M938" i="15"/>
  <c r="O938" i="15" s="1"/>
  <c r="K940" i="15" l="1"/>
  <c r="L939" i="15"/>
  <c r="N939" i="15" s="1"/>
  <c r="P939" i="15" s="1"/>
  <c r="M939" i="15"/>
  <c r="O939" i="15" s="1"/>
  <c r="K941" i="15" l="1"/>
  <c r="L940" i="15"/>
  <c r="N940" i="15" s="1"/>
  <c r="P940" i="15" s="1"/>
  <c r="M940" i="15"/>
  <c r="O940" i="15" s="1"/>
  <c r="K942" i="15" l="1"/>
  <c r="L941" i="15"/>
  <c r="N941" i="15" s="1"/>
  <c r="P941" i="15" s="1"/>
  <c r="M941" i="15"/>
  <c r="O941" i="15" s="1"/>
  <c r="K943" i="15" l="1"/>
  <c r="L942" i="15"/>
  <c r="N942" i="15" s="1"/>
  <c r="P942" i="15" s="1"/>
  <c r="M942" i="15"/>
  <c r="O942" i="15" s="1"/>
  <c r="K944" i="15" l="1"/>
  <c r="L943" i="15"/>
  <c r="N943" i="15" s="1"/>
  <c r="P943" i="15" s="1"/>
  <c r="M943" i="15"/>
  <c r="O943" i="15" s="1"/>
  <c r="K945" i="15" l="1"/>
  <c r="L944" i="15"/>
  <c r="N944" i="15" s="1"/>
  <c r="P944" i="15" s="1"/>
  <c r="M944" i="15"/>
  <c r="O944" i="15" s="1"/>
  <c r="K946" i="15" l="1"/>
  <c r="L945" i="15"/>
  <c r="N945" i="15" s="1"/>
  <c r="P945" i="15" s="1"/>
  <c r="M945" i="15"/>
  <c r="O945" i="15" s="1"/>
  <c r="K947" i="15" l="1"/>
  <c r="L946" i="15"/>
  <c r="N946" i="15" s="1"/>
  <c r="P946" i="15" s="1"/>
  <c r="M946" i="15"/>
  <c r="O946" i="15" s="1"/>
  <c r="K948" i="15" l="1"/>
  <c r="M947" i="15"/>
  <c r="O947" i="15" s="1"/>
  <c r="L947" i="15"/>
  <c r="N947" i="15" s="1"/>
  <c r="P947" i="15" s="1"/>
  <c r="K949" i="15" l="1"/>
  <c r="L948" i="15"/>
  <c r="N948" i="15" s="1"/>
  <c r="P948" i="15" s="1"/>
  <c r="M948" i="15"/>
  <c r="O948" i="15" s="1"/>
  <c r="K950" i="15" l="1"/>
  <c r="L949" i="15"/>
  <c r="N949" i="15" s="1"/>
  <c r="M949" i="15"/>
  <c r="O949" i="15" s="1"/>
  <c r="P949" i="15" l="1"/>
  <c r="K951" i="15"/>
  <c r="L950" i="15"/>
  <c r="N950" i="15" s="1"/>
  <c r="M950" i="15"/>
  <c r="O950" i="15" s="1"/>
  <c r="P950" i="15" l="1"/>
  <c r="K952" i="15"/>
  <c r="L951" i="15"/>
  <c r="N951" i="15" s="1"/>
  <c r="M951" i="15"/>
  <c r="O951" i="15" s="1"/>
  <c r="P951" i="15" l="1"/>
  <c r="K953" i="15"/>
  <c r="L952" i="15"/>
  <c r="N952" i="15" s="1"/>
  <c r="M952" i="15"/>
  <c r="O952" i="15" s="1"/>
  <c r="P952" i="15" l="1"/>
  <c r="K954" i="15"/>
  <c r="L953" i="15"/>
  <c r="N953" i="15" s="1"/>
  <c r="M953" i="15"/>
  <c r="O953" i="15" s="1"/>
  <c r="P953" i="15" l="1"/>
  <c r="K955" i="15"/>
  <c r="L954" i="15"/>
  <c r="N954" i="15" s="1"/>
  <c r="M954" i="15"/>
  <c r="O954" i="15" s="1"/>
  <c r="P954" i="15" l="1"/>
  <c r="K956" i="15"/>
  <c r="M955" i="15"/>
  <c r="O955" i="15" s="1"/>
  <c r="L955" i="15"/>
  <c r="N955" i="15" s="1"/>
  <c r="P955" i="15" l="1"/>
  <c r="K957" i="15"/>
  <c r="M956" i="15"/>
  <c r="O956" i="15" s="1"/>
  <c r="L956" i="15"/>
  <c r="N956" i="15" s="1"/>
  <c r="P956" i="15" s="1"/>
  <c r="K958" i="15" l="1"/>
  <c r="L957" i="15"/>
  <c r="N957" i="15" s="1"/>
  <c r="P957" i="15" s="1"/>
  <c r="M957" i="15"/>
  <c r="O957" i="15" s="1"/>
  <c r="K959" i="15" l="1"/>
  <c r="M958" i="15"/>
  <c r="O958" i="15" s="1"/>
  <c r="L958" i="15"/>
  <c r="N958" i="15" s="1"/>
  <c r="P958" i="15" s="1"/>
  <c r="K960" i="15" l="1"/>
  <c r="M959" i="15"/>
  <c r="O959" i="15" s="1"/>
  <c r="L959" i="15"/>
  <c r="N959" i="15" s="1"/>
  <c r="P959" i="15" s="1"/>
  <c r="K961" i="15" l="1"/>
  <c r="L960" i="15"/>
  <c r="N960" i="15" s="1"/>
  <c r="P960" i="15" s="1"/>
  <c r="M960" i="15"/>
  <c r="O960" i="15" s="1"/>
  <c r="K962" i="15" l="1"/>
  <c r="L961" i="15"/>
  <c r="N961" i="15" s="1"/>
  <c r="P961" i="15" s="1"/>
  <c r="M961" i="15"/>
  <c r="O961" i="15" s="1"/>
  <c r="K963" i="15" l="1"/>
  <c r="M962" i="15"/>
  <c r="O962" i="15" s="1"/>
  <c r="L962" i="15"/>
  <c r="N962" i="15" s="1"/>
  <c r="P962" i="15" s="1"/>
  <c r="K964" i="15" l="1"/>
  <c r="L963" i="15"/>
  <c r="N963" i="15" s="1"/>
  <c r="P963" i="15" s="1"/>
  <c r="M963" i="15"/>
  <c r="O963" i="15" s="1"/>
  <c r="K965" i="15" l="1"/>
  <c r="M964" i="15"/>
  <c r="O964" i="15" s="1"/>
  <c r="L964" i="15"/>
  <c r="N964" i="15" s="1"/>
  <c r="P964" i="15" s="1"/>
  <c r="K966" i="15" l="1"/>
  <c r="L965" i="15"/>
  <c r="N965" i="15" s="1"/>
  <c r="P965" i="15" s="1"/>
  <c r="M965" i="15"/>
  <c r="O965" i="15" s="1"/>
  <c r="K967" i="15" l="1"/>
  <c r="M966" i="15"/>
  <c r="O966" i="15" s="1"/>
  <c r="L966" i="15"/>
  <c r="N966" i="15" s="1"/>
  <c r="P966" i="15" s="1"/>
  <c r="K968" i="15" l="1"/>
  <c r="L967" i="15"/>
  <c r="N967" i="15" s="1"/>
  <c r="P967" i="15" s="1"/>
  <c r="M967" i="15"/>
  <c r="O967" i="15" s="1"/>
  <c r="K969" i="15" l="1"/>
  <c r="L968" i="15"/>
  <c r="N968" i="15" s="1"/>
  <c r="P968" i="15" s="1"/>
  <c r="M968" i="15"/>
  <c r="O968" i="15" s="1"/>
  <c r="K970" i="15" l="1"/>
  <c r="L969" i="15"/>
  <c r="N969" i="15" s="1"/>
  <c r="P969" i="15" s="1"/>
  <c r="M969" i="15"/>
  <c r="O969" i="15" s="1"/>
  <c r="K971" i="15" l="1"/>
  <c r="M970" i="15"/>
  <c r="O970" i="15" s="1"/>
  <c r="L970" i="15"/>
  <c r="N970" i="15" s="1"/>
  <c r="P970" i="15" s="1"/>
  <c r="K972" i="15" l="1"/>
  <c r="M971" i="15"/>
  <c r="O971" i="15" s="1"/>
  <c r="L971" i="15"/>
  <c r="N971" i="15" s="1"/>
  <c r="P971" i="15" s="1"/>
  <c r="K973" i="15" l="1"/>
  <c r="M972" i="15"/>
  <c r="O972" i="15" s="1"/>
  <c r="L972" i="15"/>
  <c r="N972" i="15" s="1"/>
  <c r="P972" i="15" s="1"/>
  <c r="K974" i="15" l="1"/>
  <c r="L973" i="15"/>
  <c r="N973" i="15" s="1"/>
  <c r="M973" i="15"/>
  <c r="O973" i="15" s="1"/>
  <c r="P973" i="15" l="1"/>
  <c r="K975" i="15"/>
  <c r="M974" i="15"/>
  <c r="O974" i="15" s="1"/>
  <c r="L974" i="15"/>
  <c r="N974" i="15" s="1"/>
  <c r="P974" i="15" s="1"/>
  <c r="K976" i="15" l="1"/>
  <c r="M975" i="15"/>
  <c r="O975" i="15" s="1"/>
  <c r="L975" i="15"/>
  <c r="N975" i="15" s="1"/>
  <c r="P975" i="15" s="1"/>
  <c r="K977" i="15" l="1"/>
  <c r="L976" i="15"/>
  <c r="N976" i="15" s="1"/>
  <c r="P976" i="15" s="1"/>
  <c r="M976" i="15"/>
  <c r="O976" i="15" s="1"/>
  <c r="K978" i="15" l="1"/>
  <c r="L977" i="15"/>
  <c r="N977" i="15" s="1"/>
  <c r="P977" i="15" s="1"/>
  <c r="M977" i="15"/>
  <c r="O977" i="15" s="1"/>
  <c r="K979" i="15" l="1"/>
  <c r="M978" i="15"/>
  <c r="O978" i="15" s="1"/>
  <c r="L978" i="15"/>
  <c r="N978" i="15" s="1"/>
  <c r="P978" i="15" s="1"/>
  <c r="K980" i="15" l="1"/>
  <c r="L979" i="15"/>
  <c r="N979" i="15" s="1"/>
  <c r="P979" i="15" s="1"/>
  <c r="M979" i="15"/>
  <c r="O979" i="15" s="1"/>
  <c r="K981" i="15" l="1"/>
  <c r="M980" i="15"/>
  <c r="O980" i="15" s="1"/>
  <c r="L980" i="15"/>
  <c r="N980" i="15" s="1"/>
  <c r="P980" i="15" s="1"/>
  <c r="K982" i="15" l="1"/>
  <c r="L981" i="15"/>
  <c r="N981" i="15" s="1"/>
  <c r="P981" i="15" s="1"/>
  <c r="M981" i="15"/>
  <c r="O981" i="15" s="1"/>
  <c r="K983" i="15" l="1"/>
  <c r="M982" i="15"/>
  <c r="O982" i="15" s="1"/>
  <c r="L982" i="15"/>
  <c r="N982" i="15" s="1"/>
  <c r="P982" i="15" s="1"/>
  <c r="K984" i="15" l="1"/>
  <c r="L983" i="15"/>
  <c r="N983" i="15" s="1"/>
  <c r="M983" i="15"/>
  <c r="O983" i="15" s="1"/>
  <c r="P983" i="15" l="1"/>
  <c r="K985" i="15"/>
  <c r="L984" i="15"/>
  <c r="N984" i="15" s="1"/>
  <c r="M984" i="15"/>
  <c r="O984" i="15" s="1"/>
  <c r="P984" i="15" l="1"/>
  <c r="K986" i="15"/>
  <c r="L985" i="15"/>
  <c r="N985" i="15" s="1"/>
  <c r="M985" i="15"/>
  <c r="O985" i="15" s="1"/>
  <c r="P985" i="15" l="1"/>
  <c r="K987" i="15"/>
  <c r="M986" i="15"/>
  <c r="O986" i="15" s="1"/>
  <c r="L986" i="15"/>
  <c r="N986" i="15" s="1"/>
  <c r="P986" i="15" s="1"/>
  <c r="K988" i="15" l="1"/>
  <c r="M987" i="15"/>
  <c r="O987" i="15" s="1"/>
  <c r="L987" i="15"/>
  <c r="N987" i="15" s="1"/>
  <c r="P987" i="15" s="1"/>
  <c r="K989" i="15" l="1"/>
  <c r="M988" i="15"/>
  <c r="O988" i="15" s="1"/>
  <c r="L988" i="15"/>
  <c r="N988" i="15" s="1"/>
  <c r="P988" i="15" s="1"/>
  <c r="K990" i="15" l="1"/>
  <c r="L989" i="15"/>
  <c r="N989" i="15" s="1"/>
  <c r="P989" i="15" s="1"/>
  <c r="M989" i="15"/>
  <c r="O989" i="15" s="1"/>
  <c r="K991" i="15" l="1"/>
  <c r="M990" i="15"/>
  <c r="O990" i="15" s="1"/>
  <c r="L990" i="15"/>
  <c r="N990" i="15" s="1"/>
  <c r="P990" i="15" s="1"/>
  <c r="K992" i="15" l="1"/>
  <c r="M991" i="15"/>
  <c r="O991" i="15" s="1"/>
  <c r="L991" i="15"/>
  <c r="N991" i="15" s="1"/>
  <c r="P991" i="15" s="1"/>
  <c r="K993" i="15" l="1"/>
  <c r="L992" i="15"/>
  <c r="N992" i="15" s="1"/>
  <c r="M992" i="15"/>
  <c r="O992" i="15" s="1"/>
  <c r="P992" i="15" l="1"/>
  <c r="K994" i="15"/>
  <c r="L993" i="15"/>
  <c r="N993" i="15" s="1"/>
  <c r="M993" i="15"/>
  <c r="O993" i="15" s="1"/>
  <c r="P993" i="15" l="1"/>
  <c r="K995" i="15"/>
  <c r="M994" i="15"/>
  <c r="O994" i="15" s="1"/>
  <c r="L994" i="15"/>
  <c r="N994" i="15" s="1"/>
  <c r="P994" i="15" l="1"/>
  <c r="K996" i="15"/>
  <c r="L995" i="15"/>
  <c r="N995" i="15" s="1"/>
  <c r="M995" i="15"/>
  <c r="O995" i="15" s="1"/>
  <c r="P995" i="15" l="1"/>
  <c r="K997" i="15"/>
  <c r="M996" i="15"/>
  <c r="O996" i="15" s="1"/>
  <c r="L996" i="15"/>
  <c r="N996" i="15" s="1"/>
  <c r="P996" i="15" s="1"/>
  <c r="K998" i="15" l="1"/>
  <c r="L997" i="15"/>
  <c r="N997" i="15" s="1"/>
  <c r="M997" i="15"/>
  <c r="O997" i="15" s="1"/>
  <c r="P997" i="15" l="1"/>
  <c r="K999" i="15"/>
  <c r="M998" i="15"/>
  <c r="O998" i="15" s="1"/>
  <c r="L998" i="15"/>
  <c r="N998" i="15" s="1"/>
  <c r="P998" i="15" s="1"/>
  <c r="K1000" i="15" l="1"/>
  <c r="L999" i="15"/>
  <c r="N999" i="15" s="1"/>
  <c r="M999" i="15"/>
  <c r="O999" i="15" s="1"/>
  <c r="P999" i="15" l="1"/>
  <c r="K1001" i="15"/>
  <c r="L1000" i="15"/>
  <c r="N1000" i="15" s="1"/>
  <c r="M1000" i="15"/>
  <c r="O1000" i="15" s="1"/>
  <c r="P1000" i="15" l="1"/>
  <c r="K1002" i="15"/>
  <c r="L1001" i="15"/>
  <c r="N1001" i="15" s="1"/>
  <c r="M1001" i="15"/>
  <c r="O1001" i="15" s="1"/>
  <c r="P1001" i="15" l="1"/>
  <c r="M1002" i="15"/>
  <c r="O1002" i="15" s="1"/>
  <c r="L1002" i="15"/>
  <c r="N1002" i="15" s="1"/>
  <c r="P1002" i="15" l="1"/>
</calcChain>
</file>

<file path=xl/sharedStrings.xml><?xml version="1.0" encoding="utf-8"?>
<sst xmlns="http://schemas.openxmlformats.org/spreadsheetml/2006/main" count="154" uniqueCount="98">
  <si>
    <t>Date</t>
  </si>
  <si>
    <t>Open</t>
  </si>
  <si>
    <t>High</t>
  </si>
  <si>
    <t>Low</t>
  </si>
  <si>
    <t>Close</t>
  </si>
  <si>
    <t>Volume</t>
  </si>
  <si>
    <t>EMA</t>
  </si>
  <si>
    <t>Average True Range</t>
  </si>
  <si>
    <t>H-L</t>
  </si>
  <si>
    <t>H-PC</t>
  </si>
  <si>
    <t>L-PC</t>
  </si>
  <si>
    <t>True Range</t>
  </si>
  <si>
    <t>ATR</t>
  </si>
  <si>
    <t>Momentum</t>
  </si>
  <si>
    <t>ROC</t>
  </si>
  <si>
    <t>MACD</t>
  </si>
  <si>
    <t>Fast EMA</t>
  </si>
  <si>
    <t>Slow EMA</t>
  </si>
  <si>
    <t>Signal Line</t>
  </si>
  <si>
    <t>Histogram</t>
  </si>
  <si>
    <t>Awesome Oscillator</t>
  </si>
  <si>
    <t>Average Price</t>
  </si>
  <si>
    <t>SMA</t>
  </si>
  <si>
    <t>AO</t>
  </si>
  <si>
    <t>Acceleration Indicator</t>
  </si>
  <si>
    <t>AC</t>
  </si>
  <si>
    <t>Stochastic Oscillator</t>
  </si>
  <si>
    <t>%K</t>
  </si>
  <si>
    <t>%K Slow</t>
  </si>
  <si>
    <t>%D</t>
  </si>
  <si>
    <t>Relative Strength Index</t>
  </si>
  <si>
    <t>Gains</t>
  </si>
  <si>
    <t>Losses</t>
  </si>
  <si>
    <t>Gains Ave</t>
  </si>
  <si>
    <t>Losses Ave</t>
  </si>
  <si>
    <t>Relative Strength</t>
  </si>
  <si>
    <t>RSI</t>
  </si>
  <si>
    <t>On-Balance Volume</t>
  </si>
  <si>
    <t>OBV</t>
  </si>
  <si>
    <t>Bollinger Bands</t>
  </si>
  <si>
    <t>Upper Band</t>
  </si>
  <si>
    <t>Lower Band</t>
  </si>
  <si>
    <t>Percentage Envelopes</t>
  </si>
  <si>
    <t>Upper Envelope</t>
  </si>
  <si>
    <t>Lower Envelope</t>
  </si>
  <si>
    <t>Standard Deviation Channels</t>
  </si>
  <si>
    <t>Linear Regression</t>
  </si>
  <si>
    <t>Upper Channel</t>
  </si>
  <si>
    <t>Lower Channel</t>
  </si>
  <si>
    <t>Slope</t>
  </si>
  <si>
    <t>Intercept</t>
  </si>
  <si>
    <t>Standard Deviation</t>
  </si>
  <si>
    <t>Donchian Channels</t>
  </si>
  <si>
    <t>20 Day High</t>
  </si>
  <si>
    <t>20 Day Low</t>
  </si>
  <si>
    <t>SuperTrend</t>
  </si>
  <si>
    <t>Downtrend</t>
  </si>
  <si>
    <t>Uptrend</t>
  </si>
  <si>
    <t>Parabolic SAR</t>
  </si>
  <si>
    <t>EP</t>
  </si>
  <si>
    <t>Acc</t>
  </si>
  <si>
    <t>PSAR-EP * Acc</t>
  </si>
  <si>
    <t>Initial PSAR</t>
  </si>
  <si>
    <t>PSAR</t>
  </si>
  <si>
    <t>Trend</t>
  </si>
  <si>
    <t>Falling</t>
  </si>
  <si>
    <t>Pivot Points</t>
  </si>
  <si>
    <t>Pivot Point</t>
  </si>
  <si>
    <t>S1</t>
  </si>
  <si>
    <t>S2</t>
  </si>
  <si>
    <t>S3</t>
  </si>
  <si>
    <t>R1</t>
  </si>
  <si>
    <t>R2</t>
  </si>
  <si>
    <t>R3</t>
  </si>
  <si>
    <t>Fractals</t>
  </si>
  <si>
    <t>Support Fractal</t>
  </si>
  <si>
    <t>Resistance Fractal</t>
  </si>
  <si>
    <t>Average Directional Index</t>
  </si>
  <si>
    <t>How to Calculate 21 Technical Indicators Using Excel</t>
  </si>
  <si>
    <t>by Mark Ursell</t>
  </si>
  <si>
    <t>www.tradinformed.com</t>
  </si>
  <si>
    <t>H-pH</t>
  </si>
  <si>
    <t>pL-L</t>
  </si>
  <si>
    <t xml:space="preserve"> +DM</t>
  </si>
  <si>
    <t xml:space="preserve"> -DM</t>
  </si>
  <si>
    <t xml:space="preserve"> +DX Average</t>
  </si>
  <si>
    <t xml:space="preserve"> -DX Average</t>
  </si>
  <si>
    <t xml:space="preserve"> +DI</t>
  </si>
  <si>
    <t xml:space="preserve"> -DI</t>
  </si>
  <si>
    <t>DX</t>
  </si>
  <si>
    <t>ADX</t>
  </si>
  <si>
    <t>Doji</t>
  </si>
  <si>
    <t>Engulfing</t>
  </si>
  <si>
    <t>Bullish Engulfing</t>
  </si>
  <si>
    <t>Bearish Engulfing</t>
  </si>
  <si>
    <t>Hammer &amp; Shooting Star</t>
  </si>
  <si>
    <t>Hammer</t>
  </si>
  <si>
    <t>Shooting Star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</si>
</sst>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%"/>
    <numFmt numFmtId="165" formatCode="0.0"/>
    <numFmt numFmtId="166" formatCode="0.000000"/>
    <numFmt numFmtId="167" formatCode="0.000"/>
    <numFmt numFmtId="168" formatCode="0.0000"/>
    <numFmt numFmtId="169" formatCode="0.00000"/>
    <numFmt numFmtId="170" formatCode="_-* #,##0.00_-;\-* #,##0.00_-;_-* \-??_-;_-@_-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6"/>
      <color rgb="FF0070C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339933"/>
      <name val="Courier New"/>
      <family val="3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0" fontId="5" fillId="0" borderId="0" applyBorder="0" applyProtection="0"/>
    <xf numFmtId="9" fontId="5" fillId="0" borderId="0" applyBorder="0" applyProtection="0"/>
    <xf numFmtId="0" fontId="3" fillId="0" borderId="0" applyBorder="0" applyProtection="0"/>
  </cellStyleXfs>
  <cellXfs count="58">
    <xf numFmtId="0" fontId="0" fillId="0" borderId="0" xfId="0"/>
    <xf numFmtId="0" fontId="1" fillId="0" borderId="0" xfId="0" applyFont="1"/>
    <xf numFmtId="14" fontId="0" fillId="0" borderId="0" xfId="0" applyNumberFormat="1"/>
    <xf numFmtId="14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2" fillId="0" borderId="0" xfId="0" applyFont="1" applyAlignment="1" applyProtection="1">
      <alignment horizontal="left"/>
    </xf>
    <xf numFmtId="0" fontId="0" fillId="0" borderId="0" xfId="0" applyProtection="1"/>
    <xf numFmtId="0" fontId="1" fillId="0" borderId="0" xfId="0" applyFont="1" applyProtection="1"/>
    <xf numFmtId="14" fontId="0" fillId="0" borderId="0" xfId="0" applyNumberFormat="1" applyProtection="1"/>
    <xf numFmtId="0" fontId="3" fillId="0" borderId="0" xfId="3" applyBorder="1" applyAlignment="1" applyProtection="1"/>
    <xf numFmtId="14" fontId="1" fillId="0" borderId="0" xfId="0" applyNumberFormat="1" applyFont="1" applyProtection="1">
      <protection locked="0"/>
    </xf>
    <xf numFmtId="0" fontId="1" fillId="0" borderId="0" xfId="0" applyFont="1" applyProtection="1">
      <protection locked="0"/>
    </xf>
    <xf numFmtId="2" fontId="1" fillId="0" borderId="0" xfId="0" applyNumberFormat="1" applyFont="1" applyProtection="1">
      <protection locked="0"/>
    </xf>
    <xf numFmtId="0" fontId="1" fillId="0" borderId="1" xfId="0" applyFont="1" applyBorder="1" applyProtection="1">
      <protection locked="0"/>
    </xf>
    <xf numFmtId="14" fontId="0" fillId="0" borderId="0" xfId="0" applyNumberFormat="1" applyBorder="1" applyProtection="1">
      <protection locked="0"/>
    </xf>
    <xf numFmtId="0" fontId="0" fillId="0" borderId="0" xfId="0" applyBorder="1" applyProtection="1">
      <protection locked="0"/>
    </xf>
    <xf numFmtId="2" fontId="0" fillId="0" borderId="0" xfId="0" applyNumberFormat="1" applyProtection="1">
      <protection locked="0"/>
    </xf>
    <xf numFmtId="0" fontId="3" fillId="0" borderId="0" xfId="3" applyBorder="1" applyAlignment="1" applyProtection="1">
      <protection locked="0"/>
    </xf>
    <xf numFmtId="14" fontId="0" fillId="0" borderId="2" xfId="0" applyNumberFormat="1" applyBorder="1" applyProtection="1">
      <protection locked="0"/>
    </xf>
    <xf numFmtId="0" fontId="0" fillId="0" borderId="2" xfId="0" applyBorder="1" applyProtection="1">
      <protection locked="0"/>
    </xf>
    <xf numFmtId="164" fontId="0" fillId="0" borderId="0" xfId="2" applyNumberFormat="1" applyFont="1" applyBorder="1" applyAlignment="1" applyProtection="1">
      <protection locked="0"/>
    </xf>
    <xf numFmtId="165" fontId="0" fillId="0" borderId="0" xfId="2" applyNumberFormat="1" applyFont="1" applyBorder="1" applyAlignment="1" applyProtection="1">
      <protection locked="0"/>
    </xf>
    <xf numFmtId="166" fontId="0" fillId="0" borderId="0" xfId="0" applyNumberFormat="1" applyProtection="1">
      <protection locked="0"/>
    </xf>
    <xf numFmtId="0" fontId="2" fillId="0" borderId="0" xfId="0" applyFont="1" applyAlignment="1" applyProtection="1">
      <alignment horizontal="left"/>
      <protection locked="0"/>
    </xf>
    <xf numFmtId="167" fontId="0" fillId="0" borderId="0" xfId="0" applyNumberFormat="1" applyProtection="1">
      <protection locked="0"/>
    </xf>
    <xf numFmtId="168" fontId="0" fillId="0" borderId="0" xfId="0" applyNumberFormat="1" applyProtection="1">
      <protection locked="0"/>
    </xf>
    <xf numFmtId="0" fontId="0" fillId="0" borderId="0" xfId="0" applyProtection="1">
      <protection locked="0"/>
    </xf>
    <xf numFmtId="14" fontId="1" fillId="0" borderId="0" xfId="0" applyNumberFormat="1" applyFont="1" applyAlignment="1" applyProtection="1">
      <alignment wrapText="1"/>
      <protection locked="0"/>
    </xf>
    <xf numFmtId="0" fontId="1" fillId="0" borderId="0" xfId="0" applyFont="1" applyAlignment="1" applyProtection="1">
      <alignment wrapText="1"/>
      <protection locked="0"/>
    </xf>
    <xf numFmtId="1" fontId="0" fillId="0" borderId="0" xfId="0" applyNumberFormat="1" applyProtection="1">
      <protection locked="0"/>
    </xf>
    <xf numFmtId="169" fontId="0" fillId="0" borderId="0" xfId="0" applyNumberFormat="1" applyProtection="1">
      <protection locked="0"/>
    </xf>
    <xf numFmtId="9" fontId="1" fillId="0" borderId="0" xfId="0" applyNumberFormat="1" applyFont="1" applyProtection="1">
      <protection locked="0"/>
    </xf>
    <xf numFmtId="9" fontId="0" fillId="0" borderId="0" xfId="0" applyNumberFormat="1" applyProtection="1">
      <protection locked="0"/>
    </xf>
    <xf numFmtId="14" fontId="1" fillId="0" borderId="0" xfId="0" applyNumberFormat="1" applyFont="1" applyBorder="1" applyProtection="1">
      <protection locked="0"/>
    </xf>
    <xf numFmtId="0" fontId="1" fillId="0" borderId="0" xfId="0" applyFont="1" applyBorder="1" applyProtection="1">
      <protection locked="0"/>
    </xf>
    <xf numFmtId="0" fontId="0" fillId="0" borderId="1" xfId="0" applyBorder="1" applyProtection="1">
      <protection locked="0"/>
    </xf>
    <xf numFmtId="0" fontId="1" fillId="0" borderId="3" xfId="0" applyFont="1" applyBorder="1" applyProtection="1">
      <protection locked="0"/>
    </xf>
    <xf numFmtId="2" fontId="1" fillId="0" borderId="3" xfId="0" applyNumberFormat="1" applyFont="1" applyBorder="1" applyProtection="1">
      <protection locked="0"/>
    </xf>
    <xf numFmtId="2" fontId="0" fillId="0" borderId="0" xfId="0" applyNumberFormat="1" applyBorder="1" applyProtection="1">
      <protection locked="0"/>
    </xf>
    <xf numFmtId="0" fontId="0" fillId="0" borderId="0" xfId="0" applyProtection="1"/>
    <xf numFmtId="0" fontId="1" fillId="0" borderId="0" xfId="0" applyFont="1" applyAlignment="1" applyProtection="1">
      <alignment wrapText="1"/>
      <protection locked="0"/>
    </xf>
    <xf numFmtId="0" fontId="1" fillId="0" borderId="0" xfId="0" applyFont="1" applyProtection="1">
      <protection locked="0"/>
    </xf>
    <xf numFmtId="2" fontId="1" fillId="0" borderId="0" xfId="0" applyNumberFormat="1" applyFont="1" applyProtection="1">
      <protection locked="0"/>
    </xf>
    <xf numFmtId="0" fontId="0" fillId="0" borderId="2" xfId="0" applyBorder="1" applyProtection="1">
      <protection locked="0"/>
    </xf>
    <xf numFmtId="11" fontId="0" fillId="0" borderId="2" xfId="0" applyNumberFormat="1" applyBorder="1" applyProtection="1">
      <protection locked="0"/>
    </xf>
    <xf numFmtId="0" fontId="0" fillId="0" borderId="0" xfId="0" applyBorder="1" applyProtection="1">
      <protection locked="0"/>
    </xf>
    <xf numFmtId="167" fontId="0" fillId="0" borderId="0" xfId="0" applyNumberFormat="1" applyBorder="1" applyProtection="1">
      <protection locked="0"/>
    </xf>
    <xf numFmtId="0" fontId="0" fillId="0" borderId="0" xfId="0" applyFont="1" applyBorder="1" applyProtection="1">
      <protection locked="0"/>
    </xf>
    <xf numFmtId="170" fontId="0" fillId="0" borderId="0" xfId="1" applyFont="1" applyBorder="1" applyAlignment="1" applyProtection="1">
      <protection locked="0"/>
    </xf>
    <xf numFmtId="170" fontId="0" fillId="0" borderId="0" xfId="1" applyFont="1" applyBorder="1" applyAlignment="1" applyProtection="1">
      <protection locked="0"/>
    </xf>
    <xf numFmtId="168" fontId="0" fillId="0" borderId="0" xfId="0" applyNumberFormat="1" applyBorder="1" applyProtection="1">
      <protection locked="0"/>
    </xf>
    <xf numFmtId="168" fontId="0" fillId="0" borderId="0" xfId="0" applyNumberFormat="1" applyProtection="1">
      <protection locked="0"/>
    </xf>
    <xf numFmtId="169" fontId="0" fillId="0" borderId="0" xfId="0" applyNumberFormat="1" applyProtection="1">
      <protection locked="0"/>
    </xf>
    <xf numFmtId="0" fontId="0" fillId="0" borderId="0" xfId="0" applyBorder="1" applyProtection="1">
      <protection locked="0"/>
    </xf>
    <xf numFmtId="168" fontId="0" fillId="0" borderId="0" xfId="0" applyNumberFormat="1" applyFont="1" applyProtection="1">
      <protection locked="0"/>
    </xf>
    <xf numFmtId="0" fontId="4" fillId="0" borderId="0" xfId="0" applyFont="1" applyAlignment="1" applyProtection="1">
      <alignment vertical="top"/>
      <protection locked="0"/>
    </xf>
    <xf numFmtId="164" fontId="0" fillId="0" borderId="0" xfId="0" applyNumberFormat="1" applyProtection="1">
      <protection locked="0"/>
    </xf>
    <xf numFmtId="10" fontId="0" fillId="0" borderId="0" xfId="2" applyNumberFormat="1" applyFont="1" applyBorder="1" applyAlignment="1" applyProtection="1">
      <protection locked="0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2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9C6500"/>
      <rgbColor rgb="FF800080"/>
      <rgbColor rgb="FF00B050"/>
      <rgbColor rgb="FFC0C0C0"/>
      <rgbColor rgb="FF878787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4A7EBB"/>
      <rgbColor rgb="FF33CCCC"/>
      <rgbColor rgb="FF98B855"/>
      <rgbColor rgb="FFFFCC00"/>
      <rgbColor rgb="FFFF9900"/>
      <rgbColor rgb="FFFF6600"/>
      <rgbColor rgb="FF7D5FA0"/>
      <rgbColor rgb="FF969696"/>
      <rgbColor rgb="FF003366"/>
      <rgbColor rgb="FF339933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Standard Deviation Channel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'St Dev Channels'!$K$3</c:f>
              <c:strCache>
                <c:ptCount val="1"/>
                <c:pt idx="0">
                  <c:v>Upper Channel</c:v>
                </c:pt>
              </c:strCache>
            </c:strRef>
          </c:tx>
          <c:spPr>
            <a:ln w="28440">
              <a:solidFill>
                <a:srgbClr val="98B855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val>
            <c:numRef>
              <c:f>'St Dev Channels'!$K$7:$K$107</c:f>
              <c:numCache>
                <c:formatCode>0.00</c:formatCode>
                <c:ptCount val="101"/>
                <c:pt idx="0">
                  <c:v>3398.78634490382</c:v>
                </c:pt>
                <c:pt idx="1">
                  <c:v>3395.8730957505995</c:v>
                </c:pt>
                <c:pt idx="2">
                  <c:v>3392.9598465973786</c:v>
                </c:pt>
                <c:pt idx="3">
                  <c:v>3390.0465974441581</c:v>
                </c:pt>
                <c:pt idx="4">
                  <c:v>3387.1333482909372</c:v>
                </c:pt>
                <c:pt idx="5">
                  <c:v>3384.2200991377167</c:v>
                </c:pt>
                <c:pt idx="6">
                  <c:v>3381.3068499844958</c:v>
                </c:pt>
                <c:pt idx="7">
                  <c:v>3378.3936008312749</c:v>
                </c:pt>
                <c:pt idx="8">
                  <c:v>3375.4803516780544</c:v>
                </c:pt>
                <c:pt idx="9">
                  <c:v>3372.5671025248334</c:v>
                </c:pt>
                <c:pt idx="10">
                  <c:v>3369.653853371613</c:v>
                </c:pt>
                <c:pt idx="11">
                  <c:v>3366.740604218392</c:v>
                </c:pt>
                <c:pt idx="12">
                  <c:v>3363.8273550651716</c:v>
                </c:pt>
                <c:pt idx="13">
                  <c:v>3360.9141059119506</c:v>
                </c:pt>
                <c:pt idx="14">
                  <c:v>3358.0008567587297</c:v>
                </c:pt>
                <c:pt idx="15">
                  <c:v>3355.0876076055092</c:v>
                </c:pt>
                <c:pt idx="16">
                  <c:v>3352.1743584522883</c:v>
                </c:pt>
                <c:pt idx="17">
                  <c:v>3349.2611092990678</c:v>
                </c:pt>
                <c:pt idx="18">
                  <c:v>3346.3478601458469</c:v>
                </c:pt>
                <c:pt idx="19">
                  <c:v>3343.4346109926264</c:v>
                </c:pt>
                <c:pt idx="20">
                  <c:v>3340.5213618394055</c:v>
                </c:pt>
                <c:pt idx="21">
                  <c:v>3337.608112686185</c:v>
                </c:pt>
                <c:pt idx="22">
                  <c:v>3334.6948635329641</c:v>
                </c:pt>
                <c:pt idx="23">
                  <c:v>3331.7816143797431</c:v>
                </c:pt>
                <c:pt idx="24">
                  <c:v>3328.8683652265227</c:v>
                </c:pt>
                <c:pt idx="25">
                  <c:v>3325.9551160733017</c:v>
                </c:pt>
                <c:pt idx="26">
                  <c:v>3323.0418669200812</c:v>
                </c:pt>
                <c:pt idx="27">
                  <c:v>3320.1286177668603</c:v>
                </c:pt>
                <c:pt idx="28">
                  <c:v>3317.2153686136398</c:v>
                </c:pt>
                <c:pt idx="29">
                  <c:v>3314.3021194604189</c:v>
                </c:pt>
                <c:pt idx="30">
                  <c:v>3311.388870307198</c:v>
                </c:pt>
                <c:pt idx="31">
                  <c:v>3308.4756211539775</c:v>
                </c:pt>
                <c:pt idx="32">
                  <c:v>3305.5623720007566</c:v>
                </c:pt>
                <c:pt idx="33">
                  <c:v>3302.6491228475361</c:v>
                </c:pt>
                <c:pt idx="34">
                  <c:v>3299.7358736943152</c:v>
                </c:pt>
                <c:pt idx="35">
                  <c:v>3296.8226245410947</c:v>
                </c:pt>
                <c:pt idx="36">
                  <c:v>3293.9093753878738</c:v>
                </c:pt>
                <c:pt idx="37">
                  <c:v>3290.9961262346528</c:v>
                </c:pt>
                <c:pt idx="38">
                  <c:v>3288.0828770814323</c:v>
                </c:pt>
                <c:pt idx="39">
                  <c:v>3285.1696279282114</c:v>
                </c:pt>
                <c:pt idx="40">
                  <c:v>3282.2563787749909</c:v>
                </c:pt>
                <c:pt idx="41">
                  <c:v>3279.34312962177</c:v>
                </c:pt>
                <c:pt idx="42">
                  <c:v>3276.4298804685495</c:v>
                </c:pt>
                <c:pt idx="43">
                  <c:v>3273.5166313153286</c:v>
                </c:pt>
                <c:pt idx="44">
                  <c:v>3270.6033821621081</c:v>
                </c:pt>
                <c:pt idx="45">
                  <c:v>3267.6901330088872</c:v>
                </c:pt>
                <c:pt idx="46">
                  <c:v>3264.7768838556663</c:v>
                </c:pt>
                <c:pt idx="47">
                  <c:v>3261.8636347024458</c:v>
                </c:pt>
                <c:pt idx="48">
                  <c:v>3258.9503855492248</c:v>
                </c:pt>
                <c:pt idx="49">
                  <c:v>3256.0371363960044</c:v>
                </c:pt>
                <c:pt idx="50">
                  <c:v>3253.1238872427834</c:v>
                </c:pt>
                <c:pt idx="51">
                  <c:v>3250.210638089563</c:v>
                </c:pt>
                <c:pt idx="52">
                  <c:v>3247.297388936342</c:v>
                </c:pt>
                <c:pt idx="53">
                  <c:v>3244.3841397831211</c:v>
                </c:pt>
                <c:pt idx="54">
                  <c:v>3241.4708906299006</c:v>
                </c:pt>
                <c:pt idx="55">
                  <c:v>3238.5576414766797</c:v>
                </c:pt>
                <c:pt idx="56">
                  <c:v>3235.6443923234592</c:v>
                </c:pt>
                <c:pt idx="57">
                  <c:v>3232.7311431702383</c:v>
                </c:pt>
                <c:pt idx="58">
                  <c:v>3229.8178940170178</c:v>
                </c:pt>
                <c:pt idx="59">
                  <c:v>3226.9046448637969</c:v>
                </c:pt>
                <c:pt idx="60">
                  <c:v>3223.9913957105759</c:v>
                </c:pt>
                <c:pt idx="61">
                  <c:v>3221.0781465573555</c:v>
                </c:pt>
                <c:pt idx="62">
                  <c:v>3218.1648974041345</c:v>
                </c:pt>
                <c:pt idx="63">
                  <c:v>3215.2516482509141</c:v>
                </c:pt>
                <c:pt idx="64">
                  <c:v>3212.3383990976931</c:v>
                </c:pt>
                <c:pt idx="65">
                  <c:v>3209.4251499444727</c:v>
                </c:pt>
                <c:pt idx="66">
                  <c:v>3206.5119007912517</c:v>
                </c:pt>
                <c:pt idx="67">
                  <c:v>3203.5986516380312</c:v>
                </c:pt>
                <c:pt idx="68">
                  <c:v>3200.6854024848103</c:v>
                </c:pt>
                <c:pt idx="69">
                  <c:v>3197.7721533315894</c:v>
                </c:pt>
                <c:pt idx="70">
                  <c:v>3194.8589041783689</c:v>
                </c:pt>
                <c:pt idx="71">
                  <c:v>3191.945655025148</c:v>
                </c:pt>
                <c:pt idx="72">
                  <c:v>3189.0324058719275</c:v>
                </c:pt>
                <c:pt idx="73">
                  <c:v>3186.1191567187066</c:v>
                </c:pt>
                <c:pt idx="74">
                  <c:v>3183.2059075654856</c:v>
                </c:pt>
                <c:pt idx="75">
                  <c:v>3180.2926584122652</c:v>
                </c:pt>
                <c:pt idx="76">
                  <c:v>3177.3794092590442</c:v>
                </c:pt>
                <c:pt idx="77">
                  <c:v>3174.4661601058237</c:v>
                </c:pt>
                <c:pt idx="78">
                  <c:v>3171.5529109526028</c:v>
                </c:pt>
                <c:pt idx="79">
                  <c:v>3168.6396617993823</c:v>
                </c:pt>
                <c:pt idx="80">
                  <c:v>3165.7264126461614</c:v>
                </c:pt>
                <c:pt idx="81">
                  <c:v>3162.8131634929409</c:v>
                </c:pt>
                <c:pt idx="82">
                  <c:v>3159.89991433972</c:v>
                </c:pt>
                <c:pt idx="83">
                  <c:v>3156.9866651864991</c:v>
                </c:pt>
                <c:pt idx="84">
                  <c:v>3154.0734160332786</c:v>
                </c:pt>
                <c:pt idx="85">
                  <c:v>3151.1601668800577</c:v>
                </c:pt>
                <c:pt idx="86">
                  <c:v>3148.2469177268372</c:v>
                </c:pt>
                <c:pt idx="87">
                  <c:v>3145.3336685736163</c:v>
                </c:pt>
                <c:pt idx="88">
                  <c:v>3142.4204194203958</c:v>
                </c:pt>
                <c:pt idx="89">
                  <c:v>3139.5071702671748</c:v>
                </c:pt>
                <c:pt idx="90">
                  <c:v>3136.5939211139544</c:v>
                </c:pt>
                <c:pt idx="91">
                  <c:v>3133.6806719607334</c:v>
                </c:pt>
                <c:pt idx="92">
                  <c:v>3130.7674228075125</c:v>
                </c:pt>
                <c:pt idx="93">
                  <c:v>3127.854173654292</c:v>
                </c:pt>
                <c:pt idx="94">
                  <c:v>3124.9409245010711</c:v>
                </c:pt>
                <c:pt idx="95">
                  <c:v>3122.0276753478506</c:v>
                </c:pt>
                <c:pt idx="96">
                  <c:v>3119.1144261946297</c:v>
                </c:pt>
                <c:pt idx="97">
                  <c:v>3116.2011770414088</c:v>
                </c:pt>
                <c:pt idx="98">
                  <c:v>3113.2879278881883</c:v>
                </c:pt>
                <c:pt idx="99">
                  <c:v>3110.3746787349673</c:v>
                </c:pt>
                <c:pt idx="100">
                  <c:v>3107.4614295817469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 Dev Channels'!$J$3</c:f>
              <c:strCache>
                <c:ptCount val="1"/>
                <c:pt idx="0">
                  <c:v>Linear Regression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val>
            <c:numRef>
              <c:f>'St Dev Channels'!$J$7:$J$107</c:f>
              <c:numCache>
                <c:formatCode>0.00</c:formatCode>
                <c:ptCount val="101"/>
                <c:pt idx="0">
                  <c:v>3305.9193951263833</c:v>
                </c:pt>
                <c:pt idx="1">
                  <c:v>3303.0061459731628</c:v>
                </c:pt>
                <c:pt idx="2">
                  <c:v>3300.0928968199419</c:v>
                </c:pt>
                <c:pt idx="3">
                  <c:v>3297.1796476667214</c:v>
                </c:pt>
                <c:pt idx="4">
                  <c:v>3294.2663985135005</c:v>
                </c:pt>
                <c:pt idx="5">
                  <c:v>3291.35314936028</c:v>
                </c:pt>
                <c:pt idx="6">
                  <c:v>3288.4399002070591</c:v>
                </c:pt>
                <c:pt idx="7">
                  <c:v>3285.5266510538381</c:v>
                </c:pt>
                <c:pt idx="8">
                  <c:v>3282.6134019006176</c:v>
                </c:pt>
                <c:pt idx="9">
                  <c:v>3279.7001527473967</c:v>
                </c:pt>
                <c:pt idx="10">
                  <c:v>3276.7869035941762</c:v>
                </c:pt>
                <c:pt idx="11">
                  <c:v>3273.8736544409553</c:v>
                </c:pt>
                <c:pt idx="12">
                  <c:v>3270.9604052877348</c:v>
                </c:pt>
                <c:pt idx="13">
                  <c:v>3268.0471561345139</c:v>
                </c:pt>
                <c:pt idx="14">
                  <c:v>3265.133906981293</c:v>
                </c:pt>
                <c:pt idx="15">
                  <c:v>3262.2206578280725</c:v>
                </c:pt>
                <c:pt idx="16">
                  <c:v>3259.3074086748516</c:v>
                </c:pt>
                <c:pt idx="17">
                  <c:v>3256.3941595216311</c:v>
                </c:pt>
                <c:pt idx="18">
                  <c:v>3253.4809103684102</c:v>
                </c:pt>
                <c:pt idx="19">
                  <c:v>3250.5676612151897</c:v>
                </c:pt>
                <c:pt idx="20">
                  <c:v>3247.6544120619687</c:v>
                </c:pt>
                <c:pt idx="21">
                  <c:v>3244.7411629087483</c:v>
                </c:pt>
                <c:pt idx="22">
                  <c:v>3241.8279137555273</c:v>
                </c:pt>
                <c:pt idx="23">
                  <c:v>3238.9146646023064</c:v>
                </c:pt>
                <c:pt idx="24">
                  <c:v>3236.0014154490859</c:v>
                </c:pt>
                <c:pt idx="25">
                  <c:v>3233.088166295865</c:v>
                </c:pt>
                <c:pt idx="26">
                  <c:v>3230.1749171426445</c:v>
                </c:pt>
                <c:pt idx="27">
                  <c:v>3227.2616679894236</c:v>
                </c:pt>
                <c:pt idx="28">
                  <c:v>3224.3484188362031</c:v>
                </c:pt>
                <c:pt idx="29">
                  <c:v>3221.4351696829822</c:v>
                </c:pt>
                <c:pt idx="30">
                  <c:v>3218.5219205297612</c:v>
                </c:pt>
                <c:pt idx="31">
                  <c:v>3215.6086713765408</c:v>
                </c:pt>
                <c:pt idx="32">
                  <c:v>3212.6954222233198</c:v>
                </c:pt>
                <c:pt idx="33">
                  <c:v>3209.7821730700994</c:v>
                </c:pt>
                <c:pt idx="34">
                  <c:v>3206.8689239168784</c:v>
                </c:pt>
                <c:pt idx="35">
                  <c:v>3203.955674763658</c:v>
                </c:pt>
                <c:pt idx="36">
                  <c:v>3201.042425610437</c:v>
                </c:pt>
                <c:pt idx="37">
                  <c:v>3198.1291764572161</c:v>
                </c:pt>
                <c:pt idx="38">
                  <c:v>3195.2159273039956</c:v>
                </c:pt>
                <c:pt idx="39">
                  <c:v>3192.3026781507747</c:v>
                </c:pt>
                <c:pt idx="40">
                  <c:v>3189.3894289975542</c:v>
                </c:pt>
                <c:pt idx="41">
                  <c:v>3186.4761798443333</c:v>
                </c:pt>
                <c:pt idx="42">
                  <c:v>3183.5629306911128</c:v>
                </c:pt>
                <c:pt idx="43">
                  <c:v>3180.6496815378919</c:v>
                </c:pt>
                <c:pt idx="44">
                  <c:v>3177.7364323846714</c:v>
                </c:pt>
                <c:pt idx="45">
                  <c:v>3174.8231832314505</c:v>
                </c:pt>
                <c:pt idx="46">
                  <c:v>3171.9099340782295</c:v>
                </c:pt>
                <c:pt idx="47">
                  <c:v>3168.996684925009</c:v>
                </c:pt>
                <c:pt idx="48">
                  <c:v>3166.0834357717881</c:v>
                </c:pt>
                <c:pt idx="49">
                  <c:v>3163.1701866185676</c:v>
                </c:pt>
                <c:pt idx="50">
                  <c:v>3160.2569374653467</c:v>
                </c:pt>
                <c:pt idx="51">
                  <c:v>3157.3436883121262</c:v>
                </c:pt>
                <c:pt idx="52">
                  <c:v>3154.4304391589053</c:v>
                </c:pt>
                <c:pt idx="53">
                  <c:v>3151.5171900056844</c:v>
                </c:pt>
                <c:pt idx="54">
                  <c:v>3148.6039408524639</c:v>
                </c:pt>
                <c:pt idx="55">
                  <c:v>3145.690691699243</c:v>
                </c:pt>
                <c:pt idx="56">
                  <c:v>3142.7774425460225</c:v>
                </c:pt>
                <c:pt idx="57">
                  <c:v>3139.8641933928016</c:v>
                </c:pt>
                <c:pt idx="58">
                  <c:v>3136.9509442395811</c:v>
                </c:pt>
                <c:pt idx="59">
                  <c:v>3134.0376950863601</c:v>
                </c:pt>
                <c:pt idx="60">
                  <c:v>3131.1244459331392</c:v>
                </c:pt>
                <c:pt idx="61">
                  <c:v>3128.2111967799187</c:v>
                </c:pt>
                <c:pt idx="62">
                  <c:v>3125.2979476266978</c:v>
                </c:pt>
                <c:pt idx="63">
                  <c:v>3122.3846984734773</c:v>
                </c:pt>
                <c:pt idx="64">
                  <c:v>3119.4714493202564</c:v>
                </c:pt>
                <c:pt idx="65">
                  <c:v>3116.5582001670359</c:v>
                </c:pt>
                <c:pt idx="66">
                  <c:v>3113.644951013815</c:v>
                </c:pt>
                <c:pt idx="67">
                  <c:v>3110.7317018605945</c:v>
                </c:pt>
                <c:pt idx="68">
                  <c:v>3107.8184527073736</c:v>
                </c:pt>
                <c:pt idx="69">
                  <c:v>3104.9052035541526</c:v>
                </c:pt>
                <c:pt idx="70">
                  <c:v>3101.9919544009322</c:v>
                </c:pt>
                <c:pt idx="71">
                  <c:v>3099.0787052477112</c:v>
                </c:pt>
                <c:pt idx="72">
                  <c:v>3096.1654560944908</c:v>
                </c:pt>
                <c:pt idx="73">
                  <c:v>3093.2522069412698</c:v>
                </c:pt>
                <c:pt idx="74">
                  <c:v>3090.3389577880489</c:v>
                </c:pt>
                <c:pt idx="75">
                  <c:v>3087.4257086348284</c:v>
                </c:pt>
                <c:pt idx="76">
                  <c:v>3084.5124594816075</c:v>
                </c:pt>
                <c:pt idx="77">
                  <c:v>3081.599210328387</c:v>
                </c:pt>
                <c:pt idx="78">
                  <c:v>3078.6859611751661</c:v>
                </c:pt>
                <c:pt idx="79">
                  <c:v>3075.7727120219456</c:v>
                </c:pt>
                <c:pt idx="80">
                  <c:v>3072.8594628687247</c:v>
                </c:pt>
                <c:pt idx="81">
                  <c:v>3069.9462137155042</c:v>
                </c:pt>
                <c:pt idx="82">
                  <c:v>3067.0329645622833</c:v>
                </c:pt>
                <c:pt idx="83">
                  <c:v>3064.1197154090623</c:v>
                </c:pt>
                <c:pt idx="84">
                  <c:v>3061.2064662558419</c:v>
                </c:pt>
                <c:pt idx="85">
                  <c:v>3058.2932171026209</c:v>
                </c:pt>
                <c:pt idx="86">
                  <c:v>3055.3799679494005</c:v>
                </c:pt>
                <c:pt idx="87">
                  <c:v>3052.4667187961795</c:v>
                </c:pt>
                <c:pt idx="88">
                  <c:v>3049.553469642959</c:v>
                </c:pt>
                <c:pt idx="89">
                  <c:v>3046.6402204897381</c:v>
                </c:pt>
                <c:pt idx="90">
                  <c:v>3043.7269713365176</c:v>
                </c:pt>
                <c:pt idx="91">
                  <c:v>3040.8137221832967</c:v>
                </c:pt>
                <c:pt idx="92">
                  <c:v>3037.9004730300758</c:v>
                </c:pt>
                <c:pt idx="93">
                  <c:v>3034.9872238768553</c:v>
                </c:pt>
                <c:pt idx="94">
                  <c:v>3032.0739747236344</c:v>
                </c:pt>
                <c:pt idx="95">
                  <c:v>3029.1607255704139</c:v>
                </c:pt>
                <c:pt idx="96">
                  <c:v>3026.247476417193</c:v>
                </c:pt>
                <c:pt idx="97">
                  <c:v>3023.334227263972</c:v>
                </c:pt>
                <c:pt idx="98">
                  <c:v>3020.4209781107515</c:v>
                </c:pt>
                <c:pt idx="99">
                  <c:v>3017.5077289575306</c:v>
                </c:pt>
                <c:pt idx="100">
                  <c:v>3014.5944798043101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 Dev Channels'!$L$3</c:f>
              <c:strCache>
                <c:ptCount val="1"/>
                <c:pt idx="0">
                  <c:v>Lower Channel</c:v>
                </c:pt>
              </c:strCache>
            </c:strRef>
          </c:tx>
          <c:spPr>
            <a:ln w="28440">
              <a:solidFill>
                <a:srgbClr val="7D5FA0"/>
              </a:solidFill>
              <a:round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val>
            <c:numRef>
              <c:f>'St Dev Channels'!$L$7:$L$107</c:f>
              <c:numCache>
                <c:formatCode>0.00</c:formatCode>
                <c:ptCount val="101"/>
                <c:pt idx="0">
                  <c:v>3213.0524453489465</c:v>
                </c:pt>
                <c:pt idx="1">
                  <c:v>3210.1391961957261</c:v>
                </c:pt>
                <c:pt idx="2">
                  <c:v>3207.2259470425051</c:v>
                </c:pt>
                <c:pt idx="3">
                  <c:v>3204.3126978892847</c:v>
                </c:pt>
                <c:pt idx="4">
                  <c:v>3201.3994487360637</c:v>
                </c:pt>
                <c:pt idx="5">
                  <c:v>3198.4861995828433</c:v>
                </c:pt>
                <c:pt idx="6">
                  <c:v>3195.5729504296223</c:v>
                </c:pt>
                <c:pt idx="7">
                  <c:v>3192.6597012764014</c:v>
                </c:pt>
                <c:pt idx="8">
                  <c:v>3189.7464521231809</c:v>
                </c:pt>
                <c:pt idx="9">
                  <c:v>3186.83320296996</c:v>
                </c:pt>
                <c:pt idx="10">
                  <c:v>3183.9199538167395</c:v>
                </c:pt>
                <c:pt idx="11">
                  <c:v>3181.0067046635186</c:v>
                </c:pt>
                <c:pt idx="12">
                  <c:v>3178.0934555102981</c:v>
                </c:pt>
                <c:pt idx="13">
                  <c:v>3175.1802063570772</c:v>
                </c:pt>
                <c:pt idx="14">
                  <c:v>3172.2669572038562</c:v>
                </c:pt>
                <c:pt idx="15">
                  <c:v>3169.3537080506358</c:v>
                </c:pt>
                <c:pt idx="16">
                  <c:v>3166.4404588974148</c:v>
                </c:pt>
                <c:pt idx="17">
                  <c:v>3163.5272097441944</c:v>
                </c:pt>
                <c:pt idx="18">
                  <c:v>3160.6139605909734</c:v>
                </c:pt>
                <c:pt idx="19">
                  <c:v>3157.7007114377529</c:v>
                </c:pt>
                <c:pt idx="20">
                  <c:v>3154.787462284532</c:v>
                </c:pt>
                <c:pt idx="21">
                  <c:v>3151.8742131313115</c:v>
                </c:pt>
                <c:pt idx="22">
                  <c:v>3148.9609639780906</c:v>
                </c:pt>
                <c:pt idx="23">
                  <c:v>3146.0477148248697</c:v>
                </c:pt>
                <c:pt idx="24">
                  <c:v>3143.1344656716492</c:v>
                </c:pt>
                <c:pt idx="25">
                  <c:v>3140.2212165184283</c:v>
                </c:pt>
                <c:pt idx="26">
                  <c:v>3137.3079673652078</c:v>
                </c:pt>
                <c:pt idx="27">
                  <c:v>3134.3947182119869</c:v>
                </c:pt>
                <c:pt idx="28">
                  <c:v>3131.4814690587664</c:v>
                </c:pt>
                <c:pt idx="29">
                  <c:v>3128.5682199055454</c:v>
                </c:pt>
                <c:pt idx="30">
                  <c:v>3125.6549707523245</c:v>
                </c:pt>
                <c:pt idx="31">
                  <c:v>3122.741721599104</c:v>
                </c:pt>
                <c:pt idx="32">
                  <c:v>3119.8284724458831</c:v>
                </c:pt>
                <c:pt idx="33">
                  <c:v>3116.9152232926626</c:v>
                </c:pt>
                <c:pt idx="34">
                  <c:v>3114.0019741394417</c:v>
                </c:pt>
                <c:pt idx="35">
                  <c:v>3111.0887249862212</c:v>
                </c:pt>
                <c:pt idx="36">
                  <c:v>3108.1754758330003</c:v>
                </c:pt>
                <c:pt idx="37">
                  <c:v>3105.2622266797794</c:v>
                </c:pt>
                <c:pt idx="38">
                  <c:v>3102.3489775265589</c:v>
                </c:pt>
                <c:pt idx="39">
                  <c:v>3099.435728373338</c:v>
                </c:pt>
                <c:pt idx="40">
                  <c:v>3096.5224792201175</c:v>
                </c:pt>
                <c:pt idx="41">
                  <c:v>3093.6092300668965</c:v>
                </c:pt>
                <c:pt idx="42">
                  <c:v>3090.6959809136761</c:v>
                </c:pt>
                <c:pt idx="43">
                  <c:v>3087.7827317604551</c:v>
                </c:pt>
                <c:pt idx="44">
                  <c:v>3084.8694826072347</c:v>
                </c:pt>
                <c:pt idx="45">
                  <c:v>3081.9562334540137</c:v>
                </c:pt>
                <c:pt idx="46">
                  <c:v>3079.0429843007928</c:v>
                </c:pt>
                <c:pt idx="47">
                  <c:v>3076.1297351475723</c:v>
                </c:pt>
                <c:pt idx="48">
                  <c:v>3073.2164859943514</c:v>
                </c:pt>
                <c:pt idx="49">
                  <c:v>3070.3032368411309</c:v>
                </c:pt>
                <c:pt idx="50">
                  <c:v>3067.38998768791</c:v>
                </c:pt>
                <c:pt idx="51">
                  <c:v>3064.4767385346895</c:v>
                </c:pt>
                <c:pt idx="52">
                  <c:v>3061.5634893814686</c:v>
                </c:pt>
                <c:pt idx="53">
                  <c:v>3058.6502402282476</c:v>
                </c:pt>
                <c:pt idx="54">
                  <c:v>3055.7369910750272</c:v>
                </c:pt>
                <c:pt idx="55">
                  <c:v>3052.8237419218062</c:v>
                </c:pt>
                <c:pt idx="56">
                  <c:v>3049.9104927685858</c:v>
                </c:pt>
                <c:pt idx="57">
                  <c:v>3046.9972436153648</c:v>
                </c:pt>
                <c:pt idx="58">
                  <c:v>3044.0839944621443</c:v>
                </c:pt>
                <c:pt idx="59">
                  <c:v>3041.1707453089234</c:v>
                </c:pt>
                <c:pt idx="60">
                  <c:v>3038.2574961557025</c:v>
                </c:pt>
                <c:pt idx="61">
                  <c:v>3035.344247002482</c:v>
                </c:pt>
                <c:pt idx="62">
                  <c:v>3032.4309978492611</c:v>
                </c:pt>
                <c:pt idx="63">
                  <c:v>3029.5177486960406</c:v>
                </c:pt>
                <c:pt idx="64">
                  <c:v>3026.6044995428197</c:v>
                </c:pt>
                <c:pt idx="65">
                  <c:v>3023.6912503895992</c:v>
                </c:pt>
                <c:pt idx="66">
                  <c:v>3020.7780012363783</c:v>
                </c:pt>
                <c:pt idx="67">
                  <c:v>3017.8647520831578</c:v>
                </c:pt>
                <c:pt idx="68">
                  <c:v>3014.9515029299369</c:v>
                </c:pt>
                <c:pt idx="69">
                  <c:v>3012.0382537767159</c:v>
                </c:pt>
                <c:pt idx="70">
                  <c:v>3009.1250046234954</c:v>
                </c:pt>
                <c:pt idx="71">
                  <c:v>3006.2117554702745</c:v>
                </c:pt>
                <c:pt idx="72">
                  <c:v>3003.298506317054</c:v>
                </c:pt>
                <c:pt idx="73">
                  <c:v>3000.3852571638331</c:v>
                </c:pt>
                <c:pt idx="74">
                  <c:v>2997.4720080106122</c:v>
                </c:pt>
                <c:pt idx="75">
                  <c:v>2994.5587588573917</c:v>
                </c:pt>
                <c:pt idx="76">
                  <c:v>2991.6455097041708</c:v>
                </c:pt>
                <c:pt idx="77">
                  <c:v>2988.7322605509503</c:v>
                </c:pt>
                <c:pt idx="78">
                  <c:v>2985.8190113977294</c:v>
                </c:pt>
                <c:pt idx="79">
                  <c:v>2982.9057622445089</c:v>
                </c:pt>
                <c:pt idx="80">
                  <c:v>2979.9925130912879</c:v>
                </c:pt>
                <c:pt idx="81">
                  <c:v>2977.0792639380675</c:v>
                </c:pt>
                <c:pt idx="82">
                  <c:v>2974.1660147848465</c:v>
                </c:pt>
                <c:pt idx="83">
                  <c:v>2971.2527656316256</c:v>
                </c:pt>
                <c:pt idx="84">
                  <c:v>2968.3395164784051</c:v>
                </c:pt>
                <c:pt idx="85">
                  <c:v>2965.4262673251842</c:v>
                </c:pt>
                <c:pt idx="86">
                  <c:v>2962.5130181719637</c:v>
                </c:pt>
                <c:pt idx="87">
                  <c:v>2959.5997690187428</c:v>
                </c:pt>
                <c:pt idx="88">
                  <c:v>2956.6865198655223</c:v>
                </c:pt>
                <c:pt idx="89">
                  <c:v>2953.7732707123014</c:v>
                </c:pt>
                <c:pt idx="90">
                  <c:v>2950.8600215590809</c:v>
                </c:pt>
                <c:pt idx="91">
                  <c:v>2947.94677240586</c:v>
                </c:pt>
                <c:pt idx="92">
                  <c:v>2945.033523252639</c:v>
                </c:pt>
                <c:pt idx="93">
                  <c:v>2942.1202740994186</c:v>
                </c:pt>
                <c:pt idx="94">
                  <c:v>2939.2070249461976</c:v>
                </c:pt>
                <c:pt idx="95">
                  <c:v>2936.2937757929772</c:v>
                </c:pt>
                <c:pt idx="96">
                  <c:v>2933.3805266397562</c:v>
                </c:pt>
                <c:pt idx="97">
                  <c:v>2930.4672774865353</c:v>
                </c:pt>
                <c:pt idx="98">
                  <c:v>2927.5540283333148</c:v>
                </c:pt>
                <c:pt idx="99">
                  <c:v>2924.6407791800939</c:v>
                </c:pt>
                <c:pt idx="100">
                  <c:v>2921.7275300268734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336236928"/>
        <c:axId val="336238464"/>
      </c:lineChart>
      <c:scatterChart>
        <c:scatterStyle val="lineMarker"/>
        <c:varyColors val="0"/>
        <c:ser>
          <c:idx val="3"/>
          <c:order val="3"/>
          <c:tx>
            <c:v>Closing Price</c:v>
          </c:tx>
          <c:spPr>
            <a:ln w="28440">
              <a:noFill/>
            </a:ln>
          </c:spPr>
          <c:marker>
            <c:symbol val="square"/>
            <c:size val="2"/>
            <c:spPr>
              <a:solidFill>
                <a:srgbClr val="99CCFF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yVal>
            <c:numRef>
              <c:f>'St Dev Channels'!$E$7:$E$107</c:f>
              <c:numCache>
                <c:formatCode>General</c:formatCode>
                <c:ptCount val="101"/>
                <c:pt idx="0">
                  <c:v>3328.790039</c:v>
                </c:pt>
                <c:pt idx="1">
                  <c:v>3307.0200199999999</c:v>
                </c:pt>
                <c:pt idx="2">
                  <c:v>3279.26001</c:v>
                </c:pt>
                <c:pt idx="3">
                  <c:v>3289.98999</c:v>
                </c:pt>
                <c:pt idx="4">
                  <c:v>3269.6499020000001</c:v>
                </c:pt>
                <c:pt idx="5">
                  <c:v>3269.330078</c:v>
                </c:pt>
                <c:pt idx="6">
                  <c:v>3233.5500489999999</c:v>
                </c:pt>
                <c:pt idx="7">
                  <c:v>3206.0600589999999</c:v>
                </c:pt>
                <c:pt idx="8">
                  <c:v>3166.360107</c:v>
                </c:pt>
                <c:pt idx="9">
                  <c:v>3204.669922</c:v>
                </c:pt>
                <c:pt idx="10">
                  <c:v>3264.6298830000001</c:v>
                </c:pt>
                <c:pt idx="11">
                  <c:v>3216.48999</c:v>
                </c:pt>
                <c:pt idx="12">
                  <c:v>3294.9499510000001</c:v>
                </c:pt>
                <c:pt idx="13">
                  <c:v>3300.1599120000001</c:v>
                </c:pt>
                <c:pt idx="14">
                  <c:v>3297.25</c:v>
                </c:pt>
                <c:pt idx="15">
                  <c:v>3237.860107</c:v>
                </c:pt>
                <c:pt idx="16">
                  <c:v>3222.25</c:v>
                </c:pt>
                <c:pt idx="17">
                  <c:v>3203.860107</c:v>
                </c:pt>
                <c:pt idx="18">
                  <c:v>3224.9799800000001</c:v>
                </c:pt>
                <c:pt idx="19">
                  <c:v>3218.6000979999999</c:v>
                </c:pt>
                <c:pt idx="20">
                  <c:v>3254.860107</c:v>
                </c:pt>
                <c:pt idx="21">
                  <c:v>3239.169922</c:v>
                </c:pt>
                <c:pt idx="22">
                  <c:v>3267.5200199999999</c:v>
                </c:pt>
                <c:pt idx="23">
                  <c:v>3256.5200199999999</c:v>
                </c:pt>
                <c:pt idx="24">
                  <c:v>3252.4799800000001</c:v>
                </c:pt>
                <c:pt idx="25">
                  <c:v>3235.3000489999999</c:v>
                </c:pt>
                <c:pt idx="26">
                  <c:v>3245</c:v>
                </c:pt>
                <c:pt idx="27">
                  <c:v>3222.6000979999999</c:v>
                </c:pt>
                <c:pt idx="28">
                  <c:v>3254.1899410000001</c:v>
                </c:pt>
                <c:pt idx="29">
                  <c:v>3229.1000979999999</c:v>
                </c:pt>
                <c:pt idx="30">
                  <c:v>3237.5900879999999</c:v>
                </c:pt>
                <c:pt idx="31">
                  <c:v>3249.070068</c:v>
                </c:pt>
                <c:pt idx="32">
                  <c:v>3258.929932</c:v>
                </c:pt>
                <c:pt idx="33">
                  <c:v>3245.1201169999999</c:v>
                </c:pt>
                <c:pt idx="34">
                  <c:v>3242.320068</c:v>
                </c:pt>
                <c:pt idx="35">
                  <c:v>3252.8701169999999</c:v>
                </c:pt>
                <c:pt idx="36">
                  <c:v>3244.3701169999999</c:v>
                </c:pt>
                <c:pt idx="37">
                  <c:v>3232.0900879999999</c:v>
                </c:pt>
                <c:pt idx="38">
                  <c:v>3222.3701169999999</c:v>
                </c:pt>
                <c:pt idx="39">
                  <c:v>3224.1298830000001</c:v>
                </c:pt>
                <c:pt idx="40">
                  <c:v>3182.030029</c:v>
                </c:pt>
                <c:pt idx="41">
                  <c:v>3169.73999</c:v>
                </c:pt>
                <c:pt idx="42">
                  <c:v>3160.1899410000001</c:v>
                </c:pt>
                <c:pt idx="43">
                  <c:v>3162.26001</c:v>
                </c:pt>
                <c:pt idx="44">
                  <c:v>3129.6499020000001</c:v>
                </c:pt>
                <c:pt idx="45">
                  <c:v>3116.25</c:v>
                </c:pt>
                <c:pt idx="46">
                  <c:v>3161.820068</c:v>
                </c:pt>
                <c:pt idx="47">
                  <c:v>3131.48999</c:v>
                </c:pt>
                <c:pt idx="48">
                  <c:v>3164.4099120000001</c:v>
                </c:pt>
                <c:pt idx="49">
                  <c:v>3213.5900879999999</c:v>
                </c:pt>
                <c:pt idx="50">
                  <c:v>3192.030029</c:v>
                </c:pt>
                <c:pt idx="51">
                  <c:v>3198.6599120000001</c:v>
                </c:pt>
                <c:pt idx="52">
                  <c:v>3196.8798830000001</c:v>
                </c:pt>
                <c:pt idx="53">
                  <c:v>3186.48999</c:v>
                </c:pt>
                <c:pt idx="54">
                  <c:v>3192</c:v>
                </c:pt>
                <c:pt idx="55">
                  <c:v>3193.8701169999999</c:v>
                </c:pt>
                <c:pt idx="56">
                  <c:v>3165.1298830000001</c:v>
                </c:pt>
                <c:pt idx="57">
                  <c:v>3168.4799800000001</c:v>
                </c:pt>
                <c:pt idx="58">
                  <c:v>3171.580078</c:v>
                </c:pt>
                <c:pt idx="59">
                  <c:v>3131.169922</c:v>
                </c:pt>
                <c:pt idx="60">
                  <c:v>3179.1000979999999</c:v>
                </c:pt>
                <c:pt idx="61">
                  <c:v>3142.1298830000001</c:v>
                </c:pt>
                <c:pt idx="62">
                  <c:v>3142.3100589999999</c:v>
                </c:pt>
                <c:pt idx="63">
                  <c:v>3153.6599120000001</c:v>
                </c:pt>
                <c:pt idx="64">
                  <c:v>3154.3000489999999</c:v>
                </c:pt>
                <c:pt idx="65">
                  <c:v>3149.709961</c:v>
                </c:pt>
                <c:pt idx="66">
                  <c:v>3130.3798830000001</c:v>
                </c:pt>
                <c:pt idx="67">
                  <c:v>3153.669922</c:v>
                </c:pt>
                <c:pt idx="68">
                  <c:v>3143.179932</c:v>
                </c:pt>
                <c:pt idx="69">
                  <c:v>3134.709961</c:v>
                </c:pt>
                <c:pt idx="70">
                  <c:v>3136</c:v>
                </c:pt>
                <c:pt idx="71">
                  <c:v>3117.540039</c:v>
                </c:pt>
                <c:pt idx="72">
                  <c:v>3110.780029</c:v>
                </c:pt>
                <c:pt idx="73">
                  <c:v>3117.5</c:v>
                </c:pt>
                <c:pt idx="74">
                  <c:v>3125.6298830000001</c:v>
                </c:pt>
                <c:pt idx="75">
                  <c:v>3121.76001</c:v>
                </c:pt>
                <c:pt idx="76">
                  <c:v>3105.8100589999999</c:v>
                </c:pt>
                <c:pt idx="77">
                  <c:v>3091.8100589999999</c:v>
                </c:pt>
                <c:pt idx="78">
                  <c:v>3098.8100589999999</c:v>
                </c:pt>
                <c:pt idx="79">
                  <c:v>3101.6599120000001</c:v>
                </c:pt>
                <c:pt idx="80">
                  <c:v>3100.570068</c:v>
                </c:pt>
                <c:pt idx="81">
                  <c:v>3112.26001</c:v>
                </c:pt>
                <c:pt idx="82">
                  <c:v>3019.51001</c:v>
                </c:pt>
                <c:pt idx="83">
                  <c:v>2960.3100589999999</c:v>
                </c:pt>
                <c:pt idx="84">
                  <c:v>2985.9099120000001</c:v>
                </c:pt>
                <c:pt idx="85">
                  <c:v>2990.1599120000001</c:v>
                </c:pt>
                <c:pt idx="86">
                  <c:v>3012.6000979999999</c:v>
                </c:pt>
                <c:pt idx="87">
                  <c:v>3021.01001</c:v>
                </c:pt>
                <c:pt idx="88">
                  <c:v>3050.389893</c:v>
                </c:pt>
                <c:pt idx="89">
                  <c:v>3044.360107</c:v>
                </c:pt>
                <c:pt idx="90">
                  <c:v>3054.530029</c:v>
                </c:pt>
                <c:pt idx="91">
                  <c:v>3010.6000979999999</c:v>
                </c:pt>
                <c:pt idx="92">
                  <c:v>2971.330078</c:v>
                </c:pt>
                <c:pt idx="93">
                  <c:v>2992.1599120000001</c:v>
                </c:pt>
                <c:pt idx="94">
                  <c:v>3013.8100589999999</c:v>
                </c:pt>
                <c:pt idx="95">
                  <c:v>3022.3000489999999</c:v>
                </c:pt>
                <c:pt idx="96">
                  <c:v>2986.959961</c:v>
                </c:pt>
                <c:pt idx="97">
                  <c:v>2978.040039</c:v>
                </c:pt>
                <c:pt idx="98">
                  <c:v>2989.2700199999999</c:v>
                </c:pt>
                <c:pt idx="99">
                  <c:v>2973.6999510000001</c:v>
                </c:pt>
                <c:pt idx="100">
                  <c:v>2996.6899410000001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48832"/>
        <c:axId val="336250368"/>
      </c:scatterChart>
      <c:catAx>
        <c:axId val="336236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336238464"/>
        <c:crosses val="autoZero"/>
        <c:auto val="1"/>
        <c:lblAlgn val="ctr"/>
        <c:lblOffset val="100"/>
        <c:noMultiLvlLbl val="1"/>
      </c:catAx>
      <c:valAx>
        <c:axId val="336238464"/>
        <c:scaling>
          <c:orientation val="minMax"/>
          <c:min val="900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Closing Price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336236928"/>
        <c:crosses val="autoZero"/>
        <c:crossBetween val="midCat"/>
      </c:valAx>
      <c:catAx>
        <c:axId val="3362488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336250368"/>
        <c:crosses val="autoZero"/>
        <c:auto val="1"/>
        <c:lblAlgn val="ctr"/>
        <c:lblOffset val="100"/>
        <c:noMultiLvlLbl val="1"/>
      </c:catAx>
      <c:valAx>
        <c:axId val="336250368"/>
        <c:scaling>
          <c:orientation val="minMax"/>
          <c:min val="900"/>
        </c:scaling>
        <c:delete val="1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sz="10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sz="10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Closing Price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crossAx val="33624883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19080</xdr:colOff>
      <xdr:row>6</xdr:row>
      <xdr:rowOff>50760</xdr:rowOff>
    </xdr:from>
    <xdr:to>
      <xdr:col>20</xdr:col>
      <xdr:colOff>228240</xdr:colOff>
      <xdr:row>17</xdr:row>
      <xdr:rowOff>2880</xdr:rowOff>
    </xdr:to>
    <xdr:graphicFrame macro="">
      <xdr:nvGraphicFramePr>
        <xdr:cNvPr id="2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590400</xdr:colOff>
      <xdr:row>0</xdr:row>
      <xdr:rowOff>19080</xdr:rowOff>
    </xdr:from>
    <xdr:to>
      <xdr:col>9</xdr:col>
      <xdr:colOff>675720</xdr:colOff>
      <xdr:row>1</xdr:row>
      <xdr:rowOff>174240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5762160" y="19080"/>
          <a:ext cx="2466720" cy="421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590400</xdr:colOff>
      <xdr:row>0</xdr:row>
      <xdr:rowOff>19080</xdr:rowOff>
    </xdr:from>
    <xdr:to>
      <xdr:col>9</xdr:col>
      <xdr:colOff>352080</xdr:colOff>
      <xdr:row>1</xdr:row>
      <xdr:rowOff>174240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5762160" y="19080"/>
          <a:ext cx="2581200" cy="421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590400</xdr:colOff>
      <xdr:row>0</xdr:row>
      <xdr:rowOff>19080</xdr:rowOff>
    </xdr:from>
    <xdr:to>
      <xdr:col>10</xdr:col>
      <xdr:colOff>18720</xdr:colOff>
      <xdr:row>1</xdr:row>
      <xdr:rowOff>174240</xdr:rowOff>
    </xdr:to>
    <xdr:pic>
      <xdr:nvPicPr>
        <xdr:cNvPr id="3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5762160" y="19080"/>
          <a:ext cx="2685960" cy="421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590400</xdr:colOff>
      <xdr:row>0</xdr:row>
      <xdr:rowOff>19080</xdr:rowOff>
    </xdr:from>
    <xdr:to>
      <xdr:col>9</xdr:col>
      <xdr:colOff>389880</xdr:colOff>
      <xdr:row>1</xdr:row>
      <xdr:rowOff>174240</xdr:rowOff>
    </xdr:to>
    <xdr:pic>
      <xdr:nvPicPr>
        <xdr:cNvPr id="4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5762160" y="19080"/>
          <a:ext cx="2571480" cy="4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tradinformed.com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tradinformed.com/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tradinformed.com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tradinformed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windowProtection="1" zoomScaleNormal="100" workbookViewId="0">
      <selection activeCell="A838" sqref="A838:F1021"/>
    </sheetView>
  </sheetViews>
  <sheetFormatPr defaultRowHeight="14.4" x14ac:dyDescent="0.3"/>
  <cols>
    <col min="1" max="1" width="10.6640625"/>
    <col min="2" max="5" width="8"/>
    <col min="6" max="6" width="11"/>
    <col min="7" max="1025" width="8.5546875"/>
  </cols>
  <sheetData>
    <row r="1" spans="1: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41394</v>
      </c>
      <c r="B2">
        <v>3308.0500489999999</v>
      </c>
      <c r="C2">
        <v>3328.790039</v>
      </c>
      <c r="D2">
        <v>3298.580078</v>
      </c>
      <c r="E2">
        <v>3328.790039</v>
      </c>
      <c r="F2">
        <v>1984270000</v>
      </c>
    </row>
    <row r="3" spans="1:6" x14ac:dyDescent="0.3">
      <c r="A3" s="2">
        <v>41393</v>
      </c>
      <c r="B3">
        <v>3290.3100589999999</v>
      </c>
      <c r="C3">
        <v>3315.330078</v>
      </c>
      <c r="D3">
        <v>3289.419922</v>
      </c>
      <c r="E3">
        <v>3307.0200199999999</v>
      </c>
      <c r="F3">
        <v>1594110000</v>
      </c>
    </row>
    <row r="4" spans="1:6" x14ac:dyDescent="0.3">
      <c r="A4" s="2">
        <v>41390</v>
      </c>
      <c r="B4">
        <v>3284.070068</v>
      </c>
      <c r="C4">
        <v>3287.4799800000001</v>
      </c>
      <c r="D4">
        <v>3268.030029</v>
      </c>
      <c r="E4">
        <v>3279.26001</v>
      </c>
      <c r="F4">
        <v>1721970000</v>
      </c>
    </row>
    <row r="5" spans="1:6" x14ac:dyDescent="0.3">
      <c r="A5" s="2">
        <v>41389</v>
      </c>
      <c r="B5">
        <v>3279.820068</v>
      </c>
      <c r="C5">
        <v>3301.280029</v>
      </c>
      <c r="D5">
        <v>3279.290039</v>
      </c>
      <c r="E5">
        <v>3289.98999</v>
      </c>
      <c r="F5">
        <v>2012230000</v>
      </c>
    </row>
    <row r="6" spans="1:6" x14ac:dyDescent="0.3">
      <c r="A6" s="2">
        <v>41388</v>
      </c>
      <c r="B6">
        <v>3262.209961</v>
      </c>
      <c r="C6">
        <v>3277.1201169999999</v>
      </c>
      <c r="D6">
        <v>3255.4399410000001</v>
      </c>
      <c r="E6">
        <v>3269.6499020000001</v>
      </c>
      <c r="F6">
        <v>1738590000</v>
      </c>
    </row>
    <row r="7" spans="1:6" x14ac:dyDescent="0.3">
      <c r="A7" s="2">
        <v>41387</v>
      </c>
      <c r="B7">
        <v>3252.8000489999999</v>
      </c>
      <c r="C7">
        <v>3275.889893</v>
      </c>
      <c r="D7">
        <v>3241.5200199999999</v>
      </c>
      <c r="E7">
        <v>3269.330078</v>
      </c>
      <c r="F7">
        <v>1684770000</v>
      </c>
    </row>
    <row r="8" spans="1:6" x14ac:dyDescent="0.3">
      <c r="A8" s="2">
        <v>41386</v>
      </c>
      <c r="B8">
        <v>3217.3999020000001</v>
      </c>
      <c r="C8">
        <v>3241.1599120000001</v>
      </c>
      <c r="D8">
        <v>3198.73999</v>
      </c>
      <c r="E8">
        <v>3233.5500489999999</v>
      </c>
      <c r="F8">
        <v>1628340000</v>
      </c>
    </row>
    <row r="9" spans="1:6" x14ac:dyDescent="0.3">
      <c r="A9" s="2">
        <v>41383</v>
      </c>
      <c r="B9">
        <v>3169.320068</v>
      </c>
      <c r="C9">
        <v>3210.030029</v>
      </c>
      <c r="D9">
        <v>3168.330078</v>
      </c>
      <c r="E9">
        <v>3206.0600589999999</v>
      </c>
      <c r="F9">
        <v>1738850000</v>
      </c>
    </row>
    <row r="10" spans="1:6" x14ac:dyDescent="0.3">
      <c r="A10" s="2">
        <v>41382</v>
      </c>
      <c r="B10">
        <v>3212.23999</v>
      </c>
      <c r="C10">
        <v>3212.969971</v>
      </c>
      <c r="D10">
        <v>3154.959961</v>
      </c>
      <c r="E10">
        <v>3166.360107</v>
      </c>
      <c r="F10">
        <v>1766000000</v>
      </c>
    </row>
    <row r="11" spans="1:6" x14ac:dyDescent="0.3">
      <c r="A11" s="2">
        <v>41381</v>
      </c>
      <c r="B11">
        <v>3236.25</v>
      </c>
      <c r="C11">
        <v>3236.9799800000001</v>
      </c>
      <c r="D11">
        <v>3186.080078</v>
      </c>
      <c r="E11">
        <v>3204.669922</v>
      </c>
      <c r="F11">
        <v>1902730000</v>
      </c>
    </row>
    <row r="12" spans="1:6" x14ac:dyDescent="0.3">
      <c r="A12" s="2">
        <v>41380</v>
      </c>
      <c r="B12">
        <v>3239.0500489999999</v>
      </c>
      <c r="C12">
        <v>3265.8400879999999</v>
      </c>
      <c r="D12">
        <v>3231.4499510000001</v>
      </c>
      <c r="E12">
        <v>3264.6298830000001</v>
      </c>
      <c r="F12">
        <v>1515400000</v>
      </c>
    </row>
    <row r="13" spans="1:6" x14ac:dyDescent="0.3">
      <c r="A13" s="2">
        <v>41379</v>
      </c>
      <c r="B13">
        <v>3277.580078</v>
      </c>
      <c r="C13">
        <v>3283.3999020000001</v>
      </c>
      <c r="D13">
        <v>3213.459961</v>
      </c>
      <c r="E13">
        <v>3216.48999</v>
      </c>
      <c r="F13">
        <v>1779320000</v>
      </c>
    </row>
    <row r="14" spans="1:6" x14ac:dyDescent="0.3">
      <c r="A14" s="2">
        <v>41376</v>
      </c>
      <c r="B14">
        <v>3292.389893</v>
      </c>
      <c r="C14">
        <v>3296.5</v>
      </c>
      <c r="D14">
        <v>3271.0200199999999</v>
      </c>
      <c r="E14">
        <v>3294.9499510000001</v>
      </c>
      <c r="F14">
        <v>1471180000</v>
      </c>
    </row>
    <row r="15" spans="1:6" x14ac:dyDescent="0.3">
      <c r="A15" s="2">
        <v>41375</v>
      </c>
      <c r="B15">
        <v>3289.5900879999999</v>
      </c>
      <c r="C15">
        <v>3306.9499510000001</v>
      </c>
      <c r="D15">
        <v>3287.73999</v>
      </c>
      <c r="E15">
        <v>3300.1599120000001</v>
      </c>
      <c r="F15">
        <v>1829170000</v>
      </c>
    </row>
    <row r="16" spans="1:6" x14ac:dyDescent="0.3">
      <c r="A16" s="2">
        <v>41374</v>
      </c>
      <c r="B16">
        <v>3246.0600589999999</v>
      </c>
      <c r="C16">
        <v>3299.1599120000001</v>
      </c>
      <c r="D16">
        <v>3245.8000489999999</v>
      </c>
      <c r="E16">
        <v>3297.25</v>
      </c>
      <c r="F16">
        <v>1769870000</v>
      </c>
    </row>
    <row r="17" spans="1:6" x14ac:dyDescent="0.3">
      <c r="A17" s="2">
        <v>41373</v>
      </c>
      <c r="B17">
        <v>3229.8100589999999</v>
      </c>
      <c r="C17">
        <v>3249.9499510000001</v>
      </c>
      <c r="D17">
        <v>3215.0200199999999</v>
      </c>
      <c r="E17">
        <v>3237.860107</v>
      </c>
      <c r="F17">
        <v>1498130000</v>
      </c>
    </row>
    <row r="18" spans="1:6" x14ac:dyDescent="0.3">
      <c r="A18" s="2">
        <v>41372</v>
      </c>
      <c r="B18">
        <v>3207.1499020000001</v>
      </c>
      <c r="C18">
        <v>3222.26001</v>
      </c>
      <c r="D18">
        <v>3195.570068</v>
      </c>
      <c r="E18">
        <v>3222.25</v>
      </c>
      <c r="F18">
        <v>1323520000</v>
      </c>
    </row>
    <row r="19" spans="1:6" x14ac:dyDescent="0.3">
      <c r="A19" s="2">
        <v>41369</v>
      </c>
      <c r="B19">
        <v>3174</v>
      </c>
      <c r="C19">
        <v>3206.209961</v>
      </c>
      <c r="D19">
        <v>3168.8798830000001</v>
      </c>
      <c r="E19">
        <v>3203.860107</v>
      </c>
      <c r="F19">
        <v>1594090000</v>
      </c>
    </row>
    <row r="20" spans="1:6" x14ac:dyDescent="0.3">
      <c r="A20" s="2">
        <v>41368</v>
      </c>
      <c r="B20">
        <v>3219.110107</v>
      </c>
      <c r="C20">
        <v>3226.23999</v>
      </c>
      <c r="D20">
        <v>3206.0200199999999</v>
      </c>
      <c r="E20">
        <v>3224.9799800000001</v>
      </c>
      <c r="F20">
        <v>1475720000</v>
      </c>
    </row>
    <row r="21" spans="1:6" x14ac:dyDescent="0.3">
      <c r="A21" s="2">
        <v>41367</v>
      </c>
      <c r="B21">
        <v>3257.3798830000001</v>
      </c>
      <c r="C21">
        <v>3260.1499020000001</v>
      </c>
      <c r="D21">
        <v>3210.389893</v>
      </c>
      <c r="E21">
        <v>3218.6000979999999</v>
      </c>
      <c r="F21">
        <v>1813910000</v>
      </c>
    </row>
    <row r="22" spans="1:6" x14ac:dyDescent="0.3">
      <c r="A22" s="2">
        <v>41366</v>
      </c>
      <c r="B22">
        <v>3252.5500489999999</v>
      </c>
      <c r="C22">
        <v>3267.929932</v>
      </c>
      <c r="D22">
        <v>3245.4099120000001</v>
      </c>
      <c r="E22">
        <v>3254.860107</v>
      </c>
      <c r="F22">
        <v>1580800000</v>
      </c>
    </row>
    <row r="23" spans="1:6" x14ac:dyDescent="0.3">
      <c r="A23" s="2">
        <v>41365</v>
      </c>
      <c r="B23">
        <v>3268.6298830000001</v>
      </c>
      <c r="C23">
        <v>3270.2299800000001</v>
      </c>
      <c r="D23">
        <v>3230.570068</v>
      </c>
      <c r="E23">
        <v>3239.169922</v>
      </c>
      <c r="F23">
        <v>1481360000</v>
      </c>
    </row>
    <row r="24" spans="1:6" x14ac:dyDescent="0.3">
      <c r="A24" s="2">
        <v>41361</v>
      </c>
      <c r="B24">
        <v>3257.320068</v>
      </c>
      <c r="C24">
        <v>3270.3000489999999</v>
      </c>
      <c r="D24">
        <v>3253.209961</v>
      </c>
      <c r="E24">
        <v>3267.5200199999999</v>
      </c>
      <c r="F24">
        <v>1636800000</v>
      </c>
    </row>
    <row r="25" spans="1:6" x14ac:dyDescent="0.3">
      <c r="A25" s="2">
        <v>41360</v>
      </c>
      <c r="B25">
        <v>3230.76001</v>
      </c>
      <c r="C25">
        <v>3258.26001</v>
      </c>
      <c r="D25">
        <v>3227.0200199999999</v>
      </c>
      <c r="E25">
        <v>3256.5200199999999</v>
      </c>
      <c r="F25">
        <v>1420130000</v>
      </c>
    </row>
    <row r="26" spans="1:6" x14ac:dyDescent="0.3">
      <c r="A26" s="2">
        <v>41359</v>
      </c>
      <c r="B26">
        <v>3249.9499510000001</v>
      </c>
      <c r="C26">
        <v>3252.929932</v>
      </c>
      <c r="D26">
        <v>3239.919922</v>
      </c>
      <c r="E26">
        <v>3252.4799800000001</v>
      </c>
      <c r="F26">
        <v>1444500000</v>
      </c>
    </row>
    <row r="27" spans="1:6" x14ac:dyDescent="0.3">
      <c r="A27" s="2">
        <v>41358</v>
      </c>
      <c r="B27">
        <v>3255.8500979999999</v>
      </c>
      <c r="C27">
        <v>3263.6298830000001</v>
      </c>
      <c r="D27">
        <v>3222.4799800000001</v>
      </c>
      <c r="E27">
        <v>3235.3000489999999</v>
      </c>
      <c r="F27">
        <v>1666010000</v>
      </c>
    </row>
    <row r="28" spans="1:6" x14ac:dyDescent="0.3">
      <c r="A28" s="2">
        <v>41355</v>
      </c>
      <c r="B28">
        <v>3235.3000489999999</v>
      </c>
      <c r="C28">
        <v>3247.9399410000001</v>
      </c>
      <c r="D28">
        <v>3230.860107</v>
      </c>
      <c r="E28">
        <v>3245</v>
      </c>
      <c r="F28">
        <v>1681360000</v>
      </c>
    </row>
    <row r="29" spans="1:6" x14ac:dyDescent="0.3">
      <c r="A29" s="2">
        <v>41354</v>
      </c>
      <c r="B29">
        <v>3228.169922</v>
      </c>
      <c r="C29">
        <v>3237.570068</v>
      </c>
      <c r="D29">
        <v>3215.6899410000001</v>
      </c>
      <c r="E29">
        <v>3222.6000979999999</v>
      </c>
      <c r="F29">
        <v>1692260000</v>
      </c>
    </row>
    <row r="30" spans="1:6" x14ac:dyDescent="0.3">
      <c r="A30" s="2">
        <v>41353</v>
      </c>
      <c r="B30">
        <v>3251.9099120000001</v>
      </c>
      <c r="C30">
        <v>3257.98999</v>
      </c>
      <c r="D30">
        <v>3240.8999020000001</v>
      </c>
      <c r="E30">
        <v>3254.1899410000001</v>
      </c>
      <c r="F30">
        <v>1599120000</v>
      </c>
    </row>
    <row r="31" spans="1:6" x14ac:dyDescent="0.3">
      <c r="A31" s="2">
        <v>41352</v>
      </c>
      <c r="B31">
        <v>3246.6999510000001</v>
      </c>
      <c r="C31">
        <v>3252.6000979999999</v>
      </c>
      <c r="D31">
        <v>3205.419922</v>
      </c>
      <c r="E31">
        <v>3229.1000979999999</v>
      </c>
      <c r="F31">
        <v>1690680000</v>
      </c>
    </row>
    <row r="32" spans="1:6" x14ac:dyDescent="0.3">
      <c r="A32" s="2">
        <v>41351</v>
      </c>
      <c r="B32">
        <v>3215.709961</v>
      </c>
      <c r="C32">
        <v>3249.3701169999999</v>
      </c>
      <c r="D32">
        <v>3211.1000979999999</v>
      </c>
      <c r="E32">
        <v>3237.5900879999999</v>
      </c>
      <c r="F32">
        <v>1550510000</v>
      </c>
    </row>
    <row r="33" spans="1:6" x14ac:dyDescent="0.3">
      <c r="A33" s="2">
        <v>41348</v>
      </c>
      <c r="B33">
        <v>3260.459961</v>
      </c>
      <c r="C33">
        <v>3260.6201169999999</v>
      </c>
      <c r="D33">
        <v>3242.6499020000001</v>
      </c>
      <c r="E33">
        <v>3249.070068</v>
      </c>
      <c r="F33">
        <v>2305230000</v>
      </c>
    </row>
    <row r="34" spans="1:6" x14ac:dyDescent="0.3">
      <c r="A34" s="2">
        <v>41347</v>
      </c>
      <c r="B34">
        <v>3253</v>
      </c>
      <c r="C34">
        <v>3258.929932</v>
      </c>
      <c r="D34">
        <v>3250.23999</v>
      </c>
      <c r="E34">
        <v>3258.929932</v>
      </c>
      <c r="F34">
        <v>1651650000</v>
      </c>
    </row>
    <row r="35" spans="1:6" x14ac:dyDescent="0.3">
      <c r="A35" s="2">
        <v>41346</v>
      </c>
      <c r="B35">
        <v>3243.040039</v>
      </c>
      <c r="C35">
        <v>3251.4499510000001</v>
      </c>
      <c r="D35">
        <v>3230.6201169999999</v>
      </c>
      <c r="E35">
        <v>3245.1201169999999</v>
      </c>
      <c r="F35">
        <v>1577280000</v>
      </c>
    </row>
    <row r="36" spans="1:6" x14ac:dyDescent="0.3">
      <c r="A36" s="2">
        <v>41345</v>
      </c>
      <c r="B36">
        <v>3244.8500979999999</v>
      </c>
      <c r="C36">
        <v>3249.780029</v>
      </c>
      <c r="D36">
        <v>3229.919922</v>
      </c>
      <c r="E36">
        <v>3242.320068</v>
      </c>
      <c r="F36">
        <v>1673740000</v>
      </c>
    </row>
    <row r="37" spans="1:6" x14ac:dyDescent="0.3">
      <c r="A37" s="2">
        <v>41344</v>
      </c>
      <c r="B37">
        <v>3237.73999</v>
      </c>
      <c r="C37">
        <v>3252.8701169999999</v>
      </c>
      <c r="D37">
        <v>3233.669922</v>
      </c>
      <c r="E37">
        <v>3252.8701169999999</v>
      </c>
      <c r="F37">
        <v>1628500000</v>
      </c>
    </row>
    <row r="38" spans="1:6" x14ac:dyDescent="0.3">
      <c r="A38" s="2">
        <v>41341</v>
      </c>
      <c r="B38">
        <v>3245.8500979999999</v>
      </c>
      <c r="C38">
        <v>3248.6999510000001</v>
      </c>
      <c r="D38">
        <v>3227.889893</v>
      </c>
      <c r="E38">
        <v>3244.3701169999999</v>
      </c>
      <c r="F38">
        <v>1611700000</v>
      </c>
    </row>
    <row r="39" spans="1:6" x14ac:dyDescent="0.3">
      <c r="A39" s="2">
        <v>41340</v>
      </c>
      <c r="B39">
        <v>3224.5</v>
      </c>
      <c r="C39">
        <v>3235.1000979999999</v>
      </c>
      <c r="D39">
        <v>3221.469971</v>
      </c>
      <c r="E39">
        <v>3232.0900879999999</v>
      </c>
      <c r="F39">
        <v>1675640000</v>
      </c>
    </row>
    <row r="40" spans="1:6" x14ac:dyDescent="0.3">
      <c r="A40" s="2">
        <v>41339</v>
      </c>
      <c r="B40">
        <v>3233.3100589999999</v>
      </c>
      <c r="C40">
        <v>3233.4399410000001</v>
      </c>
      <c r="D40">
        <v>3217.669922</v>
      </c>
      <c r="E40">
        <v>3222.3701169999999</v>
      </c>
      <c r="F40">
        <v>1764020000</v>
      </c>
    </row>
    <row r="41" spans="1:6" x14ac:dyDescent="0.3">
      <c r="A41" s="2">
        <v>41338</v>
      </c>
      <c r="B41">
        <v>3200.3798830000001</v>
      </c>
      <c r="C41">
        <v>3227.3100589999999</v>
      </c>
      <c r="D41">
        <v>3200.2700199999999</v>
      </c>
      <c r="E41">
        <v>3224.1298830000001</v>
      </c>
      <c r="F41">
        <v>1891510000</v>
      </c>
    </row>
    <row r="42" spans="1:6" x14ac:dyDescent="0.3">
      <c r="A42" s="2">
        <v>41337</v>
      </c>
      <c r="B42">
        <v>3159.459961</v>
      </c>
      <c r="C42">
        <v>3182.2700199999999</v>
      </c>
      <c r="D42">
        <v>3154.790039</v>
      </c>
      <c r="E42">
        <v>3182.030029</v>
      </c>
      <c r="F42">
        <v>1718290000</v>
      </c>
    </row>
    <row r="43" spans="1:6" x14ac:dyDescent="0.3">
      <c r="A43" s="2">
        <v>41334</v>
      </c>
      <c r="B43">
        <v>3143.540039</v>
      </c>
      <c r="C43">
        <v>3171.5</v>
      </c>
      <c r="D43">
        <v>3129.3999020000001</v>
      </c>
      <c r="E43">
        <v>3169.73999</v>
      </c>
      <c r="F43">
        <v>1870250000</v>
      </c>
    </row>
    <row r="44" spans="1:6" x14ac:dyDescent="0.3">
      <c r="A44" s="2">
        <v>41333</v>
      </c>
      <c r="B44">
        <v>3161.429932</v>
      </c>
      <c r="C44">
        <v>3182.6000979999999</v>
      </c>
      <c r="D44">
        <v>3159.719971</v>
      </c>
      <c r="E44">
        <v>3160.1899410000001</v>
      </c>
      <c r="F44">
        <v>2022530000</v>
      </c>
    </row>
    <row r="45" spans="1:6" x14ac:dyDescent="0.3">
      <c r="A45" s="2">
        <v>41332</v>
      </c>
      <c r="B45">
        <v>3129.719971</v>
      </c>
      <c r="C45">
        <v>3177.8000489999999</v>
      </c>
      <c r="D45">
        <v>3127.2700199999999</v>
      </c>
      <c r="E45">
        <v>3162.26001</v>
      </c>
      <c r="F45">
        <v>1727260000</v>
      </c>
    </row>
    <row r="46" spans="1:6" x14ac:dyDescent="0.3">
      <c r="A46" s="2">
        <v>41331</v>
      </c>
      <c r="B46">
        <v>3126.2299800000001</v>
      </c>
      <c r="C46">
        <v>3135.570068</v>
      </c>
      <c r="D46">
        <v>3105.360107</v>
      </c>
      <c r="E46">
        <v>3129.6499020000001</v>
      </c>
      <c r="F46">
        <v>1847750000</v>
      </c>
    </row>
    <row r="47" spans="1:6" x14ac:dyDescent="0.3">
      <c r="A47" s="2">
        <v>41330</v>
      </c>
      <c r="B47">
        <v>3180.5900879999999</v>
      </c>
      <c r="C47">
        <v>3186.25</v>
      </c>
      <c r="D47">
        <v>3116.25</v>
      </c>
      <c r="E47">
        <v>3116.25</v>
      </c>
      <c r="F47">
        <v>1930990000</v>
      </c>
    </row>
    <row r="48" spans="1:6" x14ac:dyDescent="0.3">
      <c r="A48" s="2">
        <v>41327</v>
      </c>
      <c r="B48">
        <v>3149.0900879999999</v>
      </c>
      <c r="C48">
        <v>3161.820068</v>
      </c>
      <c r="D48">
        <v>3139.5500489999999</v>
      </c>
      <c r="E48">
        <v>3161.820068</v>
      </c>
      <c r="F48">
        <v>1581500000</v>
      </c>
    </row>
    <row r="49" spans="1:6" x14ac:dyDescent="0.3">
      <c r="A49" s="2">
        <v>41326</v>
      </c>
      <c r="B49">
        <v>3154.8798830000001</v>
      </c>
      <c r="C49">
        <v>3155.1899410000001</v>
      </c>
      <c r="D49">
        <v>3118.6201169999999</v>
      </c>
      <c r="E49">
        <v>3131.48999</v>
      </c>
      <c r="F49">
        <v>2052630000</v>
      </c>
    </row>
    <row r="50" spans="1:6" x14ac:dyDescent="0.3">
      <c r="A50" s="2">
        <v>41325</v>
      </c>
      <c r="B50">
        <v>3211.98999</v>
      </c>
      <c r="C50">
        <v>3213.25</v>
      </c>
      <c r="D50">
        <v>3163.9499510000001</v>
      </c>
      <c r="E50">
        <v>3164.4099120000001</v>
      </c>
      <c r="F50">
        <v>2001800000</v>
      </c>
    </row>
    <row r="51" spans="1:6" x14ac:dyDescent="0.3">
      <c r="A51" s="2">
        <v>41324</v>
      </c>
      <c r="B51">
        <v>3197.459961</v>
      </c>
      <c r="C51">
        <v>3213.6000979999999</v>
      </c>
      <c r="D51">
        <v>3194.919922</v>
      </c>
      <c r="E51">
        <v>3213.5900879999999</v>
      </c>
      <c r="F51">
        <v>1843840000</v>
      </c>
    </row>
    <row r="52" spans="1:6" x14ac:dyDescent="0.3">
      <c r="A52" s="2">
        <v>41320</v>
      </c>
      <c r="B52">
        <v>3202.8400879999999</v>
      </c>
      <c r="C52">
        <v>3206.209961</v>
      </c>
      <c r="D52">
        <v>3184.030029</v>
      </c>
      <c r="E52">
        <v>3192.030029</v>
      </c>
      <c r="F52">
        <v>1858670000</v>
      </c>
    </row>
    <row r="53" spans="1:6" x14ac:dyDescent="0.3">
      <c r="A53" s="2">
        <v>41319</v>
      </c>
      <c r="B53">
        <v>3182.73999</v>
      </c>
      <c r="C53">
        <v>3202.330078</v>
      </c>
      <c r="D53">
        <v>3182.389893</v>
      </c>
      <c r="E53">
        <v>3198.6599120000001</v>
      </c>
      <c r="F53">
        <v>1924900000</v>
      </c>
    </row>
    <row r="54" spans="1:6" x14ac:dyDescent="0.3">
      <c r="A54" s="2">
        <v>41318</v>
      </c>
      <c r="B54">
        <v>3195.3400879999999</v>
      </c>
      <c r="C54">
        <v>3205.5200199999999</v>
      </c>
      <c r="D54">
        <v>3187.0600589999999</v>
      </c>
      <c r="E54">
        <v>3196.8798830000001</v>
      </c>
      <c r="F54">
        <v>1822450000</v>
      </c>
    </row>
    <row r="55" spans="1:6" x14ac:dyDescent="0.3">
      <c r="A55" s="2">
        <v>41317</v>
      </c>
      <c r="B55">
        <v>3190.7299800000001</v>
      </c>
      <c r="C55">
        <v>3196.919922</v>
      </c>
      <c r="D55">
        <v>3184.8400879999999</v>
      </c>
      <c r="E55">
        <v>3186.48999</v>
      </c>
      <c r="F55">
        <v>1786800000</v>
      </c>
    </row>
    <row r="56" spans="1:6" x14ac:dyDescent="0.3">
      <c r="A56" s="2">
        <v>41316</v>
      </c>
      <c r="B56">
        <v>3192.530029</v>
      </c>
      <c r="C56">
        <v>3194.01001</v>
      </c>
      <c r="D56">
        <v>3182.1899410000001</v>
      </c>
      <c r="E56">
        <v>3192</v>
      </c>
      <c r="F56">
        <v>1551370000</v>
      </c>
    </row>
    <row r="57" spans="1:6" x14ac:dyDescent="0.3">
      <c r="A57" s="2">
        <v>41313</v>
      </c>
      <c r="B57">
        <v>3178.0600589999999</v>
      </c>
      <c r="C57">
        <v>3196.889893</v>
      </c>
      <c r="D57">
        <v>3177.179932</v>
      </c>
      <c r="E57">
        <v>3193.8701169999999</v>
      </c>
      <c r="F57">
        <v>1816480000</v>
      </c>
    </row>
    <row r="58" spans="1:6" x14ac:dyDescent="0.3">
      <c r="A58" s="2">
        <v>41312</v>
      </c>
      <c r="B58">
        <v>3167.4399410000001</v>
      </c>
      <c r="C58">
        <v>3170.419922</v>
      </c>
      <c r="D58">
        <v>3135.9799800000001</v>
      </c>
      <c r="E58">
        <v>3165.1298830000001</v>
      </c>
      <c r="F58">
        <v>1955960000</v>
      </c>
    </row>
    <row r="59" spans="1:6" x14ac:dyDescent="0.3">
      <c r="A59" s="2">
        <v>41311</v>
      </c>
      <c r="B59">
        <v>3159.3798830000001</v>
      </c>
      <c r="C59">
        <v>3174.820068</v>
      </c>
      <c r="D59">
        <v>3157.3500979999999</v>
      </c>
      <c r="E59">
        <v>3168.4799800000001</v>
      </c>
      <c r="F59">
        <v>2002740000</v>
      </c>
    </row>
    <row r="60" spans="1:6" x14ac:dyDescent="0.3">
      <c r="A60" s="2">
        <v>41310</v>
      </c>
      <c r="B60">
        <v>3140.8999020000001</v>
      </c>
      <c r="C60">
        <v>3178.5200199999999</v>
      </c>
      <c r="D60">
        <v>3136.820068</v>
      </c>
      <c r="E60">
        <v>3171.580078</v>
      </c>
      <c r="F60">
        <v>2150080000</v>
      </c>
    </row>
    <row r="61" spans="1:6" x14ac:dyDescent="0.3">
      <c r="A61" s="2">
        <v>41309</v>
      </c>
      <c r="B61">
        <v>3161.719971</v>
      </c>
      <c r="C61">
        <v>3169.6298830000001</v>
      </c>
      <c r="D61">
        <v>3130.570068</v>
      </c>
      <c r="E61">
        <v>3131.169922</v>
      </c>
      <c r="F61">
        <v>1874750000</v>
      </c>
    </row>
    <row r="62" spans="1:6" x14ac:dyDescent="0.3">
      <c r="A62" s="2">
        <v>41306</v>
      </c>
      <c r="B62">
        <v>3162.9399410000001</v>
      </c>
      <c r="C62">
        <v>3183.139893</v>
      </c>
      <c r="D62">
        <v>3154.9099120000001</v>
      </c>
      <c r="E62">
        <v>3179.1000979999999</v>
      </c>
      <c r="F62">
        <v>2012930000</v>
      </c>
    </row>
    <row r="63" spans="1:6" x14ac:dyDescent="0.3">
      <c r="A63" s="2">
        <v>41305</v>
      </c>
      <c r="B63">
        <v>3140.669922</v>
      </c>
      <c r="C63">
        <v>3154.179932</v>
      </c>
      <c r="D63">
        <v>3136.820068</v>
      </c>
      <c r="E63">
        <v>3142.1298830000001</v>
      </c>
      <c r="F63">
        <v>2190840000</v>
      </c>
    </row>
    <row r="64" spans="1:6" x14ac:dyDescent="0.3">
      <c r="A64" s="2">
        <v>41304</v>
      </c>
      <c r="B64">
        <v>3157.429932</v>
      </c>
      <c r="C64">
        <v>3164.0600589999999</v>
      </c>
      <c r="D64">
        <v>3135.830078</v>
      </c>
      <c r="E64">
        <v>3142.3100589999999</v>
      </c>
      <c r="F64">
        <v>2014350000</v>
      </c>
    </row>
    <row r="65" spans="1:6" x14ac:dyDescent="0.3">
      <c r="A65" s="2">
        <v>41303</v>
      </c>
      <c r="B65">
        <v>3149.6201169999999</v>
      </c>
      <c r="C65">
        <v>3156.9399410000001</v>
      </c>
      <c r="D65">
        <v>3133.110107</v>
      </c>
      <c r="E65">
        <v>3153.6599120000001</v>
      </c>
      <c r="F65">
        <v>2050670000</v>
      </c>
    </row>
    <row r="66" spans="1:6" x14ac:dyDescent="0.3">
      <c r="A66" s="2">
        <v>41302</v>
      </c>
      <c r="B66">
        <v>3152.169922</v>
      </c>
      <c r="C66">
        <v>3161.830078</v>
      </c>
      <c r="D66">
        <v>3144.889893</v>
      </c>
      <c r="E66">
        <v>3154.3000489999999</v>
      </c>
      <c r="F66">
        <v>1935590000</v>
      </c>
    </row>
    <row r="67" spans="1:6" x14ac:dyDescent="0.3">
      <c r="A67" s="2">
        <v>41299</v>
      </c>
      <c r="B67">
        <v>3140.6499020000001</v>
      </c>
      <c r="C67">
        <v>3156.1999510000001</v>
      </c>
      <c r="D67">
        <v>3135.860107</v>
      </c>
      <c r="E67">
        <v>3149.709961</v>
      </c>
      <c r="F67">
        <v>1920250000</v>
      </c>
    </row>
    <row r="68" spans="1:6" x14ac:dyDescent="0.3">
      <c r="A68" s="2">
        <v>41298</v>
      </c>
      <c r="B68">
        <v>3125.669922</v>
      </c>
      <c r="C68">
        <v>3153.5600589999999</v>
      </c>
      <c r="D68">
        <v>3124.4499510000001</v>
      </c>
      <c r="E68">
        <v>3130.3798830000001</v>
      </c>
      <c r="F68">
        <v>2046990000</v>
      </c>
    </row>
    <row r="69" spans="1:6" x14ac:dyDescent="0.3">
      <c r="A69" s="2">
        <v>41297</v>
      </c>
      <c r="B69">
        <v>3155.820068</v>
      </c>
      <c r="C69">
        <v>3161.0600589999999</v>
      </c>
      <c r="D69">
        <v>3149.73999</v>
      </c>
      <c r="E69">
        <v>3153.669922</v>
      </c>
      <c r="F69">
        <v>1698190000</v>
      </c>
    </row>
    <row r="70" spans="1:6" x14ac:dyDescent="0.3">
      <c r="A70" s="2">
        <v>41296</v>
      </c>
      <c r="B70">
        <v>3135.6298830000001</v>
      </c>
      <c r="C70">
        <v>3143.179932</v>
      </c>
      <c r="D70">
        <v>3121.540039</v>
      </c>
      <c r="E70">
        <v>3143.179932</v>
      </c>
      <c r="F70">
        <v>1790730000</v>
      </c>
    </row>
    <row r="71" spans="1:6" x14ac:dyDescent="0.3">
      <c r="A71" s="2">
        <v>41292</v>
      </c>
      <c r="B71">
        <v>3127.9099120000001</v>
      </c>
      <c r="C71">
        <v>3134.7299800000001</v>
      </c>
      <c r="D71">
        <v>3119.1999510000001</v>
      </c>
      <c r="E71">
        <v>3134.709961</v>
      </c>
      <c r="F71">
        <v>1860070000</v>
      </c>
    </row>
    <row r="72" spans="1:6" x14ac:dyDescent="0.3">
      <c r="A72" s="2">
        <v>41291</v>
      </c>
      <c r="B72">
        <v>3130.48999</v>
      </c>
      <c r="C72">
        <v>3144.0500489999999</v>
      </c>
      <c r="D72">
        <v>3125.790039</v>
      </c>
      <c r="E72">
        <v>3136</v>
      </c>
      <c r="F72">
        <v>1766510000</v>
      </c>
    </row>
    <row r="73" spans="1:6" x14ac:dyDescent="0.3">
      <c r="A73" s="2">
        <v>41290</v>
      </c>
      <c r="B73">
        <v>3110.719971</v>
      </c>
      <c r="C73">
        <v>3124.6499020000001</v>
      </c>
      <c r="D73">
        <v>3106.790039</v>
      </c>
      <c r="E73">
        <v>3117.540039</v>
      </c>
      <c r="F73">
        <v>1692380000</v>
      </c>
    </row>
    <row r="74" spans="1:6" x14ac:dyDescent="0.3">
      <c r="A74" s="2">
        <v>41289</v>
      </c>
      <c r="B74">
        <v>3101.0600589999999</v>
      </c>
      <c r="C74">
        <v>3112.290039</v>
      </c>
      <c r="D74">
        <v>3093.320068</v>
      </c>
      <c r="E74">
        <v>3110.780029</v>
      </c>
      <c r="F74">
        <v>1852870000</v>
      </c>
    </row>
    <row r="75" spans="1:6" x14ac:dyDescent="0.3">
      <c r="A75" s="2">
        <v>41288</v>
      </c>
      <c r="B75">
        <v>3113.6499020000001</v>
      </c>
      <c r="C75">
        <v>3123.4799800000001</v>
      </c>
      <c r="D75">
        <v>3104.080078</v>
      </c>
      <c r="E75">
        <v>3117.5</v>
      </c>
      <c r="F75">
        <v>1876050000</v>
      </c>
    </row>
    <row r="76" spans="1:6" x14ac:dyDescent="0.3">
      <c r="A76" s="2">
        <v>41285</v>
      </c>
      <c r="B76">
        <v>3122.1201169999999</v>
      </c>
      <c r="C76">
        <v>3126.5900879999999</v>
      </c>
      <c r="D76">
        <v>3114.1000979999999</v>
      </c>
      <c r="E76">
        <v>3125.6298830000001</v>
      </c>
      <c r="F76">
        <v>1772600000</v>
      </c>
    </row>
    <row r="77" spans="1:6" x14ac:dyDescent="0.3">
      <c r="A77" s="2">
        <v>41284</v>
      </c>
      <c r="B77">
        <v>3125.639893</v>
      </c>
      <c r="C77">
        <v>3127.719971</v>
      </c>
      <c r="D77">
        <v>3098.469971</v>
      </c>
      <c r="E77">
        <v>3121.76001</v>
      </c>
      <c r="F77">
        <v>1754240000</v>
      </c>
    </row>
    <row r="78" spans="1:6" x14ac:dyDescent="0.3">
      <c r="A78" s="2">
        <v>41283</v>
      </c>
      <c r="B78">
        <v>3099.6499020000001</v>
      </c>
      <c r="C78">
        <v>3111.219971</v>
      </c>
      <c r="D78">
        <v>3096.3400879999999</v>
      </c>
      <c r="E78">
        <v>3105.8100589999999</v>
      </c>
      <c r="F78">
        <v>1732510000</v>
      </c>
    </row>
    <row r="79" spans="1:6" x14ac:dyDescent="0.3">
      <c r="A79" s="2">
        <v>41282</v>
      </c>
      <c r="B79">
        <v>3098.459961</v>
      </c>
      <c r="C79">
        <v>3103.389893</v>
      </c>
      <c r="D79">
        <v>3076.6000979999999</v>
      </c>
      <c r="E79">
        <v>3091.8100589999999</v>
      </c>
      <c r="F79">
        <v>1744380000</v>
      </c>
    </row>
    <row r="80" spans="1:6" x14ac:dyDescent="0.3">
      <c r="A80" s="2">
        <v>41281</v>
      </c>
      <c r="B80">
        <v>3089.169922</v>
      </c>
      <c r="C80">
        <v>3102.3500979999999</v>
      </c>
      <c r="D80">
        <v>3083.8798830000001</v>
      </c>
      <c r="E80">
        <v>3098.8100589999999</v>
      </c>
      <c r="F80">
        <v>1702540000</v>
      </c>
    </row>
    <row r="81" spans="1:6" x14ac:dyDescent="0.3">
      <c r="A81" s="2">
        <v>41278</v>
      </c>
      <c r="B81">
        <v>3100.8798830000001</v>
      </c>
      <c r="C81">
        <v>3108.4399410000001</v>
      </c>
      <c r="D81">
        <v>3090.8100589999999</v>
      </c>
      <c r="E81">
        <v>3101.6599120000001</v>
      </c>
      <c r="F81">
        <v>1745140000</v>
      </c>
    </row>
    <row r="82" spans="1:6" x14ac:dyDescent="0.3">
      <c r="A82" s="2">
        <v>41277</v>
      </c>
      <c r="B82">
        <v>3108.48999</v>
      </c>
      <c r="C82">
        <v>3118.179932</v>
      </c>
      <c r="D82">
        <v>3092.280029</v>
      </c>
      <c r="E82">
        <v>3100.570068</v>
      </c>
      <c r="F82">
        <v>1769420000</v>
      </c>
    </row>
    <row r="83" spans="1:6" x14ac:dyDescent="0.3">
      <c r="A83" s="2">
        <v>41276</v>
      </c>
      <c r="B83">
        <v>3091.330078</v>
      </c>
      <c r="C83">
        <v>3112.6499020000001</v>
      </c>
      <c r="D83">
        <v>3083.48999</v>
      </c>
      <c r="E83">
        <v>3112.26001</v>
      </c>
      <c r="F83">
        <v>2111300000</v>
      </c>
    </row>
    <row r="84" spans="1:6" x14ac:dyDescent="0.3">
      <c r="A84" s="2">
        <v>41274</v>
      </c>
      <c r="B84">
        <v>2955.4499510000001</v>
      </c>
      <c r="C84">
        <v>3021.4099120000001</v>
      </c>
      <c r="D84">
        <v>2953.5200199999999</v>
      </c>
      <c r="E84">
        <v>3019.51001</v>
      </c>
      <c r="F84">
        <v>1557230000</v>
      </c>
    </row>
    <row r="85" spans="1:6" x14ac:dyDescent="0.3">
      <c r="A85" s="2">
        <v>41271</v>
      </c>
      <c r="B85">
        <v>2965.1201169999999</v>
      </c>
      <c r="C85">
        <v>2985.469971</v>
      </c>
      <c r="D85">
        <v>2959.3701169999999</v>
      </c>
      <c r="E85">
        <v>2960.3100589999999</v>
      </c>
      <c r="F85">
        <v>1143530000</v>
      </c>
    </row>
    <row r="86" spans="1:6" x14ac:dyDescent="0.3">
      <c r="A86" s="2">
        <v>41270</v>
      </c>
      <c r="B86">
        <v>2989.8701169999999</v>
      </c>
      <c r="C86">
        <v>2993.6599120000001</v>
      </c>
      <c r="D86">
        <v>2951.040039</v>
      </c>
      <c r="E86">
        <v>2985.9099120000001</v>
      </c>
      <c r="F86">
        <v>1342790000</v>
      </c>
    </row>
    <row r="87" spans="1:6" x14ac:dyDescent="0.3">
      <c r="A87" s="2">
        <v>41269</v>
      </c>
      <c r="B87">
        <v>3013.1298830000001</v>
      </c>
      <c r="C87">
        <v>3018.6499020000001</v>
      </c>
      <c r="D87">
        <v>2983.3500979999999</v>
      </c>
      <c r="E87">
        <v>2990.1599120000001</v>
      </c>
      <c r="F87">
        <v>1059190000</v>
      </c>
    </row>
    <row r="88" spans="1:6" x14ac:dyDescent="0.3">
      <c r="A88" s="2">
        <v>41267</v>
      </c>
      <c r="B88">
        <v>3013.889893</v>
      </c>
      <c r="C88">
        <v>3016.179932</v>
      </c>
      <c r="D88">
        <v>3008.530029</v>
      </c>
      <c r="E88">
        <v>3012.6000979999999</v>
      </c>
      <c r="F88">
        <v>614230000</v>
      </c>
    </row>
    <row r="89" spans="1:6" x14ac:dyDescent="0.3">
      <c r="A89" s="2">
        <v>41264</v>
      </c>
      <c r="B89">
        <v>2998.6000979999999</v>
      </c>
      <c r="C89">
        <v>3022.1899410000001</v>
      </c>
      <c r="D89">
        <v>2995.1298830000001</v>
      </c>
      <c r="E89">
        <v>3021.01001</v>
      </c>
      <c r="F89">
        <v>2843090000</v>
      </c>
    </row>
    <row r="90" spans="1:6" x14ac:dyDescent="0.3">
      <c r="A90" s="2">
        <v>41263</v>
      </c>
      <c r="B90">
        <v>3050.3000489999999</v>
      </c>
      <c r="C90">
        <v>3053.530029</v>
      </c>
      <c r="D90">
        <v>3034.1499020000001</v>
      </c>
      <c r="E90">
        <v>3050.389893</v>
      </c>
      <c r="F90">
        <v>1691190000</v>
      </c>
    </row>
    <row r="91" spans="1:6" x14ac:dyDescent="0.3">
      <c r="A91" s="2">
        <v>41262</v>
      </c>
      <c r="B91">
        <v>3059.030029</v>
      </c>
      <c r="C91">
        <v>3061.820068</v>
      </c>
      <c r="D91">
        <v>3044.360107</v>
      </c>
      <c r="E91">
        <v>3044.360107</v>
      </c>
      <c r="F91">
        <v>1933270000</v>
      </c>
    </row>
    <row r="92" spans="1:6" x14ac:dyDescent="0.3">
      <c r="A92" s="2">
        <v>41261</v>
      </c>
      <c r="B92">
        <v>3020.820068</v>
      </c>
      <c r="C92">
        <v>3056.6499020000001</v>
      </c>
      <c r="D92">
        <v>3016.3999020000001</v>
      </c>
      <c r="E92">
        <v>3054.530029</v>
      </c>
      <c r="F92">
        <v>2022130000</v>
      </c>
    </row>
    <row r="93" spans="1:6" x14ac:dyDescent="0.3">
      <c r="A93" s="2">
        <v>41260</v>
      </c>
      <c r="B93">
        <v>2975.5</v>
      </c>
      <c r="C93">
        <v>3011.219971</v>
      </c>
      <c r="D93">
        <v>2973.540039</v>
      </c>
      <c r="E93">
        <v>3010.6000979999999</v>
      </c>
      <c r="F93">
        <v>1911420000</v>
      </c>
    </row>
    <row r="94" spans="1:6" x14ac:dyDescent="0.3">
      <c r="A94" s="2">
        <v>41257</v>
      </c>
      <c r="B94">
        <v>2976.9499510000001</v>
      </c>
      <c r="C94">
        <v>2985.330078</v>
      </c>
      <c r="D94">
        <v>2963.8000489999999</v>
      </c>
      <c r="E94">
        <v>2971.330078</v>
      </c>
      <c r="F94">
        <v>1786980000</v>
      </c>
    </row>
    <row r="95" spans="1:6" x14ac:dyDescent="0.3">
      <c r="A95" s="2">
        <v>41256</v>
      </c>
      <c r="B95">
        <v>3007.830078</v>
      </c>
      <c r="C95">
        <v>3026.51001</v>
      </c>
      <c r="D95">
        <v>2982.6298830000001</v>
      </c>
      <c r="E95">
        <v>2992.1599120000001</v>
      </c>
      <c r="F95">
        <v>1833990000</v>
      </c>
    </row>
    <row r="96" spans="1:6" x14ac:dyDescent="0.3">
      <c r="A96" s="2">
        <v>41255</v>
      </c>
      <c r="B96">
        <v>3033.929932</v>
      </c>
      <c r="C96">
        <v>3035.1899410000001</v>
      </c>
      <c r="D96">
        <v>3008.48999</v>
      </c>
      <c r="E96">
        <v>3013.8100589999999</v>
      </c>
      <c r="F96">
        <v>1756220000</v>
      </c>
    </row>
    <row r="97" spans="1:6" x14ac:dyDescent="0.3">
      <c r="A97" s="2">
        <v>41254</v>
      </c>
      <c r="B97">
        <v>3005.429932</v>
      </c>
      <c r="C97">
        <v>3033.139893</v>
      </c>
      <c r="D97">
        <v>3003.820068</v>
      </c>
      <c r="E97">
        <v>3022.3000489999999</v>
      </c>
      <c r="F97">
        <v>1921860000</v>
      </c>
    </row>
    <row r="98" spans="1:6" x14ac:dyDescent="0.3">
      <c r="A98" s="2">
        <v>41253</v>
      </c>
      <c r="B98">
        <v>2973.1899410000001</v>
      </c>
      <c r="C98">
        <v>2997.639893</v>
      </c>
      <c r="D98">
        <v>2971.5600589999999</v>
      </c>
      <c r="E98">
        <v>2986.959961</v>
      </c>
      <c r="F98">
        <v>1528430000</v>
      </c>
    </row>
    <row r="99" spans="1:6" x14ac:dyDescent="0.3">
      <c r="A99" s="2">
        <v>41250</v>
      </c>
      <c r="B99">
        <v>2999.6899410000001</v>
      </c>
      <c r="C99">
        <v>3003.2700199999999</v>
      </c>
      <c r="D99">
        <v>2968.820068</v>
      </c>
      <c r="E99">
        <v>2978.040039</v>
      </c>
      <c r="F99">
        <v>1613570000</v>
      </c>
    </row>
    <row r="100" spans="1:6" x14ac:dyDescent="0.3">
      <c r="A100" s="2">
        <v>41249</v>
      </c>
      <c r="B100">
        <v>2967.98999</v>
      </c>
      <c r="C100">
        <v>2996.530029</v>
      </c>
      <c r="D100">
        <v>2962.0200199999999</v>
      </c>
      <c r="E100">
        <v>2989.2700199999999</v>
      </c>
      <c r="F100">
        <v>1713460000</v>
      </c>
    </row>
    <row r="101" spans="1:6" x14ac:dyDescent="0.3">
      <c r="A101" s="2">
        <v>41248</v>
      </c>
      <c r="B101">
        <v>2993.1999510000001</v>
      </c>
      <c r="C101">
        <v>2994.7299800000001</v>
      </c>
      <c r="D101">
        <v>2958.26001</v>
      </c>
      <c r="E101">
        <v>2973.6999510000001</v>
      </c>
      <c r="F101">
        <v>1800820000</v>
      </c>
    </row>
    <row r="102" spans="1:6" x14ac:dyDescent="0.3">
      <c r="A102" s="2">
        <v>41247</v>
      </c>
      <c r="B102">
        <v>3000.4399410000001</v>
      </c>
      <c r="C102">
        <v>3002.8999020000001</v>
      </c>
      <c r="D102">
        <v>2980.929932</v>
      </c>
      <c r="E102">
        <v>2996.6899410000001</v>
      </c>
      <c r="F102">
        <v>1781760000</v>
      </c>
    </row>
    <row r="103" spans="1:6" x14ac:dyDescent="0.3">
      <c r="A103" s="2">
        <v>41246</v>
      </c>
      <c r="B103">
        <v>3029.209961</v>
      </c>
      <c r="C103">
        <v>3030.280029</v>
      </c>
      <c r="D103">
        <v>2999.570068</v>
      </c>
      <c r="E103">
        <v>3002.1999510000001</v>
      </c>
      <c r="F103">
        <v>1667330000</v>
      </c>
    </row>
    <row r="104" spans="1:6" x14ac:dyDescent="0.3">
      <c r="A104" s="2">
        <v>41243</v>
      </c>
      <c r="B104">
        <v>3013.25</v>
      </c>
      <c r="C104">
        <v>3014.25</v>
      </c>
      <c r="D104">
        <v>2999.719971</v>
      </c>
      <c r="E104">
        <v>3010.23999</v>
      </c>
      <c r="F104">
        <v>2194240000</v>
      </c>
    </row>
    <row r="105" spans="1:6" x14ac:dyDescent="0.3">
      <c r="A105" s="2">
        <v>41242</v>
      </c>
      <c r="B105">
        <v>3005.4099120000001</v>
      </c>
      <c r="C105">
        <v>3017.179932</v>
      </c>
      <c r="D105">
        <v>2996.3000489999999</v>
      </c>
      <c r="E105">
        <v>3012.030029</v>
      </c>
      <c r="F105">
        <v>1758440000</v>
      </c>
    </row>
    <row r="106" spans="1:6" x14ac:dyDescent="0.3">
      <c r="A106" s="2">
        <v>41241</v>
      </c>
      <c r="B106">
        <v>2952.0200199999999</v>
      </c>
      <c r="C106">
        <v>2992.169922</v>
      </c>
      <c r="D106">
        <v>2935.8798830000001</v>
      </c>
      <c r="E106">
        <v>2991.780029</v>
      </c>
      <c r="F106">
        <v>1725550000</v>
      </c>
    </row>
    <row r="107" spans="1:6" x14ac:dyDescent="0.3">
      <c r="A107" s="2">
        <v>41240</v>
      </c>
      <c r="B107">
        <v>2974.5600589999999</v>
      </c>
      <c r="C107">
        <v>2985.320068</v>
      </c>
      <c r="D107">
        <v>2965.1298830000001</v>
      </c>
      <c r="E107">
        <v>2967.790039</v>
      </c>
      <c r="F107">
        <v>1763320000</v>
      </c>
    </row>
    <row r="108" spans="1:6" x14ac:dyDescent="0.3">
      <c r="A108" s="2">
        <v>41239</v>
      </c>
      <c r="B108">
        <v>2961.0200199999999</v>
      </c>
      <c r="C108">
        <v>2976.929932</v>
      </c>
      <c r="D108">
        <v>2951.7299800000001</v>
      </c>
      <c r="E108">
        <v>2976.780029</v>
      </c>
      <c r="F108">
        <v>1641710000</v>
      </c>
    </row>
    <row r="109" spans="1:6" x14ac:dyDescent="0.3">
      <c r="A109" s="2">
        <v>41236</v>
      </c>
      <c r="B109">
        <v>2943.6201169999999</v>
      </c>
      <c r="C109">
        <v>2967.1899410000001</v>
      </c>
      <c r="D109">
        <v>2940.679932</v>
      </c>
      <c r="E109">
        <v>2966.8500979999999</v>
      </c>
      <c r="F109">
        <v>792750000</v>
      </c>
    </row>
    <row r="110" spans="1:6" x14ac:dyDescent="0.3">
      <c r="A110" s="2">
        <v>41234</v>
      </c>
      <c r="B110">
        <v>2919.139893</v>
      </c>
      <c r="C110">
        <v>2928.169922</v>
      </c>
      <c r="D110">
        <v>2912.419922</v>
      </c>
      <c r="E110">
        <v>2926.5500489999999</v>
      </c>
      <c r="F110">
        <v>1430060000</v>
      </c>
    </row>
    <row r="111" spans="1:6" x14ac:dyDescent="0.3">
      <c r="A111" s="2">
        <v>41233</v>
      </c>
      <c r="B111">
        <v>2910.7299800000001</v>
      </c>
      <c r="C111">
        <v>2919.959961</v>
      </c>
      <c r="D111">
        <v>2893.3798830000001</v>
      </c>
      <c r="E111">
        <v>2916.679932</v>
      </c>
      <c r="F111">
        <v>1588750000</v>
      </c>
    </row>
    <row r="112" spans="1:6" x14ac:dyDescent="0.3">
      <c r="A112" s="2">
        <v>41232</v>
      </c>
      <c r="B112">
        <v>2886</v>
      </c>
      <c r="C112">
        <v>2916.070068</v>
      </c>
      <c r="D112">
        <v>2884.75</v>
      </c>
      <c r="E112">
        <v>2916.070068</v>
      </c>
      <c r="F112">
        <v>1767240000</v>
      </c>
    </row>
    <row r="113" spans="1:6" x14ac:dyDescent="0.3">
      <c r="A113" s="2">
        <v>41229</v>
      </c>
      <c r="B113">
        <v>2838.8999020000001</v>
      </c>
      <c r="C113">
        <v>2859.570068</v>
      </c>
      <c r="D113">
        <v>2810.8000489999999</v>
      </c>
      <c r="E113">
        <v>2853.1298830000001</v>
      </c>
      <c r="F113">
        <v>2187730000</v>
      </c>
    </row>
    <row r="114" spans="1:6" x14ac:dyDescent="0.3">
      <c r="A114" s="2">
        <v>41228</v>
      </c>
      <c r="B114">
        <v>2847.8400879999999</v>
      </c>
      <c r="C114">
        <v>2855.639893</v>
      </c>
      <c r="D114">
        <v>2826.75</v>
      </c>
      <c r="E114">
        <v>2836.9399410000001</v>
      </c>
      <c r="F114">
        <v>2010300000</v>
      </c>
    </row>
    <row r="115" spans="1:6" x14ac:dyDescent="0.3">
      <c r="A115" s="2">
        <v>41227</v>
      </c>
      <c r="B115">
        <v>2896.8100589999999</v>
      </c>
      <c r="C115">
        <v>2900.1000979999999</v>
      </c>
      <c r="D115">
        <v>2842.860107</v>
      </c>
      <c r="E115">
        <v>2846.8100589999999</v>
      </c>
      <c r="F115">
        <v>2106590000</v>
      </c>
    </row>
    <row r="116" spans="1:6" x14ac:dyDescent="0.3">
      <c r="A116" s="2">
        <v>41226</v>
      </c>
      <c r="B116">
        <v>2880.7700199999999</v>
      </c>
      <c r="C116">
        <v>2909</v>
      </c>
      <c r="D116">
        <v>2877.0600589999999</v>
      </c>
      <c r="E116">
        <v>2883.889893</v>
      </c>
      <c r="F116">
        <v>1816260000</v>
      </c>
    </row>
    <row r="117" spans="1:6" x14ac:dyDescent="0.3">
      <c r="A117" s="2">
        <v>41225</v>
      </c>
      <c r="B117">
        <v>2916.3798830000001</v>
      </c>
      <c r="C117">
        <v>2920.01001</v>
      </c>
      <c r="D117">
        <v>2896.5500489999999</v>
      </c>
      <c r="E117">
        <v>2904.25</v>
      </c>
      <c r="F117">
        <v>1379240000</v>
      </c>
    </row>
    <row r="118" spans="1:6" x14ac:dyDescent="0.3">
      <c r="A118" s="2">
        <v>41222</v>
      </c>
      <c r="B118">
        <v>2892.570068</v>
      </c>
      <c r="C118">
        <v>2931.110107</v>
      </c>
      <c r="D118">
        <v>2889.8100589999999</v>
      </c>
      <c r="E118">
        <v>2904.8701169999999</v>
      </c>
      <c r="F118">
        <v>1802580000</v>
      </c>
    </row>
    <row r="119" spans="1:6" x14ac:dyDescent="0.3">
      <c r="A119" s="2">
        <v>41221</v>
      </c>
      <c r="B119">
        <v>2942.0900879999999</v>
      </c>
      <c r="C119">
        <v>2949.6999510000001</v>
      </c>
      <c r="D119">
        <v>2895.580078</v>
      </c>
      <c r="E119">
        <v>2895.580078</v>
      </c>
      <c r="F119">
        <v>1876420000</v>
      </c>
    </row>
    <row r="120" spans="1:6" x14ac:dyDescent="0.3">
      <c r="A120" s="2">
        <v>41220</v>
      </c>
      <c r="B120">
        <v>2976.459961</v>
      </c>
      <c r="C120">
        <v>2977.8100589999999</v>
      </c>
      <c r="D120">
        <v>2926.790039</v>
      </c>
      <c r="E120">
        <v>2937.290039</v>
      </c>
      <c r="F120">
        <v>2059690000</v>
      </c>
    </row>
    <row r="121" spans="1:6" x14ac:dyDescent="0.3">
      <c r="A121" s="2">
        <v>41219</v>
      </c>
      <c r="B121">
        <v>3003.709961</v>
      </c>
      <c r="C121">
        <v>3024.4399410000001</v>
      </c>
      <c r="D121">
        <v>2998.929932</v>
      </c>
      <c r="E121">
        <v>3011.929932</v>
      </c>
      <c r="F121">
        <v>1782430000</v>
      </c>
    </row>
    <row r="122" spans="1:6" x14ac:dyDescent="0.3">
      <c r="A122" s="2">
        <v>41218</v>
      </c>
      <c r="B122">
        <v>2983.030029</v>
      </c>
      <c r="C122">
        <v>3004.8701169999999</v>
      </c>
      <c r="D122">
        <v>2975.8500979999999</v>
      </c>
      <c r="E122">
        <v>2999.6599120000001</v>
      </c>
      <c r="F122">
        <v>1496210000</v>
      </c>
    </row>
    <row r="123" spans="1:6" x14ac:dyDescent="0.3">
      <c r="A123" s="2">
        <v>41215</v>
      </c>
      <c r="B123">
        <v>3033.8500979999999</v>
      </c>
      <c r="C123">
        <v>3033.8500979999999</v>
      </c>
      <c r="D123">
        <v>2981.6899410000001</v>
      </c>
      <c r="E123">
        <v>2982.1298830000001</v>
      </c>
      <c r="F123">
        <v>1834590000</v>
      </c>
    </row>
    <row r="124" spans="1:6" x14ac:dyDescent="0.3">
      <c r="A124" s="2">
        <v>41214</v>
      </c>
      <c r="B124">
        <v>2987.540039</v>
      </c>
      <c r="C124">
        <v>3021.9399410000001</v>
      </c>
      <c r="D124">
        <v>2984.219971</v>
      </c>
      <c r="E124">
        <v>3020.0600589999999</v>
      </c>
      <c r="F124">
        <v>1880140000</v>
      </c>
    </row>
    <row r="125" spans="1:6" x14ac:dyDescent="0.3">
      <c r="A125" s="2">
        <v>41213</v>
      </c>
      <c r="B125">
        <v>2986.8500979999999</v>
      </c>
      <c r="C125">
        <v>2989.6999510000001</v>
      </c>
      <c r="D125">
        <v>2964.9399410000001</v>
      </c>
      <c r="E125">
        <v>2977.2299800000001</v>
      </c>
      <c r="F125">
        <v>1806780000</v>
      </c>
    </row>
    <row r="126" spans="1:6" x14ac:dyDescent="0.3">
      <c r="A126" s="2">
        <v>41208</v>
      </c>
      <c r="B126">
        <v>2986.0500489999999</v>
      </c>
      <c r="C126">
        <v>2999.139893</v>
      </c>
      <c r="D126">
        <v>2961.1599120000001</v>
      </c>
      <c r="E126">
        <v>2987.9499510000001</v>
      </c>
      <c r="F126">
        <v>1839700000</v>
      </c>
    </row>
    <row r="127" spans="1:6" x14ac:dyDescent="0.3">
      <c r="A127" s="2">
        <v>41207</v>
      </c>
      <c r="B127">
        <v>3005.040039</v>
      </c>
      <c r="C127">
        <v>3007.709961</v>
      </c>
      <c r="D127">
        <v>2975.9799800000001</v>
      </c>
      <c r="E127">
        <v>2986.1201169999999</v>
      </c>
      <c r="F127">
        <v>1922660000</v>
      </c>
    </row>
    <row r="128" spans="1:6" x14ac:dyDescent="0.3">
      <c r="A128" s="2">
        <v>41206</v>
      </c>
      <c r="B128">
        <v>3011.820068</v>
      </c>
      <c r="C128">
        <v>3012.9499510000001</v>
      </c>
      <c r="D128">
        <v>2978.7299800000001</v>
      </c>
      <c r="E128">
        <v>2981.6999510000001</v>
      </c>
      <c r="F128">
        <v>1967000000</v>
      </c>
    </row>
    <row r="129" spans="1:6" x14ac:dyDescent="0.3">
      <c r="A129" s="2">
        <v>41205</v>
      </c>
      <c r="B129">
        <v>2989.4399410000001</v>
      </c>
      <c r="C129">
        <v>3006.5900879999999</v>
      </c>
      <c r="D129">
        <v>2974.070068</v>
      </c>
      <c r="E129">
        <v>2990.459961</v>
      </c>
      <c r="F129">
        <v>1830840000</v>
      </c>
    </row>
    <row r="130" spans="1:6" x14ac:dyDescent="0.3">
      <c r="A130" s="2">
        <v>41204</v>
      </c>
      <c r="B130">
        <v>3005.919922</v>
      </c>
      <c r="C130">
        <v>3020.610107</v>
      </c>
      <c r="D130">
        <v>2995.780029</v>
      </c>
      <c r="E130">
        <v>3016.959961</v>
      </c>
      <c r="F130">
        <v>1654130000</v>
      </c>
    </row>
    <row r="131" spans="1:6" x14ac:dyDescent="0.3">
      <c r="A131" s="2">
        <v>41201</v>
      </c>
      <c r="B131">
        <v>3066.5600589999999</v>
      </c>
      <c r="C131">
        <v>3066.5600589999999</v>
      </c>
      <c r="D131">
        <v>3000.2700199999999</v>
      </c>
      <c r="E131">
        <v>3005.6201169999999</v>
      </c>
      <c r="F131">
        <v>2225580000</v>
      </c>
    </row>
    <row r="132" spans="1:6" x14ac:dyDescent="0.3">
      <c r="A132" s="2">
        <v>41200</v>
      </c>
      <c r="B132">
        <v>3097.7700199999999</v>
      </c>
      <c r="C132">
        <v>3102.5600589999999</v>
      </c>
      <c r="D132">
        <v>3065.23999</v>
      </c>
      <c r="E132">
        <v>3072.8701169999999</v>
      </c>
      <c r="F132">
        <v>2043290000</v>
      </c>
    </row>
    <row r="133" spans="1:6" x14ac:dyDescent="0.3">
      <c r="A133" s="2">
        <v>41199</v>
      </c>
      <c r="B133">
        <v>3091.3798830000001</v>
      </c>
      <c r="C133">
        <v>3112.4499510000001</v>
      </c>
      <c r="D133">
        <v>3088.0500489999999</v>
      </c>
      <c r="E133">
        <v>3104.1201169999999</v>
      </c>
      <c r="F133">
        <v>1770920000</v>
      </c>
    </row>
    <row r="134" spans="1:6" x14ac:dyDescent="0.3">
      <c r="A134" s="2">
        <v>41198</v>
      </c>
      <c r="B134">
        <v>3073.209961</v>
      </c>
      <c r="C134">
        <v>3102.969971</v>
      </c>
      <c r="D134">
        <v>3070.25</v>
      </c>
      <c r="E134">
        <v>3101.169922</v>
      </c>
      <c r="F134">
        <v>1736930000</v>
      </c>
    </row>
    <row r="135" spans="1:6" x14ac:dyDescent="0.3">
      <c r="A135" s="2">
        <v>41197</v>
      </c>
      <c r="B135">
        <v>3053.209961</v>
      </c>
      <c r="C135">
        <v>3066.3100589999999</v>
      </c>
      <c r="D135">
        <v>3037.2700199999999</v>
      </c>
      <c r="E135">
        <v>3064.179932</v>
      </c>
      <c r="F135">
        <v>1563440000</v>
      </c>
    </row>
    <row r="136" spans="1:6" x14ac:dyDescent="0.3">
      <c r="A136" s="2">
        <v>41194</v>
      </c>
      <c r="B136">
        <v>3049.080078</v>
      </c>
      <c r="C136">
        <v>3061.7700199999999</v>
      </c>
      <c r="D136">
        <v>3039.580078</v>
      </c>
      <c r="E136">
        <v>3044.110107</v>
      </c>
      <c r="F136">
        <v>1524840000</v>
      </c>
    </row>
    <row r="137" spans="1:6" x14ac:dyDescent="0.3">
      <c r="A137" s="2">
        <v>41193</v>
      </c>
      <c r="B137">
        <v>3075.889893</v>
      </c>
      <c r="C137">
        <v>3078.080078</v>
      </c>
      <c r="D137">
        <v>3047.139893</v>
      </c>
      <c r="E137">
        <v>3049.4099120000001</v>
      </c>
      <c r="F137">
        <v>1595020000</v>
      </c>
    </row>
    <row r="138" spans="1:6" x14ac:dyDescent="0.3">
      <c r="A138" s="2">
        <v>41192</v>
      </c>
      <c r="B138">
        <v>3066.25</v>
      </c>
      <c r="C138">
        <v>3071.570068</v>
      </c>
      <c r="D138">
        <v>3046.780029</v>
      </c>
      <c r="E138">
        <v>3051.780029</v>
      </c>
      <c r="F138">
        <v>1788970000</v>
      </c>
    </row>
    <row r="139" spans="1:6" x14ac:dyDescent="0.3">
      <c r="A139" s="2">
        <v>41191</v>
      </c>
      <c r="B139">
        <v>3108.01001</v>
      </c>
      <c r="C139">
        <v>3108.01001</v>
      </c>
      <c r="D139">
        <v>3062.5200199999999</v>
      </c>
      <c r="E139">
        <v>3065.0200199999999</v>
      </c>
      <c r="F139">
        <v>1645740000</v>
      </c>
    </row>
    <row r="140" spans="1:6" x14ac:dyDescent="0.3">
      <c r="A140" s="2">
        <v>41190</v>
      </c>
      <c r="B140">
        <v>3121.330078</v>
      </c>
      <c r="C140">
        <v>3125.48999</v>
      </c>
      <c r="D140">
        <v>3107.570068</v>
      </c>
      <c r="E140">
        <v>3112.3500979999999</v>
      </c>
      <c r="F140">
        <v>1186260000</v>
      </c>
    </row>
    <row r="141" spans="1:6" x14ac:dyDescent="0.3">
      <c r="A141" s="2">
        <v>41187</v>
      </c>
      <c r="B141">
        <v>3161.209961</v>
      </c>
      <c r="C141">
        <v>3171.459961</v>
      </c>
      <c r="D141">
        <v>3130.76001</v>
      </c>
      <c r="E141">
        <v>3136.1899410000001</v>
      </c>
      <c r="F141">
        <v>1607940000</v>
      </c>
    </row>
    <row r="142" spans="1:6" x14ac:dyDescent="0.3">
      <c r="A142" s="2">
        <v>41186</v>
      </c>
      <c r="B142">
        <v>3142.3798830000001</v>
      </c>
      <c r="C142">
        <v>3153.4799800000001</v>
      </c>
      <c r="D142">
        <v>3132.5600589999999</v>
      </c>
      <c r="E142">
        <v>3149.459961</v>
      </c>
      <c r="F142">
        <v>1585190000</v>
      </c>
    </row>
    <row r="143" spans="1:6" x14ac:dyDescent="0.3">
      <c r="A143" s="2">
        <v>41185</v>
      </c>
      <c r="B143">
        <v>3130.8500979999999</v>
      </c>
      <c r="C143">
        <v>3142.360107</v>
      </c>
      <c r="D143">
        <v>3115.040039</v>
      </c>
      <c r="E143">
        <v>3135.2299800000001</v>
      </c>
      <c r="F143">
        <v>1704050000</v>
      </c>
    </row>
    <row r="144" spans="1:6" x14ac:dyDescent="0.3">
      <c r="A144" s="2">
        <v>41184</v>
      </c>
      <c r="B144">
        <v>3127.7299800000001</v>
      </c>
      <c r="C144">
        <v>3131.639893</v>
      </c>
      <c r="D144">
        <v>3101.639893</v>
      </c>
      <c r="E144">
        <v>3120.040039</v>
      </c>
      <c r="F144">
        <v>1609570000</v>
      </c>
    </row>
    <row r="145" spans="1:6" x14ac:dyDescent="0.3">
      <c r="A145" s="2">
        <v>41183</v>
      </c>
      <c r="B145">
        <v>3130.3100589999999</v>
      </c>
      <c r="C145">
        <v>3146.98999</v>
      </c>
      <c r="D145">
        <v>3103.889893</v>
      </c>
      <c r="E145">
        <v>3113.530029</v>
      </c>
      <c r="F145">
        <v>1758170000</v>
      </c>
    </row>
    <row r="146" spans="1:6" x14ac:dyDescent="0.3">
      <c r="A146" s="2">
        <v>41180</v>
      </c>
      <c r="B146">
        <v>3125.3100589999999</v>
      </c>
      <c r="C146">
        <v>3132.51001</v>
      </c>
      <c r="D146">
        <v>3109.9099120000001</v>
      </c>
      <c r="E146">
        <v>3116.2299800000001</v>
      </c>
      <c r="F146">
        <v>1864640000</v>
      </c>
    </row>
    <row r="147" spans="1:6" x14ac:dyDescent="0.3">
      <c r="A147" s="2">
        <v>41179</v>
      </c>
      <c r="B147">
        <v>3105.8701169999999</v>
      </c>
      <c r="C147">
        <v>3142.0200199999999</v>
      </c>
      <c r="D147">
        <v>3098.459961</v>
      </c>
      <c r="E147">
        <v>3136.6000979999999</v>
      </c>
      <c r="F147">
        <v>1691800000</v>
      </c>
    </row>
    <row r="148" spans="1:6" x14ac:dyDescent="0.3">
      <c r="A148" s="2">
        <v>41178</v>
      </c>
      <c r="B148">
        <v>3113.3999020000001</v>
      </c>
      <c r="C148">
        <v>3114.540039</v>
      </c>
      <c r="D148">
        <v>3080.280029</v>
      </c>
      <c r="E148">
        <v>3093.6999510000001</v>
      </c>
      <c r="F148">
        <v>1738010000</v>
      </c>
    </row>
    <row r="149" spans="1:6" x14ac:dyDescent="0.3">
      <c r="A149" s="2">
        <v>41177</v>
      </c>
      <c r="B149">
        <v>3170.3701169999999</v>
      </c>
      <c r="C149">
        <v>3176.3000489999999</v>
      </c>
      <c r="D149">
        <v>3117.7299800000001</v>
      </c>
      <c r="E149">
        <v>3117.7299800000001</v>
      </c>
      <c r="F149">
        <v>1975470000</v>
      </c>
    </row>
    <row r="150" spans="1:6" x14ac:dyDescent="0.3">
      <c r="A150" s="2">
        <v>41176</v>
      </c>
      <c r="B150">
        <v>3155.3500979999999</v>
      </c>
      <c r="C150">
        <v>3167.73999</v>
      </c>
      <c r="D150">
        <v>3150.709961</v>
      </c>
      <c r="E150">
        <v>3160.780029</v>
      </c>
      <c r="F150">
        <v>1704860000</v>
      </c>
    </row>
    <row r="151" spans="1:6" x14ac:dyDescent="0.3">
      <c r="A151" s="2">
        <v>41173</v>
      </c>
      <c r="B151">
        <v>3194.860107</v>
      </c>
      <c r="C151">
        <v>3196.929932</v>
      </c>
      <c r="D151">
        <v>3178.0900879999999</v>
      </c>
      <c r="E151">
        <v>3179.959961</v>
      </c>
      <c r="F151">
        <v>2526250000</v>
      </c>
    </row>
    <row r="152" spans="1:6" x14ac:dyDescent="0.3">
      <c r="A152" s="2">
        <v>41172</v>
      </c>
      <c r="B152">
        <v>3166.8400879999999</v>
      </c>
      <c r="C152">
        <v>3178.4499510000001</v>
      </c>
      <c r="D152">
        <v>3156.459961</v>
      </c>
      <c r="E152">
        <v>3175.959961</v>
      </c>
      <c r="F152">
        <v>1809130000</v>
      </c>
    </row>
    <row r="153" spans="1:6" x14ac:dyDescent="0.3">
      <c r="A153" s="2">
        <v>41171</v>
      </c>
      <c r="B153">
        <v>3179.040039</v>
      </c>
      <c r="C153">
        <v>3189.3500979999999</v>
      </c>
      <c r="D153">
        <v>3170.290039</v>
      </c>
      <c r="E153">
        <v>3182.6201169999999</v>
      </c>
      <c r="F153">
        <v>1850920000</v>
      </c>
    </row>
    <row r="154" spans="1:6" x14ac:dyDescent="0.3">
      <c r="A154" s="2">
        <v>41170</v>
      </c>
      <c r="B154">
        <v>3173.6201169999999</v>
      </c>
      <c r="C154">
        <v>3179.3701169999999</v>
      </c>
      <c r="D154">
        <v>3169.4099120000001</v>
      </c>
      <c r="E154">
        <v>3177.8000489999999</v>
      </c>
      <c r="F154">
        <v>1707200000</v>
      </c>
    </row>
    <row r="155" spans="1:6" x14ac:dyDescent="0.3">
      <c r="A155" s="2">
        <v>41169</v>
      </c>
      <c r="B155">
        <v>3183.3999020000001</v>
      </c>
      <c r="C155">
        <v>3183.3999020000001</v>
      </c>
      <c r="D155">
        <v>3168.6298830000001</v>
      </c>
      <c r="E155">
        <v>3178.669922</v>
      </c>
      <c r="F155">
        <v>1485390000</v>
      </c>
    </row>
    <row r="156" spans="1:6" x14ac:dyDescent="0.3">
      <c r="A156" s="2">
        <v>41166</v>
      </c>
      <c r="B156">
        <v>3166.23999</v>
      </c>
      <c r="C156">
        <v>3195.669922</v>
      </c>
      <c r="D156">
        <v>3164.26001</v>
      </c>
      <c r="E156">
        <v>3183.9499510000001</v>
      </c>
      <c r="F156">
        <v>1984720000</v>
      </c>
    </row>
    <row r="157" spans="1:6" x14ac:dyDescent="0.3">
      <c r="A157" s="2">
        <v>41165</v>
      </c>
      <c r="B157">
        <v>3117.6599120000001</v>
      </c>
      <c r="C157">
        <v>3167.6298830000001</v>
      </c>
      <c r="D157">
        <v>3112.6201169999999</v>
      </c>
      <c r="E157">
        <v>3155.830078</v>
      </c>
      <c r="F157">
        <v>1870050000</v>
      </c>
    </row>
    <row r="158" spans="1:6" x14ac:dyDescent="0.3">
      <c r="A158" s="2">
        <v>41164</v>
      </c>
      <c r="B158">
        <v>3115.330078</v>
      </c>
      <c r="C158">
        <v>3120.1201169999999</v>
      </c>
      <c r="D158">
        <v>3098.820068</v>
      </c>
      <c r="E158">
        <v>3114.3100589999999</v>
      </c>
      <c r="F158">
        <v>1689140000</v>
      </c>
    </row>
    <row r="159" spans="1:6" x14ac:dyDescent="0.3">
      <c r="A159" s="2">
        <v>41163</v>
      </c>
      <c r="B159">
        <v>3105.0200199999999</v>
      </c>
      <c r="C159">
        <v>3117.860107</v>
      </c>
      <c r="D159">
        <v>3099.1000979999999</v>
      </c>
      <c r="E159">
        <v>3104.530029</v>
      </c>
      <c r="F159">
        <v>1586250000</v>
      </c>
    </row>
    <row r="160" spans="1:6" x14ac:dyDescent="0.3">
      <c r="A160" s="2">
        <v>41162</v>
      </c>
      <c r="B160">
        <v>3131.3400879999999</v>
      </c>
      <c r="C160">
        <v>3133.889893</v>
      </c>
      <c r="D160">
        <v>3102.76001</v>
      </c>
      <c r="E160">
        <v>3104.0200199999999</v>
      </c>
      <c r="F160">
        <v>1575370000</v>
      </c>
    </row>
    <row r="161" spans="1:6" x14ac:dyDescent="0.3">
      <c r="A161" s="2">
        <v>41159</v>
      </c>
      <c r="B161">
        <v>3133.219971</v>
      </c>
      <c r="C161">
        <v>3139.610107</v>
      </c>
      <c r="D161">
        <v>3128.169922</v>
      </c>
      <c r="E161">
        <v>3136.419922</v>
      </c>
      <c r="F161">
        <v>1740640000</v>
      </c>
    </row>
    <row r="162" spans="1:6" x14ac:dyDescent="0.3">
      <c r="A162" s="2">
        <v>41158</v>
      </c>
      <c r="B162">
        <v>3087.9399410000001</v>
      </c>
      <c r="C162">
        <v>3135.8100589999999</v>
      </c>
      <c r="D162">
        <v>3087.669922</v>
      </c>
      <c r="E162">
        <v>3135.8100589999999</v>
      </c>
      <c r="F162">
        <v>1918900000</v>
      </c>
    </row>
    <row r="163" spans="1:6" x14ac:dyDescent="0.3">
      <c r="A163" s="2">
        <v>41157</v>
      </c>
      <c r="B163">
        <v>3072.580078</v>
      </c>
      <c r="C163">
        <v>3082.75</v>
      </c>
      <c r="D163">
        <v>3062.540039</v>
      </c>
      <c r="E163">
        <v>3069.2700199999999</v>
      </c>
      <c r="F163">
        <v>1495030000</v>
      </c>
    </row>
    <row r="164" spans="1:6" x14ac:dyDescent="0.3">
      <c r="A164" s="2">
        <v>41156</v>
      </c>
      <c r="B164">
        <v>3063.25</v>
      </c>
      <c r="C164">
        <v>3082.26001</v>
      </c>
      <c r="D164">
        <v>3040.23999</v>
      </c>
      <c r="E164">
        <v>3075.0600589999999</v>
      </c>
      <c r="F164">
        <v>1505960000</v>
      </c>
    </row>
    <row r="165" spans="1:6" x14ac:dyDescent="0.3">
      <c r="A165" s="2">
        <v>41152</v>
      </c>
      <c r="B165">
        <v>3069.639893</v>
      </c>
      <c r="C165">
        <v>3078.5200199999999</v>
      </c>
      <c r="D165">
        <v>3040.5900879999999</v>
      </c>
      <c r="E165">
        <v>3066.959961</v>
      </c>
      <c r="F165">
        <v>1394760000</v>
      </c>
    </row>
    <row r="166" spans="1:6" x14ac:dyDescent="0.3">
      <c r="A166" s="2">
        <v>41151</v>
      </c>
      <c r="B166">
        <v>3066.7299800000001</v>
      </c>
      <c r="C166">
        <v>3067.540039</v>
      </c>
      <c r="D166">
        <v>3045.919922</v>
      </c>
      <c r="E166">
        <v>3048.709961</v>
      </c>
      <c r="F166">
        <v>1216640000</v>
      </c>
    </row>
    <row r="167" spans="1:6" x14ac:dyDescent="0.3">
      <c r="A167" s="2">
        <v>41150</v>
      </c>
      <c r="B167">
        <v>3078.0500489999999</v>
      </c>
      <c r="C167">
        <v>3087.23999</v>
      </c>
      <c r="D167">
        <v>3067.6201169999999</v>
      </c>
      <c r="E167">
        <v>3081.1899410000001</v>
      </c>
      <c r="F167">
        <v>1282900000</v>
      </c>
    </row>
    <row r="168" spans="1:6" x14ac:dyDescent="0.3">
      <c r="A168" s="2">
        <v>41149</v>
      </c>
      <c r="B168">
        <v>3069.3999020000001</v>
      </c>
      <c r="C168">
        <v>3083.1899410000001</v>
      </c>
      <c r="D168">
        <v>3063.6499020000001</v>
      </c>
      <c r="E168">
        <v>3077.139893</v>
      </c>
      <c r="F168">
        <v>1364740000</v>
      </c>
    </row>
    <row r="169" spans="1:6" x14ac:dyDescent="0.3">
      <c r="A169" s="2">
        <v>41148</v>
      </c>
      <c r="B169">
        <v>3083.6201169999999</v>
      </c>
      <c r="C169">
        <v>3085.8100589999999</v>
      </c>
      <c r="D169">
        <v>3068.1298830000001</v>
      </c>
      <c r="E169">
        <v>3073.1899410000001</v>
      </c>
      <c r="F169">
        <v>1383530000</v>
      </c>
    </row>
    <row r="170" spans="1:6" x14ac:dyDescent="0.3">
      <c r="A170" s="2">
        <v>41145</v>
      </c>
      <c r="B170">
        <v>3045.219971</v>
      </c>
      <c r="C170">
        <v>3076.8000489999999</v>
      </c>
      <c r="D170">
        <v>3042.219971</v>
      </c>
      <c r="E170">
        <v>3069.790039</v>
      </c>
      <c r="F170">
        <v>1349740000</v>
      </c>
    </row>
    <row r="171" spans="1:6" x14ac:dyDescent="0.3">
      <c r="A171" s="2">
        <v>41144</v>
      </c>
      <c r="B171">
        <v>3065.820068</v>
      </c>
      <c r="C171">
        <v>3070.3400879999999</v>
      </c>
      <c r="D171">
        <v>3045.5200199999999</v>
      </c>
      <c r="E171">
        <v>3053.3999020000001</v>
      </c>
      <c r="F171">
        <v>1383860000</v>
      </c>
    </row>
    <row r="172" spans="1:6" x14ac:dyDescent="0.3">
      <c r="A172" s="2">
        <v>41143</v>
      </c>
      <c r="B172">
        <v>3059.9399410000001</v>
      </c>
      <c r="C172">
        <v>3080.7299800000001</v>
      </c>
      <c r="D172">
        <v>3053.429932</v>
      </c>
      <c r="E172">
        <v>3073.669922</v>
      </c>
      <c r="F172">
        <v>1459130000</v>
      </c>
    </row>
    <row r="173" spans="1:6" x14ac:dyDescent="0.3">
      <c r="A173" s="2">
        <v>41142</v>
      </c>
      <c r="B173">
        <v>3085.25</v>
      </c>
      <c r="C173">
        <v>3100.540039</v>
      </c>
      <c r="D173">
        <v>3058.73999</v>
      </c>
      <c r="E173">
        <v>3067.26001</v>
      </c>
      <c r="F173">
        <v>1574220000</v>
      </c>
    </row>
    <row r="174" spans="1:6" x14ac:dyDescent="0.3">
      <c r="A174" s="2">
        <v>41141</v>
      </c>
      <c r="B174">
        <v>3072.6599120000001</v>
      </c>
      <c r="C174">
        <v>3076.209961</v>
      </c>
      <c r="D174">
        <v>3059.8999020000001</v>
      </c>
      <c r="E174">
        <v>3076.209961</v>
      </c>
      <c r="F174">
        <v>1451550000</v>
      </c>
    </row>
    <row r="175" spans="1:6" x14ac:dyDescent="0.3">
      <c r="A175" s="2">
        <v>41138</v>
      </c>
      <c r="B175">
        <v>3067.110107</v>
      </c>
      <c r="C175">
        <v>3076.719971</v>
      </c>
      <c r="D175">
        <v>3060.1499020000001</v>
      </c>
      <c r="E175">
        <v>3076.5900879999999</v>
      </c>
      <c r="F175">
        <v>1640640000</v>
      </c>
    </row>
    <row r="176" spans="1:6" x14ac:dyDescent="0.3">
      <c r="A176" s="2">
        <v>41137</v>
      </c>
      <c r="B176">
        <v>3037.179932</v>
      </c>
      <c r="C176">
        <v>3067.4399410000001</v>
      </c>
      <c r="D176">
        <v>3033.280029</v>
      </c>
      <c r="E176">
        <v>3062.389893</v>
      </c>
      <c r="F176">
        <v>1937430000</v>
      </c>
    </row>
    <row r="177" spans="1:6" x14ac:dyDescent="0.3">
      <c r="A177" s="2">
        <v>41136</v>
      </c>
      <c r="B177">
        <v>3013.330078</v>
      </c>
      <c r="C177">
        <v>3032.0600589999999</v>
      </c>
      <c r="D177">
        <v>3013.330078</v>
      </c>
      <c r="E177">
        <v>3030.929932</v>
      </c>
      <c r="F177">
        <v>1536730000</v>
      </c>
    </row>
    <row r="178" spans="1:6" x14ac:dyDescent="0.3">
      <c r="A178" s="2">
        <v>41135</v>
      </c>
      <c r="B178">
        <v>3032.669922</v>
      </c>
      <c r="C178">
        <v>3034.1599120000001</v>
      </c>
      <c r="D178">
        <v>3009.929932</v>
      </c>
      <c r="E178">
        <v>3016.9799800000001</v>
      </c>
      <c r="F178">
        <v>1567830000</v>
      </c>
    </row>
    <row r="179" spans="1:6" x14ac:dyDescent="0.3">
      <c r="A179" s="2">
        <v>41134</v>
      </c>
      <c r="B179">
        <v>3018.2700199999999</v>
      </c>
      <c r="C179">
        <v>3023.030029</v>
      </c>
      <c r="D179">
        <v>2999.1201169999999</v>
      </c>
      <c r="E179">
        <v>3022.5200199999999</v>
      </c>
      <c r="F179">
        <v>1353380000</v>
      </c>
    </row>
    <row r="180" spans="1:6" x14ac:dyDescent="0.3">
      <c r="A180" s="2">
        <v>41131</v>
      </c>
      <c r="B180">
        <v>3008.830078</v>
      </c>
      <c r="C180">
        <v>3020.860107</v>
      </c>
      <c r="D180">
        <v>3003.3798830000001</v>
      </c>
      <c r="E180">
        <v>3020.860107</v>
      </c>
      <c r="F180">
        <v>1556460000</v>
      </c>
    </row>
    <row r="181" spans="1:6" x14ac:dyDescent="0.3">
      <c r="A181" s="2">
        <v>41130</v>
      </c>
      <c r="B181">
        <v>3009.860107</v>
      </c>
      <c r="C181">
        <v>3022.6899410000001</v>
      </c>
      <c r="D181">
        <v>3007.3000489999999</v>
      </c>
      <c r="E181">
        <v>3018.639893</v>
      </c>
      <c r="F181">
        <v>1677970000</v>
      </c>
    </row>
    <row r="182" spans="1:6" x14ac:dyDescent="0.3">
      <c r="A182" s="2">
        <v>41129</v>
      </c>
      <c r="B182">
        <v>3003.7700199999999</v>
      </c>
      <c r="C182">
        <v>3018.8999020000001</v>
      </c>
      <c r="D182">
        <v>3002.4099120000001</v>
      </c>
      <c r="E182">
        <v>3011.25</v>
      </c>
      <c r="F182">
        <v>1874580000</v>
      </c>
    </row>
    <row r="183" spans="1:6" x14ac:dyDescent="0.3">
      <c r="A183" s="2">
        <v>41128</v>
      </c>
      <c r="B183">
        <v>3002.6599120000001</v>
      </c>
      <c r="C183">
        <v>3028.610107</v>
      </c>
      <c r="D183">
        <v>3002.0900879999999</v>
      </c>
      <c r="E183">
        <v>3015.860107</v>
      </c>
      <c r="F183">
        <v>1899240000</v>
      </c>
    </row>
    <row r="184" spans="1:6" x14ac:dyDescent="0.3">
      <c r="A184" s="2">
        <v>41127</v>
      </c>
      <c r="B184">
        <v>2978.1599120000001</v>
      </c>
      <c r="C184">
        <v>3000.23999</v>
      </c>
      <c r="D184">
        <v>2974.2299800000001</v>
      </c>
      <c r="E184">
        <v>2989.9099120000001</v>
      </c>
      <c r="F184">
        <v>1528260000</v>
      </c>
    </row>
    <row r="185" spans="1:6" x14ac:dyDescent="0.3">
      <c r="A185" s="2">
        <v>41124</v>
      </c>
      <c r="B185">
        <v>2951.280029</v>
      </c>
      <c r="C185">
        <v>2977.4099120000001</v>
      </c>
      <c r="D185">
        <v>2945.8100589999999</v>
      </c>
      <c r="E185">
        <v>2967.8999020000001</v>
      </c>
      <c r="F185">
        <v>1730210000</v>
      </c>
    </row>
    <row r="186" spans="1:6" x14ac:dyDescent="0.3">
      <c r="A186" s="2">
        <v>41123</v>
      </c>
      <c r="B186">
        <v>2900.459961</v>
      </c>
      <c r="C186">
        <v>2934.6499020000001</v>
      </c>
      <c r="D186">
        <v>2890.8500979999999</v>
      </c>
      <c r="E186">
        <v>2909.7700199999999</v>
      </c>
      <c r="F186">
        <v>1822620000</v>
      </c>
    </row>
    <row r="187" spans="1:6" x14ac:dyDescent="0.3">
      <c r="A187" s="2">
        <v>41122</v>
      </c>
      <c r="B187">
        <v>2956.719971</v>
      </c>
      <c r="C187">
        <v>2958.280029</v>
      </c>
      <c r="D187">
        <v>2917.780029</v>
      </c>
      <c r="E187">
        <v>2920.209961</v>
      </c>
      <c r="F187">
        <v>1722530000</v>
      </c>
    </row>
    <row r="188" spans="1:6" x14ac:dyDescent="0.3">
      <c r="A188" s="2">
        <v>41121</v>
      </c>
      <c r="B188">
        <v>2945.080078</v>
      </c>
      <c r="C188">
        <v>2959.6201169999999</v>
      </c>
      <c r="D188">
        <v>2938.4099120000001</v>
      </c>
      <c r="E188">
        <v>2939.5200199999999</v>
      </c>
      <c r="F188">
        <v>1801440000</v>
      </c>
    </row>
    <row r="189" spans="1:6" x14ac:dyDescent="0.3">
      <c r="A189" s="2">
        <v>41120</v>
      </c>
      <c r="B189">
        <v>2959.070068</v>
      </c>
      <c r="C189">
        <v>2970.3000489999999</v>
      </c>
      <c r="D189">
        <v>2939.040039</v>
      </c>
      <c r="E189">
        <v>2945.8400879999999</v>
      </c>
      <c r="F189">
        <v>1483990000</v>
      </c>
    </row>
    <row r="190" spans="1:6" x14ac:dyDescent="0.3">
      <c r="A190" s="2">
        <v>41117</v>
      </c>
      <c r="B190">
        <v>2906.5</v>
      </c>
      <c r="C190">
        <v>2961.8701169999999</v>
      </c>
      <c r="D190">
        <v>2900.9799800000001</v>
      </c>
      <c r="E190">
        <v>2958.0900879999999</v>
      </c>
      <c r="F190">
        <v>2102610000</v>
      </c>
    </row>
    <row r="191" spans="1:6" x14ac:dyDescent="0.3">
      <c r="A191" s="2">
        <v>41116</v>
      </c>
      <c r="B191">
        <v>2896.679932</v>
      </c>
      <c r="C191">
        <v>2905.570068</v>
      </c>
      <c r="D191">
        <v>2876.01001</v>
      </c>
      <c r="E191">
        <v>2893.25</v>
      </c>
      <c r="F191">
        <v>1981520000</v>
      </c>
    </row>
    <row r="192" spans="1:6" x14ac:dyDescent="0.3">
      <c r="A192" s="2">
        <v>41115</v>
      </c>
      <c r="B192">
        <v>2856.780029</v>
      </c>
      <c r="C192">
        <v>2870.219971</v>
      </c>
      <c r="D192">
        <v>2839.76001</v>
      </c>
      <c r="E192">
        <v>2854.23999</v>
      </c>
      <c r="F192">
        <v>1784150000</v>
      </c>
    </row>
    <row r="193" spans="1:6" x14ac:dyDescent="0.3">
      <c r="A193" s="2">
        <v>41114</v>
      </c>
      <c r="B193">
        <v>2894.9499510000001</v>
      </c>
      <c r="C193">
        <v>2896.5600589999999</v>
      </c>
      <c r="D193">
        <v>2847.219971</v>
      </c>
      <c r="E193">
        <v>2862.98999</v>
      </c>
      <c r="F193">
        <v>1748410000</v>
      </c>
    </row>
    <row r="194" spans="1:6" x14ac:dyDescent="0.3">
      <c r="A194" s="2">
        <v>41113</v>
      </c>
      <c r="B194">
        <v>2877.51001</v>
      </c>
      <c r="C194">
        <v>2898.0500489999999</v>
      </c>
      <c r="D194">
        <v>2852.8798830000001</v>
      </c>
      <c r="E194">
        <v>2890.1499020000001</v>
      </c>
      <c r="F194">
        <v>1607140000</v>
      </c>
    </row>
    <row r="195" spans="1:6" x14ac:dyDescent="0.3">
      <c r="A195" s="2">
        <v>41110</v>
      </c>
      <c r="B195">
        <v>2957.0200199999999</v>
      </c>
      <c r="C195">
        <v>2957.0200199999999</v>
      </c>
      <c r="D195">
        <v>2925.3000489999999</v>
      </c>
      <c r="E195">
        <v>2925.3000489999999</v>
      </c>
      <c r="F195">
        <v>1810420000</v>
      </c>
    </row>
    <row r="196" spans="1:6" x14ac:dyDescent="0.3">
      <c r="A196" s="2">
        <v>41109</v>
      </c>
      <c r="B196">
        <v>2961.709961</v>
      </c>
      <c r="C196">
        <v>2976.219971</v>
      </c>
      <c r="D196">
        <v>2952.419922</v>
      </c>
      <c r="E196">
        <v>2965.8999020000001</v>
      </c>
      <c r="F196">
        <v>1735920000</v>
      </c>
    </row>
    <row r="197" spans="1:6" x14ac:dyDescent="0.3">
      <c r="A197" s="2">
        <v>41108</v>
      </c>
      <c r="B197">
        <v>2904.23999</v>
      </c>
      <c r="C197">
        <v>2951.3000489999999</v>
      </c>
      <c r="D197">
        <v>2902.9499510000001</v>
      </c>
      <c r="E197">
        <v>2942.6000979999999</v>
      </c>
      <c r="F197">
        <v>1817040000</v>
      </c>
    </row>
    <row r="198" spans="1:6" x14ac:dyDescent="0.3">
      <c r="A198" s="2">
        <v>41107</v>
      </c>
      <c r="B198">
        <v>2911.459961</v>
      </c>
      <c r="C198">
        <v>2916.610107</v>
      </c>
      <c r="D198">
        <v>2871.6499020000001</v>
      </c>
      <c r="E198">
        <v>2910.040039</v>
      </c>
      <c r="F198">
        <v>1774160000</v>
      </c>
    </row>
    <row r="199" spans="1:6" x14ac:dyDescent="0.3">
      <c r="A199" s="2">
        <v>41106</v>
      </c>
      <c r="B199">
        <v>2903.030029</v>
      </c>
      <c r="C199">
        <v>2910.1999510000001</v>
      </c>
      <c r="D199">
        <v>2888.01001</v>
      </c>
      <c r="E199">
        <v>2896.9399410000001</v>
      </c>
      <c r="F199">
        <v>1414470000</v>
      </c>
    </row>
    <row r="200" spans="1:6" x14ac:dyDescent="0.3">
      <c r="A200" s="2">
        <v>41103</v>
      </c>
      <c r="B200">
        <v>2874.0600589999999</v>
      </c>
      <c r="C200">
        <v>2913.280029</v>
      </c>
      <c r="D200">
        <v>2873.389893</v>
      </c>
      <c r="E200">
        <v>2908.469971</v>
      </c>
      <c r="F200">
        <v>1373620000</v>
      </c>
    </row>
    <row r="201" spans="1:6" x14ac:dyDescent="0.3">
      <c r="A201" s="2">
        <v>41102</v>
      </c>
      <c r="B201">
        <v>2867.080078</v>
      </c>
      <c r="C201">
        <v>2876.320068</v>
      </c>
      <c r="D201">
        <v>2837.719971</v>
      </c>
      <c r="E201">
        <v>2866.1899410000001</v>
      </c>
      <c r="F201">
        <v>1719460000</v>
      </c>
    </row>
    <row r="202" spans="1:6" x14ac:dyDescent="0.3">
      <c r="A202" s="2">
        <v>41101</v>
      </c>
      <c r="B202">
        <v>2898.7700199999999</v>
      </c>
      <c r="C202">
        <v>2905.51001</v>
      </c>
      <c r="D202">
        <v>2866.530029</v>
      </c>
      <c r="E202">
        <v>2887.9799800000001</v>
      </c>
      <c r="F202">
        <v>1635120000</v>
      </c>
    </row>
    <row r="203" spans="1:6" x14ac:dyDescent="0.3">
      <c r="A203" s="2">
        <v>41100</v>
      </c>
      <c r="B203">
        <v>2945.3500979999999</v>
      </c>
      <c r="C203">
        <v>2953.469971</v>
      </c>
      <c r="D203">
        <v>2891.419922</v>
      </c>
      <c r="E203">
        <v>2902.330078</v>
      </c>
      <c r="F203">
        <v>1725730000</v>
      </c>
    </row>
    <row r="204" spans="1:6" x14ac:dyDescent="0.3">
      <c r="A204" s="2">
        <v>41099</v>
      </c>
      <c r="B204">
        <v>2934.48999</v>
      </c>
      <c r="C204">
        <v>2942.98999</v>
      </c>
      <c r="D204">
        <v>2919.040039</v>
      </c>
      <c r="E204">
        <v>2931.7700199999999</v>
      </c>
      <c r="F204">
        <v>1455500000</v>
      </c>
    </row>
    <row r="205" spans="1:6" x14ac:dyDescent="0.3">
      <c r="A205" s="2">
        <v>41096</v>
      </c>
      <c r="B205">
        <v>2955.1999510000001</v>
      </c>
      <c r="C205">
        <v>2957.5</v>
      </c>
      <c r="D205">
        <v>2921.3701169999999</v>
      </c>
      <c r="E205">
        <v>2937.330078</v>
      </c>
      <c r="F205">
        <v>1437420000</v>
      </c>
    </row>
    <row r="206" spans="1:6" x14ac:dyDescent="0.3">
      <c r="A206" s="2">
        <v>41095</v>
      </c>
      <c r="B206">
        <v>2970.3701169999999</v>
      </c>
      <c r="C206">
        <v>2987.9399410000001</v>
      </c>
      <c r="D206">
        <v>2958.3000489999999</v>
      </c>
      <c r="E206">
        <v>2976.1201169999999</v>
      </c>
      <c r="F206">
        <v>1423990000</v>
      </c>
    </row>
    <row r="207" spans="1:6" x14ac:dyDescent="0.3">
      <c r="A207" s="2">
        <v>41093</v>
      </c>
      <c r="B207">
        <v>2950.8100589999999</v>
      </c>
      <c r="C207">
        <v>2976.080078</v>
      </c>
      <c r="D207">
        <v>2948.3999020000001</v>
      </c>
      <c r="E207">
        <v>2976.080078</v>
      </c>
      <c r="F207">
        <v>1009330000</v>
      </c>
    </row>
    <row r="208" spans="1:6" x14ac:dyDescent="0.3">
      <c r="A208" s="2">
        <v>41092</v>
      </c>
      <c r="B208">
        <v>2938.4099120000001</v>
      </c>
      <c r="C208">
        <v>2951.2299800000001</v>
      </c>
      <c r="D208">
        <v>2925.709961</v>
      </c>
      <c r="E208">
        <v>2951.2299800000001</v>
      </c>
      <c r="F208">
        <v>1845240000</v>
      </c>
    </row>
    <row r="209" spans="1:6" x14ac:dyDescent="0.3">
      <c r="A209" s="2">
        <v>41089</v>
      </c>
      <c r="B209">
        <v>2902.4399410000001</v>
      </c>
      <c r="C209">
        <v>2935.1298830000001</v>
      </c>
      <c r="D209">
        <v>2895.6000979999999</v>
      </c>
      <c r="E209">
        <v>2935.0500489999999</v>
      </c>
      <c r="F209">
        <v>2021190000</v>
      </c>
    </row>
    <row r="210" spans="1:6" x14ac:dyDescent="0.3">
      <c r="A210" s="2">
        <v>41088</v>
      </c>
      <c r="B210">
        <v>2853.889893</v>
      </c>
      <c r="C210">
        <v>2855.73999</v>
      </c>
      <c r="D210">
        <v>2818.1899410000001</v>
      </c>
      <c r="E210">
        <v>2849.48999</v>
      </c>
      <c r="F210">
        <v>1795850000</v>
      </c>
    </row>
    <row r="211" spans="1:6" x14ac:dyDescent="0.3">
      <c r="A211" s="2">
        <v>41087</v>
      </c>
      <c r="B211">
        <v>2862.1298830000001</v>
      </c>
      <c r="C211">
        <v>2882.3999020000001</v>
      </c>
      <c r="D211">
        <v>2860.1298830000001</v>
      </c>
      <c r="E211">
        <v>2875.320068</v>
      </c>
      <c r="F211">
        <v>1668580000</v>
      </c>
    </row>
    <row r="212" spans="1:6" x14ac:dyDescent="0.3">
      <c r="A212" s="2">
        <v>41086</v>
      </c>
      <c r="B212">
        <v>2845.3999020000001</v>
      </c>
      <c r="C212">
        <v>2862.1499020000001</v>
      </c>
      <c r="D212">
        <v>2832.0200199999999</v>
      </c>
      <c r="E212">
        <v>2854.0600589999999</v>
      </c>
      <c r="F212">
        <v>1623160000</v>
      </c>
    </row>
    <row r="213" spans="1:6" x14ac:dyDescent="0.3">
      <c r="A213" s="2">
        <v>41085</v>
      </c>
      <c r="B213">
        <v>2863.889893</v>
      </c>
      <c r="C213">
        <v>2863.889893</v>
      </c>
      <c r="D213">
        <v>2829.2299800000001</v>
      </c>
      <c r="E213">
        <v>2836.1599120000001</v>
      </c>
      <c r="F213">
        <v>1514430000</v>
      </c>
    </row>
    <row r="214" spans="1:6" x14ac:dyDescent="0.3">
      <c r="A214" s="2">
        <v>41082</v>
      </c>
      <c r="B214">
        <v>2866.169922</v>
      </c>
      <c r="C214">
        <v>2894.3500979999999</v>
      </c>
      <c r="D214">
        <v>2863.929932</v>
      </c>
      <c r="E214">
        <v>2892.419922</v>
      </c>
      <c r="F214">
        <v>3544010000</v>
      </c>
    </row>
    <row r="215" spans="1:6" x14ac:dyDescent="0.3">
      <c r="A215" s="2">
        <v>41081</v>
      </c>
      <c r="B215">
        <v>2929.1499020000001</v>
      </c>
      <c r="C215">
        <v>2930.929932</v>
      </c>
      <c r="D215">
        <v>2857.1000979999999</v>
      </c>
      <c r="E215">
        <v>2859.0900879999999</v>
      </c>
      <c r="F215">
        <v>1822200000</v>
      </c>
    </row>
    <row r="216" spans="1:6" x14ac:dyDescent="0.3">
      <c r="A216" s="2">
        <v>41080</v>
      </c>
      <c r="B216">
        <v>2932.959961</v>
      </c>
      <c r="C216">
        <v>2942.280029</v>
      </c>
      <c r="D216">
        <v>2910</v>
      </c>
      <c r="E216">
        <v>2930.4499510000001</v>
      </c>
      <c r="F216">
        <v>1563080000</v>
      </c>
    </row>
    <row r="217" spans="1:6" x14ac:dyDescent="0.3">
      <c r="A217" s="2">
        <v>41079</v>
      </c>
      <c r="B217">
        <v>2909.8701169999999</v>
      </c>
      <c r="C217">
        <v>2940.2299800000001</v>
      </c>
      <c r="D217">
        <v>2908.4499510000001</v>
      </c>
      <c r="E217">
        <v>2929.76001</v>
      </c>
      <c r="F217">
        <v>1835480000</v>
      </c>
    </row>
    <row r="218" spans="1:6" x14ac:dyDescent="0.3">
      <c r="A218" s="2">
        <v>41078</v>
      </c>
      <c r="B218">
        <v>2872.48999</v>
      </c>
      <c r="C218">
        <v>2903.030029</v>
      </c>
      <c r="D218">
        <v>2853.860107</v>
      </c>
      <c r="E218">
        <v>2895.330078</v>
      </c>
      <c r="F218">
        <v>1586190000</v>
      </c>
    </row>
    <row r="219" spans="1:6" x14ac:dyDescent="0.3">
      <c r="A219" s="2">
        <v>41075</v>
      </c>
      <c r="B219">
        <v>2839.3999020000001</v>
      </c>
      <c r="C219">
        <v>2874.3798830000001</v>
      </c>
      <c r="D219">
        <v>2837.9399410000001</v>
      </c>
      <c r="E219">
        <v>2872.8000489999999</v>
      </c>
      <c r="F219">
        <v>2020100000</v>
      </c>
    </row>
    <row r="220" spans="1:6" x14ac:dyDescent="0.3">
      <c r="A220" s="2">
        <v>41074</v>
      </c>
      <c r="B220">
        <v>2820.6298830000001</v>
      </c>
      <c r="C220">
        <v>2842.3100589999999</v>
      </c>
      <c r="D220">
        <v>2807.5500489999999</v>
      </c>
      <c r="E220">
        <v>2836.330078</v>
      </c>
      <c r="F220">
        <v>1633370000</v>
      </c>
    </row>
    <row r="221" spans="1:6" x14ac:dyDescent="0.3">
      <c r="A221" s="2">
        <v>41073</v>
      </c>
      <c r="B221">
        <v>2838.1201169999999</v>
      </c>
      <c r="C221">
        <v>2853.169922</v>
      </c>
      <c r="D221">
        <v>2810.5900879999999</v>
      </c>
      <c r="E221">
        <v>2818.610107</v>
      </c>
      <c r="F221">
        <v>1602080000</v>
      </c>
    </row>
    <row r="222" spans="1:6" x14ac:dyDescent="0.3">
      <c r="A222" s="2">
        <v>41072</v>
      </c>
      <c r="B222">
        <v>2815.8400879999999</v>
      </c>
      <c r="C222">
        <v>2843.669922</v>
      </c>
      <c r="D222">
        <v>2802.3798830000001</v>
      </c>
      <c r="E222">
        <v>2843.070068</v>
      </c>
      <c r="F222">
        <v>1594310000</v>
      </c>
    </row>
    <row r="223" spans="1:6" x14ac:dyDescent="0.3">
      <c r="A223" s="2">
        <v>41071</v>
      </c>
      <c r="B223">
        <v>2882.48999</v>
      </c>
      <c r="C223">
        <v>2882.959961</v>
      </c>
      <c r="D223">
        <v>2806.8999020000001</v>
      </c>
      <c r="E223">
        <v>2809.7299800000001</v>
      </c>
      <c r="F223">
        <v>1480220000</v>
      </c>
    </row>
    <row r="224" spans="1:6" x14ac:dyDescent="0.3">
      <c r="A224" s="2">
        <v>41068</v>
      </c>
      <c r="B224">
        <v>2823.820068</v>
      </c>
      <c r="C224">
        <v>2860.9399410000001</v>
      </c>
      <c r="D224">
        <v>2814.8000489999999</v>
      </c>
      <c r="E224">
        <v>2858.419922</v>
      </c>
      <c r="F224">
        <v>1390260000</v>
      </c>
    </row>
    <row r="225" spans="1:6" x14ac:dyDescent="0.3">
      <c r="A225" s="2">
        <v>41067</v>
      </c>
      <c r="B225">
        <v>2872.0500489999999</v>
      </c>
      <c r="C225">
        <v>2873.5900879999999</v>
      </c>
      <c r="D225">
        <v>2827.820068</v>
      </c>
      <c r="E225">
        <v>2831.0200199999999</v>
      </c>
      <c r="F225">
        <v>1655370000</v>
      </c>
    </row>
    <row r="226" spans="1:6" x14ac:dyDescent="0.3">
      <c r="A226" s="2">
        <v>41066</v>
      </c>
      <c r="B226">
        <v>2796.2299800000001</v>
      </c>
      <c r="C226">
        <v>2844.719971</v>
      </c>
      <c r="D226">
        <v>2796.2299800000001</v>
      </c>
      <c r="E226">
        <v>2844.719971</v>
      </c>
      <c r="F226">
        <v>1761050000</v>
      </c>
    </row>
    <row r="227" spans="1:6" x14ac:dyDescent="0.3">
      <c r="A227" s="2">
        <v>41065</v>
      </c>
      <c r="B227">
        <v>2749.3500979999999</v>
      </c>
      <c r="C227">
        <v>2781.969971</v>
      </c>
      <c r="D227">
        <v>2749.3400879999999</v>
      </c>
      <c r="E227">
        <v>2778.110107</v>
      </c>
      <c r="F227">
        <v>1625600000</v>
      </c>
    </row>
    <row r="228" spans="1:6" x14ac:dyDescent="0.3">
      <c r="A228" s="2">
        <v>41064</v>
      </c>
      <c r="B228">
        <v>2747.610107</v>
      </c>
      <c r="C228">
        <v>2769.929932</v>
      </c>
      <c r="D228">
        <v>2726.679932</v>
      </c>
      <c r="E228">
        <v>2760.01001</v>
      </c>
      <c r="F228">
        <v>1755750000</v>
      </c>
    </row>
    <row r="229" spans="1:6" x14ac:dyDescent="0.3">
      <c r="A229" s="2">
        <v>41061</v>
      </c>
      <c r="B229">
        <v>2810.1298830000001</v>
      </c>
      <c r="C229">
        <v>2810.1298830000001</v>
      </c>
      <c r="D229">
        <v>2747.23999</v>
      </c>
      <c r="E229">
        <v>2747.4799800000001</v>
      </c>
      <c r="F229">
        <v>1966370000</v>
      </c>
    </row>
    <row r="230" spans="1:6" x14ac:dyDescent="0.3">
      <c r="A230" s="2">
        <v>41060</v>
      </c>
      <c r="B230">
        <v>2837.3701169999999</v>
      </c>
      <c r="C230">
        <v>2842.429932</v>
      </c>
      <c r="D230">
        <v>2801.959961</v>
      </c>
      <c r="E230">
        <v>2827.3400879999999</v>
      </c>
      <c r="F230">
        <v>2180130000</v>
      </c>
    </row>
    <row r="231" spans="1:6" x14ac:dyDescent="0.3">
      <c r="A231" s="2">
        <v>41059</v>
      </c>
      <c r="B231">
        <v>2847.2700199999999</v>
      </c>
      <c r="C231">
        <v>2847.2700199999999</v>
      </c>
      <c r="D231">
        <v>2825.639893</v>
      </c>
      <c r="E231">
        <v>2837.360107</v>
      </c>
      <c r="F231">
        <v>1671040000</v>
      </c>
    </row>
    <row r="232" spans="1:6" x14ac:dyDescent="0.3">
      <c r="A232" s="2">
        <v>41058</v>
      </c>
      <c r="B232">
        <v>2853.2700199999999</v>
      </c>
      <c r="C232">
        <v>2882.830078</v>
      </c>
      <c r="D232">
        <v>2846.679932</v>
      </c>
      <c r="E232">
        <v>2870.98999</v>
      </c>
      <c r="F232">
        <v>221430000</v>
      </c>
    </row>
    <row r="233" spans="1:6" x14ac:dyDescent="0.3">
      <c r="A233" s="2">
        <v>41054</v>
      </c>
      <c r="B233">
        <v>2839.73999</v>
      </c>
      <c r="C233">
        <v>2846.3100589999999</v>
      </c>
      <c r="D233">
        <v>2829.76001</v>
      </c>
      <c r="E233">
        <v>2837.530029</v>
      </c>
      <c r="F233">
        <v>1282680000</v>
      </c>
    </row>
    <row r="234" spans="1:6" x14ac:dyDescent="0.3">
      <c r="A234" s="2">
        <v>41053</v>
      </c>
      <c r="B234">
        <v>2856.5500489999999</v>
      </c>
      <c r="C234">
        <v>2858.23999</v>
      </c>
      <c r="D234">
        <v>2817.6201169999999</v>
      </c>
      <c r="E234">
        <v>2839.3798830000001</v>
      </c>
      <c r="F234">
        <v>1750290000</v>
      </c>
    </row>
    <row r="235" spans="1:6" x14ac:dyDescent="0.3">
      <c r="A235" s="2">
        <v>41052</v>
      </c>
      <c r="B235">
        <v>2832.169922</v>
      </c>
      <c r="C235">
        <v>2855.3500979999999</v>
      </c>
      <c r="D235">
        <v>2795.5</v>
      </c>
      <c r="E235">
        <v>2850.1201169999999</v>
      </c>
      <c r="F235">
        <v>1929640000</v>
      </c>
    </row>
    <row r="236" spans="1:6" x14ac:dyDescent="0.3">
      <c r="A236" s="2">
        <v>41051</v>
      </c>
      <c r="B236">
        <v>2853.8701169999999</v>
      </c>
      <c r="C236">
        <v>2867.3400879999999</v>
      </c>
      <c r="D236">
        <v>2823.219971</v>
      </c>
      <c r="E236">
        <v>2839.080078</v>
      </c>
      <c r="F236">
        <v>1861850000</v>
      </c>
    </row>
    <row r="237" spans="1:6" x14ac:dyDescent="0.3">
      <c r="A237" s="2">
        <v>41050</v>
      </c>
      <c r="B237">
        <v>2782.5500489999999</v>
      </c>
      <c r="C237">
        <v>2848.830078</v>
      </c>
      <c r="D237">
        <v>2774.76001</v>
      </c>
      <c r="E237">
        <v>2847.209961</v>
      </c>
      <c r="F237">
        <v>1870420000</v>
      </c>
    </row>
    <row r="238" spans="1:6" x14ac:dyDescent="0.3">
      <c r="A238" s="2">
        <v>41047</v>
      </c>
      <c r="B238">
        <v>2814.429932</v>
      </c>
      <c r="C238">
        <v>2827.280029</v>
      </c>
      <c r="D238">
        <v>2774.4499510000001</v>
      </c>
      <c r="E238">
        <v>2778.790039</v>
      </c>
      <c r="F238">
        <v>2692450000</v>
      </c>
    </row>
    <row r="239" spans="1:6" x14ac:dyDescent="0.3">
      <c r="A239" s="2">
        <v>41046</v>
      </c>
      <c r="B239">
        <v>2874.709961</v>
      </c>
      <c r="C239">
        <v>2879.219971</v>
      </c>
      <c r="D239">
        <v>2813.6899410000001</v>
      </c>
      <c r="E239">
        <v>2813.6899410000001</v>
      </c>
      <c r="F239">
        <v>2016980000</v>
      </c>
    </row>
    <row r="240" spans="1:6" x14ac:dyDescent="0.3">
      <c r="A240" s="2">
        <v>41045</v>
      </c>
      <c r="B240">
        <v>2904.669922</v>
      </c>
      <c r="C240">
        <v>2913.8999020000001</v>
      </c>
      <c r="D240">
        <v>2872.25</v>
      </c>
      <c r="E240">
        <v>2874.040039</v>
      </c>
      <c r="F240">
        <v>1933900000</v>
      </c>
    </row>
    <row r="241" spans="1:6" x14ac:dyDescent="0.3">
      <c r="A241" s="2">
        <v>41044</v>
      </c>
      <c r="B241">
        <v>2902.3000489999999</v>
      </c>
      <c r="C241">
        <v>2930.679932</v>
      </c>
      <c r="D241">
        <v>2889.389893</v>
      </c>
      <c r="E241">
        <v>2893.76001</v>
      </c>
      <c r="F241">
        <v>1826210000</v>
      </c>
    </row>
    <row r="242" spans="1:6" x14ac:dyDescent="0.3">
      <c r="A242" s="2">
        <v>41043</v>
      </c>
      <c r="B242">
        <v>2907.780029</v>
      </c>
      <c r="C242">
        <v>2924.889893</v>
      </c>
      <c r="D242">
        <v>2898.8999020000001</v>
      </c>
      <c r="E242">
        <v>2902.580078</v>
      </c>
      <c r="F242">
        <v>1683460000</v>
      </c>
    </row>
    <row r="243" spans="1:6" x14ac:dyDescent="0.3">
      <c r="A243" s="2">
        <v>41040</v>
      </c>
      <c r="B243">
        <v>2919.3500979999999</v>
      </c>
      <c r="C243">
        <v>2960.3798830000001</v>
      </c>
      <c r="D243">
        <v>2918.73999</v>
      </c>
      <c r="E243">
        <v>2933.820068</v>
      </c>
      <c r="F243">
        <v>1735380000</v>
      </c>
    </row>
    <row r="244" spans="1:6" x14ac:dyDescent="0.3">
      <c r="A244" s="2">
        <v>41039</v>
      </c>
      <c r="B244">
        <v>2950.209961</v>
      </c>
      <c r="C244">
        <v>2950.209961</v>
      </c>
      <c r="D244">
        <v>2923.139893</v>
      </c>
      <c r="E244">
        <v>2933.639893</v>
      </c>
      <c r="F244">
        <v>2004150000</v>
      </c>
    </row>
    <row r="245" spans="1:6" x14ac:dyDescent="0.3">
      <c r="A245" s="2">
        <v>41038</v>
      </c>
      <c r="B245">
        <v>2912.4099120000001</v>
      </c>
      <c r="C245">
        <v>2948.7700199999999</v>
      </c>
      <c r="D245">
        <v>2900.179932</v>
      </c>
      <c r="E245">
        <v>2934.709961</v>
      </c>
      <c r="F245">
        <v>2047090000</v>
      </c>
    </row>
    <row r="246" spans="1:6" x14ac:dyDescent="0.3">
      <c r="A246" s="2">
        <v>41037</v>
      </c>
      <c r="B246">
        <v>2939.360107</v>
      </c>
      <c r="C246">
        <v>2952.6499020000001</v>
      </c>
      <c r="D246">
        <v>2900.0600589999999</v>
      </c>
      <c r="E246">
        <v>2946.2700199999999</v>
      </c>
      <c r="F246">
        <v>2175840000</v>
      </c>
    </row>
    <row r="247" spans="1:6" x14ac:dyDescent="0.3">
      <c r="A247" s="2">
        <v>41036</v>
      </c>
      <c r="B247">
        <v>2940.4099120000001</v>
      </c>
      <c r="C247">
        <v>2970.1999510000001</v>
      </c>
      <c r="D247">
        <v>2939.209961</v>
      </c>
      <c r="E247">
        <v>2957.76001</v>
      </c>
      <c r="F247">
        <v>1740430000</v>
      </c>
    </row>
    <row r="248" spans="1:6" x14ac:dyDescent="0.3">
      <c r="A248" s="2">
        <v>41033</v>
      </c>
      <c r="B248">
        <v>3001.1499020000001</v>
      </c>
      <c r="C248">
        <v>3001.4799800000001</v>
      </c>
      <c r="D248">
        <v>2956.3400879999999</v>
      </c>
      <c r="E248">
        <v>2956.3400879999999</v>
      </c>
      <c r="F248">
        <v>1944010000</v>
      </c>
    </row>
    <row r="249" spans="1:6" x14ac:dyDescent="0.3">
      <c r="A249" s="2">
        <v>41032</v>
      </c>
      <c r="B249">
        <v>3061.1298830000001</v>
      </c>
      <c r="C249">
        <v>3061.3798830000001</v>
      </c>
      <c r="D249">
        <v>3016.1999510000001</v>
      </c>
      <c r="E249">
        <v>3024.3000489999999</v>
      </c>
      <c r="F249">
        <v>1869130000</v>
      </c>
    </row>
    <row r="250" spans="1:6" x14ac:dyDescent="0.3">
      <c r="A250" s="2">
        <v>41031</v>
      </c>
      <c r="B250">
        <v>3035.070068</v>
      </c>
      <c r="C250">
        <v>3061.469971</v>
      </c>
      <c r="D250">
        <v>3028.9399410000001</v>
      </c>
      <c r="E250">
        <v>3059.8500979999999</v>
      </c>
      <c r="F250">
        <v>1825190000</v>
      </c>
    </row>
    <row r="251" spans="1:6" x14ac:dyDescent="0.3">
      <c r="A251" s="2">
        <v>41030</v>
      </c>
      <c r="B251">
        <v>3044.790039</v>
      </c>
      <c r="C251">
        <v>3085.3999020000001</v>
      </c>
      <c r="D251">
        <v>3041.6201169999999</v>
      </c>
      <c r="E251">
        <v>3050.4399410000001</v>
      </c>
      <c r="F251">
        <v>1854230000</v>
      </c>
    </row>
    <row r="252" spans="1:6" x14ac:dyDescent="0.3">
      <c r="A252" s="2">
        <v>41029</v>
      </c>
      <c r="B252">
        <v>3060.0600589999999</v>
      </c>
      <c r="C252">
        <v>3063.6599120000001</v>
      </c>
      <c r="D252">
        <v>3043.25</v>
      </c>
      <c r="E252">
        <v>3046.360107</v>
      </c>
      <c r="F252">
        <v>1633170000</v>
      </c>
    </row>
    <row r="253" spans="1:6" x14ac:dyDescent="0.3">
      <c r="A253" s="2">
        <v>41026</v>
      </c>
      <c r="B253">
        <v>3060.3400879999999</v>
      </c>
      <c r="C253">
        <v>3076.4399410000001</v>
      </c>
      <c r="D253">
        <v>3043.3000489999999</v>
      </c>
      <c r="E253">
        <v>3069.1999510000001</v>
      </c>
      <c r="F253">
        <v>1777750000</v>
      </c>
    </row>
    <row r="254" spans="1:6" x14ac:dyDescent="0.3">
      <c r="A254" s="2">
        <v>41025</v>
      </c>
      <c r="B254">
        <v>3029.6201169999999</v>
      </c>
      <c r="C254">
        <v>3056.7700199999999</v>
      </c>
      <c r="D254">
        <v>3027.790039</v>
      </c>
      <c r="E254">
        <v>3050.610107</v>
      </c>
      <c r="F254">
        <v>1763510000</v>
      </c>
    </row>
    <row r="255" spans="1:6" x14ac:dyDescent="0.3">
      <c r="A255" s="2">
        <v>41024</v>
      </c>
      <c r="B255">
        <v>3013.6499020000001</v>
      </c>
      <c r="C255">
        <v>3031.4099120000001</v>
      </c>
      <c r="D255">
        <v>3010.570068</v>
      </c>
      <c r="E255">
        <v>3029.6298830000001</v>
      </c>
      <c r="F255">
        <v>1721330000</v>
      </c>
    </row>
    <row r="256" spans="1:6" x14ac:dyDescent="0.3">
      <c r="A256" s="2">
        <v>41023</v>
      </c>
      <c r="B256">
        <v>2967.3701169999999</v>
      </c>
      <c r="C256">
        <v>2979.080078</v>
      </c>
      <c r="D256">
        <v>2950.3798830000001</v>
      </c>
      <c r="E256">
        <v>2961.6000979999999</v>
      </c>
      <c r="F256">
        <v>1690840000</v>
      </c>
    </row>
    <row r="257" spans="1:6" x14ac:dyDescent="0.3">
      <c r="A257" s="2">
        <v>41022</v>
      </c>
      <c r="B257">
        <v>2969</v>
      </c>
      <c r="C257">
        <v>2973.3798830000001</v>
      </c>
      <c r="D257">
        <v>2946.040039</v>
      </c>
      <c r="E257">
        <v>2970.4499510000001</v>
      </c>
      <c r="F257">
        <v>1767360000</v>
      </c>
    </row>
    <row r="258" spans="1:6" x14ac:dyDescent="0.3">
      <c r="A258" s="2">
        <v>41019</v>
      </c>
      <c r="B258">
        <v>3023.7299800000001</v>
      </c>
      <c r="C258">
        <v>3034.6899410000001</v>
      </c>
      <c r="D258">
        <v>2999.01001</v>
      </c>
      <c r="E258">
        <v>3000.4499510000001</v>
      </c>
      <c r="F258">
        <v>1935880000</v>
      </c>
    </row>
    <row r="259" spans="1:6" x14ac:dyDescent="0.3">
      <c r="A259" s="2">
        <v>41018</v>
      </c>
      <c r="B259">
        <v>3028.1999510000001</v>
      </c>
      <c r="C259">
        <v>3058.719971</v>
      </c>
      <c r="D259">
        <v>2994.9399410000001</v>
      </c>
      <c r="E259">
        <v>3007.5600589999999</v>
      </c>
      <c r="F259">
        <v>1991120000</v>
      </c>
    </row>
    <row r="260" spans="1:6" x14ac:dyDescent="0.3">
      <c r="A260" s="2">
        <v>41017</v>
      </c>
      <c r="B260">
        <v>3031.820068</v>
      </c>
      <c r="C260">
        <v>3045.040039</v>
      </c>
      <c r="D260">
        <v>3023.9099120000001</v>
      </c>
      <c r="E260">
        <v>3031.4499510000001</v>
      </c>
      <c r="F260">
        <v>1599470000</v>
      </c>
    </row>
    <row r="261" spans="1:6" x14ac:dyDescent="0.3">
      <c r="A261" s="2">
        <v>41016</v>
      </c>
      <c r="B261">
        <v>3002.0200199999999</v>
      </c>
      <c r="C261">
        <v>3052.76001</v>
      </c>
      <c r="D261">
        <v>2999.48999</v>
      </c>
      <c r="E261">
        <v>3042.820068</v>
      </c>
      <c r="F261">
        <v>1555070000</v>
      </c>
    </row>
    <row r="262" spans="1:6" x14ac:dyDescent="0.3">
      <c r="A262" s="2">
        <v>41015</v>
      </c>
      <c r="B262">
        <v>3027.570068</v>
      </c>
      <c r="C262">
        <v>3027.570068</v>
      </c>
      <c r="D262">
        <v>2975.8701169999999</v>
      </c>
      <c r="E262">
        <v>2988.3999020000001</v>
      </c>
      <c r="F262">
        <v>1594320000</v>
      </c>
    </row>
    <row r="263" spans="1:6" x14ac:dyDescent="0.3">
      <c r="A263" s="2">
        <v>41012</v>
      </c>
      <c r="B263">
        <v>3045.080078</v>
      </c>
      <c r="C263">
        <v>3045.419922</v>
      </c>
      <c r="D263">
        <v>3010.7700199999999</v>
      </c>
      <c r="E263">
        <v>3011.330078</v>
      </c>
      <c r="F263">
        <v>1483850000</v>
      </c>
    </row>
    <row r="264" spans="1:6" x14ac:dyDescent="0.3">
      <c r="A264" s="2">
        <v>41011</v>
      </c>
      <c r="B264">
        <v>3023.110107</v>
      </c>
      <c r="C264">
        <v>3059.26001</v>
      </c>
      <c r="D264">
        <v>3020.4399410000001</v>
      </c>
      <c r="E264">
        <v>3055.5500489999999</v>
      </c>
      <c r="F264">
        <v>1480340000</v>
      </c>
    </row>
    <row r="265" spans="1:6" x14ac:dyDescent="0.3">
      <c r="A265" s="2">
        <v>41010</v>
      </c>
      <c r="B265">
        <v>3020.1499020000001</v>
      </c>
      <c r="C265">
        <v>3030.51001</v>
      </c>
      <c r="D265">
        <v>3008.75</v>
      </c>
      <c r="E265">
        <v>3016.459961</v>
      </c>
      <c r="F265">
        <v>1540890000</v>
      </c>
    </row>
    <row r="266" spans="1:6" x14ac:dyDescent="0.3">
      <c r="A266" s="2">
        <v>41009</v>
      </c>
      <c r="B266">
        <v>3044.669922</v>
      </c>
      <c r="C266">
        <v>3055.1999510000001</v>
      </c>
      <c r="D266">
        <v>2987</v>
      </c>
      <c r="E266">
        <v>2991.219971</v>
      </c>
      <c r="F266">
        <v>1953600000</v>
      </c>
    </row>
    <row r="267" spans="1:6" x14ac:dyDescent="0.3">
      <c r="A267" s="2">
        <v>41008</v>
      </c>
      <c r="B267">
        <v>3037.280029</v>
      </c>
      <c r="C267">
        <v>3058.76001</v>
      </c>
      <c r="D267">
        <v>3032.219971</v>
      </c>
      <c r="E267">
        <v>3047.080078</v>
      </c>
      <c r="F267">
        <v>1371140000</v>
      </c>
    </row>
    <row r="268" spans="1:6" x14ac:dyDescent="0.3">
      <c r="A268" s="2">
        <v>41004</v>
      </c>
      <c r="B268">
        <v>3061.75</v>
      </c>
      <c r="C268">
        <v>3083.3798830000001</v>
      </c>
      <c r="D268">
        <v>3061.139893</v>
      </c>
      <c r="E268">
        <v>3080.5</v>
      </c>
      <c r="F268">
        <v>1548040000</v>
      </c>
    </row>
    <row r="269" spans="1:6" x14ac:dyDescent="0.3">
      <c r="A269" s="2">
        <v>41003</v>
      </c>
      <c r="B269">
        <v>3085.459961</v>
      </c>
      <c r="C269">
        <v>3086.3500979999999</v>
      </c>
      <c r="D269">
        <v>3052.580078</v>
      </c>
      <c r="E269">
        <v>3068.0900879999999</v>
      </c>
      <c r="F269">
        <v>1813150000</v>
      </c>
    </row>
    <row r="270" spans="1:6" x14ac:dyDescent="0.3">
      <c r="A270" s="2">
        <v>41002</v>
      </c>
      <c r="B270">
        <v>3119.6499020000001</v>
      </c>
      <c r="C270">
        <v>3128.25</v>
      </c>
      <c r="D270">
        <v>3097.4099120000001</v>
      </c>
      <c r="E270">
        <v>3113.570068</v>
      </c>
      <c r="F270">
        <v>1804950000</v>
      </c>
    </row>
    <row r="271" spans="1:6" x14ac:dyDescent="0.3">
      <c r="A271" s="2">
        <v>41001</v>
      </c>
      <c r="B271">
        <v>3085.9399410000001</v>
      </c>
      <c r="C271">
        <v>3123.030029</v>
      </c>
      <c r="D271">
        <v>3079.780029</v>
      </c>
      <c r="E271">
        <v>3119.6999510000001</v>
      </c>
      <c r="F271">
        <v>1768210000</v>
      </c>
    </row>
    <row r="272" spans="1:6" x14ac:dyDescent="0.3">
      <c r="A272" s="2">
        <v>40998</v>
      </c>
      <c r="B272">
        <v>3110.969971</v>
      </c>
      <c r="C272">
        <v>3111.5500489999999</v>
      </c>
      <c r="D272">
        <v>3079.0500489999999</v>
      </c>
      <c r="E272">
        <v>3091.570068</v>
      </c>
      <c r="F272">
        <v>1833130000</v>
      </c>
    </row>
    <row r="273" spans="1:6" x14ac:dyDescent="0.3">
      <c r="A273" s="2">
        <v>40997</v>
      </c>
      <c r="B273">
        <v>3087.25</v>
      </c>
      <c r="C273">
        <v>3099.8000489999999</v>
      </c>
      <c r="D273">
        <v>3069.8100589999999</v>
      </c>
      <c r="E273">
        <v>3095.360107</v>
      </c>
      <c r="F273">
        <v>1756160000</v>
      </c>
    </row>
    <row r="274" spans="1:6" x14ac:dyDescent="0.3">
      <c r="A274" s="2">
        <v>40996</v>
      </c>
      <c r="B274">
        <v>3123.8400879999999</v>
      </c>
      <c r="C274">
        <v>3130.5600589999999</v>
      </c>
      <c r="D274">
        <v>3086.929932</v>
      </c>
      <c r="E274">
        <v>3104.959961</v>
      </c>
      <c r="F274">
        <v>1765680000</v>
      </c>
    </row>
    <row r="275" spans="1:6" x14ac:dyDescent="0.3">
      <c r="A275" s="2">
        <v>40995</v>
      </c>
      <c r="B275">
        <v>3124.0600589999999</v>
      </c>
      <c r="C275">
        <v>3134.169922</v>
      </c>
      <c r="D275">
        <v>3119.030029</v>
      </c>
      <c r="E275">
        <v>3120.3500979999999</v>
      </c>
      <c r="F275">
        <v>1662460000</v>
      </c>
    </row>
    <row r="276" spans="1:6" x14ac:dyDescent="0.3">
      <c r="A276" s="2">
        <v>40994</v>
      </c>
      <c r="B276">
        <v>3090.5200199999999</v>
      </c>
      <c r="C276">
        <v>3122.570068</v>
      </c>
      <c r="D276">
        <v>3090.0500489999999</v>
      </c>
      <c r="E276">
        <v>3122.570068</v>
      </c>
      <c r="F276">
        <v>1627520000</v>
      </c>
    </row>
    <row r="277" spans="1:6" x14ac:dyDescent="0.3">
      <c r="A277" s="2">
        <v>40991</v>
      </c>
      <c r="B277">
        <v>3066.3701169999999</v>
      </c>
      <c r="C277">
        <v>3070.929932</v>
      </c>
      <c r="D277">
        <v>3044.669922</v>
      </c>
      <c r="E277">
        <v>3067.919922</v>
      </c>
      <c r="F277">
        <v>1428940000</v>
      </c>
    </row>
    <row r="278" spans="1:6" x14ac:dyDescent="0.3">
      <c r="A278" s="2">
        <v>40990</v>
      </c>
      <c r="B278">
        <v>3055</v>
      </c>
      <c r="C278">
        <v>3068.5</v>
      </c>
      <c r="D278">
        <v>3050.6999510000001</v>
      </c>
      <c r="E278">
        <v>3063.320068</v>
      </c>
      <c r="F278">
        <v>1524800000</v>
      </c>
    </row>
    <row r="279" spans="1:6" x14ac:dyDescent="0.3">
      <c r="A279" s="2">
        <v>40989</v>
      </c>
      <c r="B279">
        <v>3077.4399410000001</v>
      </c>
      <c r="C279">
        <v>3090.080078</v>
      </c>
      <c r="D279">
        <v>3069.0900879999999</v>
      </c>
      <c r="E279">
        <v>3075.320068</v>
      </c>
      <c r="F279">
        <v>1552400000</v>
      </c>
    </row>
    <row r="280" spans="1:6" x14ac:dyDescent="0.3">
      <c r="A280" s="2">
        <v>40988</v>
      </c>
      <c r="B280">
        <v>3060.929932</v>
      </c>
      <c r="C280">
        <v>3078.719971</v>
      </c>
      <c r="D280">
        <v>3050.820068</v>
      </c>
      <c r="E280">
        <v>3074.1499020000001</v>
      </c>
      <c r="F280">
        <v>1508580000</v>
      </c>
    </row>
    <row r="281" spans="1:6" x14ac:dyDescent="0.3">
      <c r="A281" s="2">
        <v>40987</v>
      </c>
      <c r="B281">
        <v>3057.23999</v>
      </c>
      <c r="C281">
        <v>3087.1000979999999</v>
      </c>
      <c r="D281">
        <v>3050.889893</v>
      </c>
      <c r="E281">
        <v>3078.320068</v>
      </c>
      <c r="F281">
        <v>1548400000</v>
      </c>
    </row>
    <row r="282" spans="1:6" x14ac:dyDescent="0.3">
      <c r="A282" s="2">
        <v>40984</v>
      </c>
      <c r="B282">
        <v>3058.48999</v>
      </c>
      <c r="C282">
        <v>3060.820068</v>
      </c>
      <c r="D282">
        <v>3047.6899410000001</v>
      </c>
      <c r="E282">
        <v>3055.26001</v>
      </c>
      <c r="F282">
        <v>2088610000</v>
      </c>
    </row>
    <row r="283" spans="1:6" x14ac:dyDescent="0.3">
      <c r="A283" s="2">
        <v>40983</v>
      </c>
      <c r="B283">
        <v>3048.580078</v>
      </c>
      <c r="C283">
        <v>3059.8100589999999</v>
      </c>
      <c r="D283">
        <v>3037.820068</v>
      </c>
      <c r="E283">
        <v>3056.3701169999999</v>
      </c>
      <c r="F283">
        <v>1677540000</v>
      </c>
    </row>
    <row r="284" spans="1:6" x14ac:dyDescent="0.3">
      <c r="A284" s="2">
        <v>40982</v>
      </c>
      <c r="B284">
        <v>3042.209961</v>
      </c>
      <c r="C284">
        <v>3051.3701169999999</v>
      </c>
      <c r="D284">
        <v>3024.7299800000001</v>
      </c>
      <c r="E284">
        <v>3040.7299800000001</v>
      </c>
      <c r="F284">
        <v>1662300000</v>
      </c>
    </row>
    <row r="285" spans="1:6" x14ac:dyDescent="0.3">
      <c r="A285" s="2">
        <v>40981</v>
      </c>
      <c r="B285">
        <v>3003.709961</v>
      </c>
      <c r="C285">
        <v>3039.889893</v>
      </c>
      <c r="D285">
        <v>2996.459961</v>
      </c>
      <c r="E285">
        <v>3039.8798830000001</v>
      </c>
      <c r="F285">
        <v>1709900000</v>
      </c>
    </row>
    <row r="286" spans="1:6" x14ac:dyDescent="0.3">
      <c r="A286" s="2">
        <v>40980</v>
      </c>
      <c r="B286">
        <v>2989.0500489999999</v>
      </c>
      <c r="C286">
        <v>2994.1000979999999</v>
      </c>
      <c r="D286">
        <v>2973.6499020000001</v>
      </c>
      <c r="E286">
        <v>2983.6599120000001</v>
      </c>
      <c r="F286">
        <v>1341660000</v>
      </c>
    </row>
    <row r="287" spans="1:6" x14ac:dyDescent="0.3">
      <c r="A287" s="2">
        <v>40977</v>
      </c>
      <c r="B287">
        <v>2975.0900879999999</v>
      </c>
      <c r="C287">
        <v>2993.9799800000001</v>
      </c>
      <c r="D287">
        <v>2973.959961</v>
      </c>
      <c r="E287">
        <v>2988.3400879999999</v>
      </c>
      <c r="F287">
        <v>1580560000</v>
      </c>
    </row>
    <row r="288" spans="1:6" x14ac:dyDescent="0.3">
      <c r="A288" s="2">
        <v>40976</v>
      </c>
      <c r="B288">
        <v>2954.3999020000001</v>
      </c>
      <c r="C288">
        <v>2976.0500489999999</v>
      </c>
      <c r="D288">
        <v>2945.7299800000001</v>
      </c>
      <c r="E288">
        <v>2970.419922</v>
      </c>
      <c r="F288">
        <v>1619740000</v>
      </c>
    </row>
    <row r="289" spans="1:6" x14ac:dyDescent="0.3">
      <c r="A289" s="2">
        <v>40975</v>
      </c>
      <c r="B289">
        <v>2922.570068</v>
      </c>
      <c r="C289">
        <v>2940.280029</v>
      </c>
      <c r="D289">
        <v>2920.540039</v>
      </c>
      <c r="E289">
        <v>2935.6899410000001</v>
      </c>
      <c r="F289">
        <v>1589360000</v>
      </c>
    </row>
    <row r="290" spans="1:6" x14ac:dyDescent="0.3">
      <c r="A290" s="2">
        <v>40974</v>
      </c>
      <c r="B290">
        <v>2917.5200199999999</v>
      </c>
      <c r="C290">
        <v>2921.7700199999999</v>
      </c>
      <c r="D290">
        <v>2900.280029</v>
      </c>
      <c r="E290">
        <v>2910.320068</v>
      </c>
      <c r="F290">
        <v>1870720000</v>
      </c>
    </row>
    <row r="291" spans="1:6" x14ac:dyDescent="0.3">
      <c r="A291" s="2">
        <v>40973</v>
      </c>
      <c r="B291">
        <v>2969.7299800000001</v>
      </c>
      <c r="C291">
        <v>2973.929932</v>
      </c>
      <c r="D291">
        <v>2940.5200199999999</v>
      </c>
      <c r="E291">
        <v>2950.4799800000001</v>
      </c>
      <c r="F291">
        <v>1679030000</v>
      </c>
    </row>
    <row r="292" spans="1:6" x14ac:dyDescent="0.3">
      <c r="A292" s="2">
        <v>40970</v>
      </c>
      <c r="B292">
        <v>2986.080078</v>
      </c>
      <c r="C292">
        <v>2995.969971</v>
      </c>
      <c r="D292">
        <v>2968</v>
      </c>
      <c r="E292">
        <v>2976.1899410000001</v>
      </c>
      <c r="F292">
        <v>1755130000</v>
      </c>
    </row>
    <row r="293" spans="1:6" x14ac:dyDescent="0.3">
      <c r="A293" s="2">
        <v>40969</v>
      </c>
      <c r="B293">
        <v>2979.110107</v>
      </c>
      <c r="C293">
        <v>2996.3701169999999</v>
      </c>
      <c r="D293">
        <v>2974.5900879999999</v>
      </c>
      <c r="E293">
        <v>2988.969971</v>
      </c>
      <c r="F293">
        <v>1903690000</v>
      </c>
    </row>
    <row r="294" spans="1:6" x14ac:dyDescent="0.3">
      <c r="A294" s="2">
        <v>40968</v>
      </c>
      <c r="B294">
        <v>2991.669922</v>
      </c>
      <c r="C294">
        <v>3000.110107</v>
      </c>
      <c r="D294">
        <v>2961.7700199999999</v>
      </c>
      <c r="E294">
        <v>2966.889893</v>
      </c>
      <c r="F294">
        <v>2170190000</v>
      </c>
    </row>
    <row r="295" spans="1:6" x14ac:dyDescent="0.3">
      <c r="A295" s="2">
        <v>40967</v>
      </c>
      <c r="B295">
        <v>2969.25</v>
      </c>
      <c r="C295">
        <v>2988.5900879999999</v>
      </c>
      <c r="D295">
        <v>2966.610107</v>
      </c>
      <c r="E295">
        <v>2986.76001</v>
      </c>
      <c r="F295">
        <v>1812490000</v>
      </c>
    </row>
    <row r="296" spans="1:6" x14ac:dyDescent="0.3">
      <c r="A296" s="2">
        <v>40966</v>
      </c>
      <c r="B296">
        <v>2945.8701169999999</v>
      </c>
      <c r="C296">
        <v>2976.080078</v>
      </c>
      <c r="D296">
        <v>2933.3000489999999</v>
      </c>
      <c r="E296">
        <v>2966.1599120000001</v>
      </c>
      <c r="F296">
        <v>1763650000</v>
      </c>
    </row>
    <row r="297" spans="1:6" x14ac:dyDescent="0.3">
      <c r="A297" s="2">
        <v>40963</v>
      </c>
      <c r="B297">
        <v>2963.1298830000001</v>
      </c>
      <c r="C297">
        <v>2970.8798830000001</v>
      </c>
      <c r="D297">
        <v>2958.820068</v>
      </c>
      <c r="E297">
        <v>2963.75</v>
      </c>
      <c r="F297">
        <v>1643180000</v>
      </c>
    </row>
    <row r="298" spans="1:6" x14ac:dyDescent="0.3">
      <c r="A298" s="2">
        <v>40962</v>
      </c>
      <c r="B298">
        <v>2933.1599120000001</v>
      </c>
      <c r="C298">
        <v>2958.419922</v>
      </c>
      <c r="D298">
        <v>2922.959961</v>
      </c>
      <c r="E298">
        <v>2956.9799800000001</v>
      </c>
      <c r="F298">
        <v>1768390000</v>
      </c>
    </row>
    <row r="299" spans="1:6" x14ac:dyDescent="0.3">
      <c r="A299" s="2">
        <v>40961</v>
      </c>
      <c r="B299">
        <v>2942.7700199999999</v>
      </c>
      <c r="C299">
        <v>2950.3701169999999</v>
      </c>
      <c r="D299">
        <v>2929.679932</v>
      </c>
      <c r="E299">
        <v>2933.169922</v>
      </c>
      <c r="F299">
        <v>1706310000</v>
      </c>
    </row>
    <row r="300" spans="1:6" x14ac:dyDescent="0.3">
      <c r="A300" s="2">
        <v>40960</v>
      </c>
      <c r="B300">
        <v>2957.3000489999999</v>
      </c>
      <c r="C300">
        <v>2965.0500489999999</v>
      </c>
      <c r="D300">
        <v>2934.070068</v>
      </c>
      <c r="E300">
        <v>2948.570068</v>
      </c>
      <c r="F300">
        <v>1821540000</v>
      </c>
    </row>
    <row r="301" spans="1:6" x14ac:dyDescent="0.3">
      <c r="A301" s="2">
        <v>40956</v>
      </c>
      <c r="B301">
        <v>2958.219971</v>
      </c>
      <c r="C301">
        <v>2962.780029</v>
      </c>
      <c r="D301">
        <v>2941.5500489999999</v>
      </c>
      <c r="E301">
        <v>2951.780029</v>
      </c>
      <c r="F301">
        <v>1973900000</v>
      </c>
    </row>
    <row r="302" spans="1:6" x14ac:dyDescent="0.3">
      <c r="A302" s="2">
        <v>40955</v>
      </c>
      <c r="B302">
        <v>2915.669922</v>
      </c>
      <c r="C302">
        <v>2961.3798830000001</v>
      </c>
      <c r="D302">
        <v>2912.719971</v>
      </c>
      <c r="E302">
        <v>2959.8500979999999</v>
      </c>
      <c r="F302">
        <v>1945230000</v>
      </c>
    </row>
    <row r="303" spans="1:6" x14ac:dyDescent="0.3">
      <c r="A303" s="2">
        <v>40954</v>
      </c>
      <c r="B303">
        <v>2943.419922</v>
      </c>
      <c r="C303">
        <v>2958.1899410000001</v>
      </c>
      <c r="D303">
        <v>2911.330078</v>
      </c>
      <c r="E303">
        <v>2915.830078</v>
      </c>
      <c r="F303">
        <v>2038980000</v>
      </c>
    </row>
    <row r="304" spans="1:6" x14ac:dyDescent="0.3">
      <c r="A304" s="2">
        <v>40953</v>
      </c>
      <c r="B304">
        <v>2921.6999510000001</v>
      </c>
      <c r="C304">
        <v>2932.080078</v>
      </c>
      <c r="D304">
        <v>2911.6000979999999</v>
      </c>
      <c r="E304">
        <v>2931.830078</v>
      </c>
      <c r="F304">
        <v>1881630000</v>
      </c>
    </row>
    <row r="305" spans="1:6" x14ac:dyDescent="0.3">
      <c r="A305" s="2">
        <v>40952</v>
      </c>
      <c r="B305">
        <v>2926.209961</v>
      </c>
      <c r="C305">
        <v>2933.929932</v>
      </c>
      <c r="D305">
        <v>2913.889893</v>
      </c>
      <c r="E305">
        <v>2931.389893</v>
      </c>
      <c r="F305">
        <v>1619980000</v>
      </c>
    </row>
    <row r="306" spans="1:6" x14ac:dyDescent="0.3">
      <c r="A306" s="2">
        <v>40949</v>
      </c>
      <c r="B306">
        <v>2902</v>
      </c>
      <c r="C306">
        <v>2910.9799800000001</v>
      </c>
      <c r="D306">
        <v>2895.1000979999999</v>
      </c>
      <c r="E306">
        <v>2903.8798830000001</v>
      </c>
      <c r="F306">
        <v>1787640000</v>
      </c>
    </row>
    <row r="307" spans="1:6" x14ac:dyDescent="0.3">
      <c r="A307" s="2">
        <v>40948</v>
      </c>
      <c r="B307">
        <v>2922.459961</v>
      </c>
      <c r="C307">
        <v>2930.679932</v>
      </c>
      <c r="D307">
        <v>2904.51001</v>
      </c>
      <c r="E307">
        <v>2927.2299800000001</v>
      </c>
      <c r="F307">
        <v>2153090000</v>
      </c>
    </row>
    <row r="308" spans="1:6" x14ac:dyDescent="0.3">
      <c r="A308" s="2">
        <v>40947</v>
      </c>
      <c r="B308">
        <v>2906.5900879999999</v>
      </c>
      <c r="C308">
        <v>2918.26001</v>
      </c>
      <c r="D308">
        <v>2892.709961</v>
      </c>
      <c r="E308">
        <v>2915.860107</v>
      </c>
      <c r="F308">
        <v>1981150000</v>
      </c>
    </row>
    <row r="309" spans="1:6" x14ac:dyDescent="0.3">
      <c r="A309" s="2">
        <v>40946</v>
      </c>
      <c r="B309">
        <v>2895.9099120000001</v>
      </c>
      <c r="C309">
        <v>2910.2700199999999</v>
      </c>
      <c r="D309">
        <v>2885.169922</v>
      </c>
      <c r="E309">
        <v>2904.080078</v>
      </c>
      <c r="F309">
        <v>1784580000</v>
      </c>
    </row>
    <row r="310" spans="1:6" x14ac:dyDescent="0.3">
      <c r="A310" s="2">
        <v>40945</v>
      </c>
      <c r="B310">
        <v>2892.5200199999999</v>
      </c>
      <c r="C310">
        <v>2903.030029</v>
      </c>
      <c r="D310">
        <v>2887.330078</v>
      </c>
      <c r="E310">
        <v>2901.98999</v>
      </c>
      <c r="F310">
        <v>1684490000</v>
      </c>
    </row>
    <row r="311" spans="1:6" x14ac:dyDescent="0.3">
      <c r="A311" s="2">
        <v>40942</v>
      </c>
      <c r="B311">
        <v>2888.9499510000001</v>
      </c>
      <c r="C311">
        <v>2908.1298830000001</v>
      </c>
      <c r="D311">
        <v>2885.8400879999999</v>
      </c>
      <c r="E311">
        <v>2905.6599120000001</v>
      </c>
      <c r="F311">
        <v>2152890000</v>
      </c>
    </row>
    <row r="312" spans="1:6" x14ac:dyDescent="0.3">
      <c r="A312" s="2">
        <v>40941</v>
      </c>
      <c r="B312">
        <v>2854.1000979999999</v>
      </c>
      <c r="C312">
        <v>2868.2299800000001</v>
      </c>
      <c r="D312">
        <v>2849.3999020000001</v>
      </c>
      <c r="E312">
        <v>2859.679932</v>
      </c>
      <c r="F312">
        <v>1913430000</v>
      </c>
    </row>
    <row r="313" spans="1:6" x14ac:dyDescent="0.3">
      <c r="A313" s="2">
        <v>40940</v>
      </c>
      <c r="B313">
        <v>2830.1000979999999</v>
      </c>
      <c r="C313">
        <v>2855.7299800000001</v>
      </c>
      <c r="D313">
        <v>2825.1899410000001</v>
      </c>
      <c r="E313">
        <v>2848.2700199999999</v>
      </c>
      <c r="F313">
        <v>2125720000</v>
      </c>
    </row>
    <row r="314" spans="1:6" x14ac:dyDescent="0.3">
      <c r="A314" s="2">
        <v>40939</v>
      </c>
      <c r="B314">
        <v>2825.76001</v>
      </c>
      <c r="C314">
        <v>2830.4499510000001</v>
      </c>
      <c r="D314">
        <v>2798.7700199999999</v>
      </c>
      <c r="E314">
        <v>2813.8400879999999</v>
      </c>
      <c r="F314">
        <v>1786550000</v>
      </c>
    </row>
    <row r="315" spans="1:6" x14ac:dyDescent="0.3">
      <c r="A315" s="2">
        <v>40938</v>
      </c>
      <c r="B315">
        <v>2790.3999020000001</v>
      </c>
      <c r="C315">
        <v>2816.8500979999999</v>
      </c>
      <c r="D315">
        <v>2782.4399410000001</v>
      </c>
      <c r="E315">
        <v>2811.9399410000001</v>
      </c>
      <c r="F315">
        <v>1668970000</v>
      </c>
    </row>
    <row r="316" spans="1:6" x14ac:dyDescent="0.3">
      <c r="A316" s="2">
        <v>40935</v>
      </c>
      <c r="B316">
        <v>2797.6599120000001</v>
      </c>
      <c r="C316">
        <v>2821.5500489999999</v>
      </c>
      <c r="D316">
        <v>2797.23999</v>
      </c>
      <c r="E316">
        <v>2816.5500489999999</v>
      </c>
      <c r="F316">
        <v>1707350000</v>
      </c>
    </row>
    <row r="317" spans="1:6" x14ac:dyDescent="0.3">
      <c r="A317" s="2">
        <v>40934</v>
      </c>
      <c r="B317">
        <v>2828.780029</v>
      </c>
      <c r="C317">
        <v>2834.3000489999999</v>
      </c>
      <c r="D317">
        <v>2794.780029</v>
      </c>
      <c r="E317">
        <v>2805.280029</v>
      </c>
      <c r="F317">
        <v>1998970000</v>
      </c>
    </row>
    <row r="318" spans="1:6" x14ac:dyDescent="0.3">
      <c r="A318" s="2">
        <v>40933</v>
      </c>
      <c r="B318">
        <v>2803.2299800000001</v>
      </c>
      <c r="C318">
        <v>2822.790039</v>
      </c>
      <c r="D318">
        <v>2788.9499510000001</v>
      </c>
      <c r="E318">
        <v>2818.3100589999999</v>
      </c>
      <c r="F318">
        <v>1918040000</v>
      </c>
    </row>
    <row r="319" spans="1:6" x14ac:dyDescent="0.3">
      <c r="A319" s="2">
        <v>40932</v>
      </c>
      <c r="B319">
        <v>2771.580078</v>
      </c>
      <c r="C319">
        <v>2788.3798830000001</v>
      </c>
      <c r="D319">
        <v>2766.3400879999999</v>
      </c>
      <c r="E319">
        <v>2786.639893</v>
      </c>
      <c r="F319">
        <v>1620690000</v>
      </c>
    </row>
    <row r="320" spans="1:6" x14ac:dyDescent="0.3">
      <c r="A320" s="2">
        <v>40931</v>
      </c>
      <c r="B320">
        <v>2786.209961</v>
      </c>
      <c r="C320">
        <v>2804.98999</v>
      </c>
      <c r="D320">
        <v>2769.820068</v>
      </c>
      <c r="E320">
        <v>2784.169922</v>
      </c>
      <c r="F320">
        <v>1652940000</v>
      </c>
    </row>
    <row r="321" spans="1:6" x14ac:dyDescent="0.3">
      <c r="A321" s="2">
        <v>40928</v>
      </c>
      <c r="B321">
        <v>2776.040039</v>
      </c>
      <c r="C321">
        <v>2787.1999510000001</v>
      </c>
      <c r="D321">
        <v>2775.8701169999999</v>
      </c>
      <c r="E321">
        <v>2786.6999510000001</v>
      </c>
      <c r="F321">
        <v>1949660000</v>
      </c>
    </row>
    <row r="322" spans="1:6" x14ac:dyDescent="0.3">
      <c r="A322" s="2">
        <v>40927</v>
      </c>
      <c r="B322">
        <v>2779.73999</v>
      </c>
      <c r="C322">
        <v>2793.3500979999999</v>
      </c>
      <c r="D322">
        <v>2777.169922</v>
      </c>
      <c r="E322">
        <v>2788.330078</v>
      </c>
      <c r="F322">
        <v>1959950000</v>
      </c>
    </row>
    <row r="323" spans="1:6" x14ac:dyDescent="0.3">
      <c r="A323" s="2">
        <v>40926</v>
      </c>
      <c r="B323">
        <v>2731.1599120000001</v>
      </c>
      <c r="C323">
        <v>2769.709961</v>
      </c>
      <c r="D323">
        <v>2730.0500489999999</v>
      </c>
      <c r="E323">
        <v>2769.709961</v>
      </c>
      <c r="F323">
        <v>1968940000</v>
      </c>
    </row>
    <row r="324" spans="1:6" x14ac:dyDescent="0.3">
      <c r="A324" s="2">
        <v>40925</v>
      </c>
      <c r="B324">
        <v>2736.3400879999999</v>
      </c>
      <c r="C324">
        <v>2742.7299800000001</v>
      </c>
      <c r="D324">
        <v>2721.030029</v>
      </c>
      <c r="E324">
        <v>2728.080078</v>
      </c>
      <c r="F324">
        <v>1664210000</v>
      </c>
    </row>
    <row r="325" spans="1:6" x14ac:dyDescent="0.3">
      <c r="A325" s="2">
        <v>40921</v>
      </c>
      <c r="B325">
        <v>2707.4099120000001</v>
      </c>
      <c r="C325">
        <v>2712.929932</v>
      </c>
      <c r="D325">
        <v>2689.580078</v>
      </c>
      <c r="E325">
        <v>2710.669922</v>
      </c>
      <c r="F325">
        <v>1655960000</v>
      </c>
    </row>
    <row r="326" spans="1:6" x14ac:dyDescent="0.3">
      <c r="A326" s="2">
        <v>40920</v>
      </c>
      <c r="B326">
        <v>2716.8701169999999</v>
      </c>
      <c r="C326">
        <v>2726.429932</v>
      </c>
      <c r="D326">
        <v>2697.320068</v>
      </c>
      <c r="E326">
        <v>2724.6999510000001</v>
      </c>
      <c r="F326">
        <v>1669550000</v>
      </c>
    </row>
    <row r="327" spans="1:6" x14ac:dyDescent="0.3">
      <c r="A327" s="2">
        <v>40919</v>
      </c>
      <c r="B327">
        <v>2695.7700199999999</v>
      </c>
      <c r="C327">
        <v>2714.290039</v>
      </c>
      <c r="D327">
        <v>2690.7299800000001</v>
      </c>
      <c r="E327">
        <v>2710.76001</v>
      </c>
      <c r="F327">
        <v>1699660000</v>
      </c>
    </row>
    <row r="328" spans="1:6" x14ac:dyDescent="0.3">
      <c r="A328" s="2">
        <v>40918</v>
      </c>
      <c r="B328">
        <v>2704.419922</v>
      </c>
      <c r="C328">
        <v>2712.5</v>
      </c>
      <c r="D328">
        <v>2694.330078</v>
      </c>
      <c r="E328">
        <v>2702.5</v>
      </c>
      <c r="F328">
        <v>1809500000</v>
      </c>
    </row>
    <row r="329" spans="1:6" x14ac:dyDescent="0.3">
      <c r="A329" s="2">
        <v>40917</v>
      </c>
      <c r="B329">
        <v>2682.9799800000001</v>
      </c>
      <c r="C329">
        <v>2683.780029</v>
      </c>
      <c r="D329">
        <v>2662.959961</v>
      </c>
      <c r="E329">
        <v>2676.5600589999999</v>
      </c>
      <c r="F329">
        <v>1768080000</v>
      </c>
    </row>
    <row r="330" spans="1:6" x14ac:dyDescent="0.3">
      <c r="A330" s="2">
        <v>40914</v>
      </c>
      <c r="B330">
        <v>2671.169922</v>
      </c>
      <c r="C330">
        <v>2682.1201169999999</v>
      </c>
      <c r="D330">
        <v>2658.830078</v>
      </c>
      <c r="E330">
        <v>2674.219971</v>
      </c>
      <c r="F330">
        <v>1683090000</v>
      </c>
    </row>
    <row r="331" spans="1:6" x14ac:dyDescent="0.3">
      <c r="A331" s="2">
        <v>40913</v>
      </c>
      <c r="B331">
        <v>2642.570068</v>
      </c>
      <c r="C331">
        <v>2673.5600589999999</v>
      </c>
      <c r="D331">
        <v>2631.2299800000001</v>
      </c>
      <c r="E331">
        <v>2669.860107</v>
      </c>
      <c r="F331">
        <v>1836410000</v>
      </c>
    </row>
    <row r="332" spans="1:6" x14ac:dyDescent="0.3">
      <c r="A332" s="2">
        <v>40912</v>
      </c>
      <c r="B332">
        <v>2639.8999020000001</v>
      </c>
      <c r="C332">
        <v>2653.179932</v>
      </c>
      <c r="D332">
        <v>2627.2299800000001</v>
      </c>
      <c r="E332">
        <v>2648.360107</v>
      </c>
      <c r="F332">
        <v>1670530000</v>
      </c>
    </row>
    <row r="333" spans="1:6" x14ac:dyDescent="0.3">
      <c r="A333" s="2">
        <v>40911</v>
      </c>
      <c r="B333">
        <v>2657.389893</v>
      </c>
      <c r="C333">
        <v>2665.8999020000001</v>
      </c>
      <c r="D333">
        <v>2641.9799800000001</v>
      </c>
      <c r="E333">
        <v>2648.719971</v>
      </c>
      <c r="F333">
        <v>1636850000</v>
      </c>
    </row>
    <row r="334" spans="1:6" x14ac:dyDescent="0.3">
      <c r="A334" s="2">
        <v>40907</v>
      </c>
      <c r="B334">
        <v>2610.2299800000001</v>
      </c>
      <c r="C334">
        <v>2616.459961</v>
      </c>
      <c r="D334">
        <v>2604.6000979999999</v>
      </c>
      <c r="E334">
        <v>2605.1499020000001</v>
      </c>
      <c r="F334">
        <v>1056790000</v>
      </c>
    </row>
    <row r="335" spans="1:6" x14ac:dyDescent="0.3">
      <c r="A335" s="2">
        <v>40906</v>
      </c>
      <c r="B335">
        <v>2596.330078</v>
      </c>
      <c r="C335">
        <v>2614.8701169999999</v>
      </c>
      <c r="D335">
        <v>2593.040039</v>
      </c>
      <c r="E335">
        <v>2613.73999</v>
      </c>
      <c r="F335">
        <v>1011380000</v>
      </c>
    </row>
    <row r="336" spans="1:6" x14ac:dyDescent="0.3">
      <c r="A336" s="2">
        <v>40905</v>
      </c>
      <c r="B336">
        <v>2626.1899410000001</v>
      </c>
      <c r="C336">
        <v>2626.3400879999999</v>
      </c>
      <c r="D336">
        <v>2586.8500979999999</v>
      </c>
      <c r="E336">
        <v>2589.9799800000001</v>
      </c>
      <c r="F336">
        <v>1069930000</v>
      </c>
    </row>
    <row r="337" spans="1:6" x14ac:dyDescent="0.3">
      <c r="A337" s="2">
        <v>40904</v>
      </c>
      <c r="B337">
        <v>2613.51001</v>
      </c>
      <c r="C337">
        <v>2633.3400879999999</v>
      </c>
      <c r="D337">
        <v>2610.7700199999999</v>
      </c>
      <c r="E337">
        <v>2625.1999510000001</v>
      </c>
      <c r="F337">
        <v>945590000</v>
      </c>
    </row>
    <row r="338" spans="1:6" x14ac:dyDescent="0.3">
      <c r="A338" s="2">
        <v>40900</v>
      </c>
      <c r="B338">
        <v>2607.429932</v>
      </c>
      <c r="C338">
        <v>2618.8400879999999</v>
      </c>
      <c r="D338">
        <v>2599.889893</v>
      </c>
      <c r="E338">
        <v>2618.639893</v>
      </c>
      <c r="F338">
        <v>960940000</v>
      </c>
    </row>
    <row r="339" spans="1:6" x14ac:dyDescent="0.3">
      <c r="A339" s="2">
        <v>40899</v>
      </c>
      <c r="B339">
        <v>2584.330078</v>
      </c>
      <c r="C339">
        <v>2601.98999</v>
      </c>
      <c r="D339">
        <v>2581.919922</v>
      </c>
      <c r="E339">
        <v>2599.4499510000001</v>
      </c>
      <c r="F339">
        <v>1515610000</v>
      </c>
    </row>
    <row r="340" spans="1:6" x14ac:dyDescent="0.3">
      <c r="A340" s="2">
        <v>40898</v>
      </c>
      <c r="B340">
        <v>2589.7700199999999</v>
      </c>
      <c r="C340">
        <v>2590.610107</v>
      </c>
      <c r="D340">
        <v>2544.6599120000001</v>
      </c>
      <c r="E340">
        <v>2577.969971</v>
      </c>
      <c r="F340">
        <v>1853710000</v>
      </c>
    </row>
    <row r="341" spans="1:6" x14ac:dyDescent="0.3">
      <c r="A341" s="2">
        <v>40897</v>
      </c>
      <c r="B341">
        <v>2567.25</v>
      </c>
      <c r="C341">
        <v>2604.5200199999999</v>
      </c>
      <c r="D341">
        <v>2566.8701169999999</v>
      </c>
      <c r="E341">
        <v>2603.7299800000001</v>
      </c>
      <c r="F341">
        <v>1835720000</v>
      </c>
    </row>
    <row r="342" spans="1:6" x14ac:dyDescent="0.3">
      <c r="A342" s="2">
        <v>40896</v>
      </c>
      <c r="B342">
        <v>2564.070068</v>
      </c>
      <c r="C342">
        <v>2570.6499020000001</v>
      </c>
      <c r="D342">
        <v>2518.01001</v>
      </c>
      <c r="E342">
        <v>2523.139893</v>
      </c>
      <c r="F342">
        <v>1560110000</v>
      </c>
    </row>
    <row r="343" spans="1:6" x14ac:dyDescent="0.3">
      <c r="A343" s="2">
        <v>40893</v>
      </c>
      <c r="B343">
        <v>2554.6201169999999</v>
      </c>
      <c r="C343">
        <v>2585.419922</v>
      </c>
      <c r="D343">
        <v>2548</v>
      </c>
      <c r="E343">
        <v>2555.330078</v>
      </c>
      <c r="F343">
        <v>2664690000</v>
      </c>
    </row>
    <row r="344" spans="1:6" x14ac:dyDescent="0.3">
      <c r="A344" s="2">
        <v>40892</v>
      </c>
      <c r="B344">
        <v>2565.929932</v>
      </c>
      <c r="C344">
        <v>2565.9399410000001</v>
      </c>
      <c r="D344">
        <v>2536.580078</v>
      </c>
      <c r="E344">
        <v>2541.01001</v>
      </c>
      <c r="F344">
        <v>1748400000</v>
      </c>
    </row>
    <row r="345" spans="1:6" x14ac:dyDescent="0.3">
      <c r="A345" s="2">
        <v>40891</v>
      </c>
      <c r="B345">
        <v>2566.209961</v>
      </c>
      <c r="C345">
        <v>2568.4399410000001</v>
      </c>
      <c r="D345">
        <v>2525.8798830000001</v>
      </c>
      <c r="E345">
        <v>2539.3100589999999</v>
      </c>
      <c r="F345">
        <v>1793960000</v>
      </c>
    </row>
    <row r="346" spans="1:6" x14ac:dyDescent="0.3">
      <c r="A346" s="2">
        <v>40890</v>
      </c>
      <c r="B346">
        <v>2629.669922</v>
      </c>
      <c r="C346">
        <v>2639.73999</v>
      </c>
      <c r="D346">
        <v>2568.4399410000001</v>
      </c>
      <c r="E346">
        <v>2579.2700199999999</v>
      </c>
      <c r="F346">
        <v>1752320000</v>
      </c>
    </row>
    <row r="347" spans="1:6" x14ac:dyDescent="0.3">
      <c r="A347" s="2">
        <v>40889</v>
      </c>
      <c r="B347">
        <v>2617.320068</v>
      </c>
      <c r="C347">
        <v>2617.320068</v>
      </c>
      <c r="D347">
        <v>2591.419922</v>
      </c>
      <c r="E347">
        <v>2612.26001</v>
      </c>
      <c r="F347">
        <v>1572600000</v>
      </c>
    </row>
    <row r="348" spans="1:6" x14ac:dyDescent="0.3">
      <c r="A348" s="2">
        <v>40886</v>
      </c>
      <c r="B348">
        <v>2603.179932</v>
      </c>
      <c r="C348">
        <v>2653.459961</v>
      </c>
      <c r="D348">
        <v>2603.179932</v>
      </c>
      <c r="E348">
        <v>2646.8500979999999</v>
      </c>
      <c r="F348">
        <v>1664710000</v>
      </c>
    </row>
    <row r="349" spans="1:6" x14ac:dyDescent="0.3">
      <c r="A349" s="2">
        <v>40885</v>
      </c>
      <c r="B349">
        <v>2633.3000489999999</v>
      </c>
      <c r="C349">
        <v>2645.919922</v>
      </c>
      <c r="D349">
        <v>2592.5500489999999</v>
      </c>
      <c r="E349">
        <v>2596.3798830000001</v>
      </c>
      <c r="F349">
        <v>1845640000</v>
      </c>
    </row>
    <row r="350" spans="1:6" x14ac:dyDescent="0.3">
      <c r="A350" s="2">
        <v>40884</v>
      </c>
      <c r="B350">
        <v>2638.610107</v>
      </c>
      <c r="C350">
        <v>2660.23999</v>
      </c>
      <c r="D350">
        <v>2612.8000489999999</v>
      </c>
      <c r="E350">
        <v>2649.209961</v>
      </c>
      <c r="F350">
        <v>1658010000</v>
      </c>
    </row>
    <row r="351" spans="1:6" x14ac:dyDescent="0.3">
      <c r="A351" s="2">
        <v>40883</v>
      </c>
      <c r="B351">
        <v>2655.0200199999999</v>
      </c>
      <c r="C351">
        <v>2663.6298830000001</v>
      </c>
      <c r="D351">
        <v>2639.179932</v>
      </c>
      <c r="E351">
        <v>2649.5600589999999</v>
      </c>
      <c r="F351">
        <v>1491130000</v>
      </c>
    </row>
    <row r="352" spans="1:6" x14ac:dyDescent="0.3">
      <c r="A352" s="2">
        <v>40882</v>
      </c>
      <c r="B352">
        <v>2666.469971</v>
      </c>
      <c r="C352">
        <v>2674.530029</v>
      </c>
      <c r="D352">
        <v>2641.5900879999999</v>
      </c>
      <c r="E352">
        <v>2655.76001</v>
      </c>
      <c r="F352">
        <v>1686660000</v>
      </c>
    </row>
    <row r="353" spans="1:6" x14ac:dyDescent="0.3">
      <c r="A353" s="2">
        <v>40879</v>
      </c>
      <c r="B353">
        <v>2650.8000489999999</v>
      </c>
      <c r="C353">
        <v>2659.2299800000001</v>
      </c>
      <c r="D353">
        <v>2625.070068</v>
      </c>
      <c r="E353">
        <v>2626.929932</v>
      </c>
      <c r="F353">
        <v>1662730000</v>
      </c>
    </row>
    <row r="354" spans="1:6" x14ac:dyDescent="0.3">
      <c r="A354" s="2">
        <v>40878</v>
      </c>
      <c r="B354">
        <v>2615.669922</v>
      </c>
      <c r="C354">
        <v>2636.080078</v>
      </c>
      <c r="D354">
        <v>2611.4799800000001</v>
      </c>
      <c r="E354">
        <v>2626.1999510000001</v>
      </c>
      <c r="F354">
        <v>1826860000</v>
      </c>
    </row>
    <row r="355" spans="1:6" x14ac:dyDescent="0.3">
      <c r="A355" s="2">
        <v>40877</v>
      </c>
      <c r="B355">
        <v>2586.389893</v>
      </c>
      <c r="C355">
        <v>2620.3400879999999</v>
      </c>
      <c r="D355">
        <v>2582.48999</v>
      </c>
      <c r="E355">
        <v>2620.3400879999999</v>
      </c>
      <c r="F355">
        <v>2440960000</v>
      </c>
    </row>
    <row r="356" spans="1:6" x14ac:dyDescent="0.3">
      <c r="A356" s="2">
        <v>40876</v>
      </c>
      <c r="B356">
        <v>2529.110107</v>
      </c>
      <c r="C356">
        <v>2542.459961</v>
      </c>
      <c r="D356">
        <v>2508.2700199999999</v>
      </c>
      <c r="E356">
        <v>2515.51001</v>
      </c>
      <c r="F356">
        <v>1623550000</v>
      </c>
    </row>
    <row r="357" spans="1:6" x14ac:dyDescent="0.3">
      <c r="A357" s="2">
        <v>40875</v>
      </c>
      <c r="B357">
        <v>2509.6298830000001</v>
      </c>
      <c r="C357">
        <v>2531.320068</v>
      </c>
      <c r="D357">
        <v>2507.719971</v>
      </c>
      <c r="E357">
        <v>2527.3400879999999</v>
      </c>
      <c r="F357">
        <v>1626060000</v>
      </c>
    </row>
    <row r="358" spans="1:6" x14ac:dyDescent="0.3">
      <c r="A358" s="2">
        <v>40872</v>
      </c>
      <c r="B358">
        <v>2453.030029</v>
      </c>
      <c r="C358">
        <v>2477.030029</v>
      </c>
      <c r="D358">
        <v>2441.4799800000001</v>
      </c>
      <c r="E358">
        <v>2441.51001</v>
      </c>
      <c r="F358">
        <v>691750000</v>
      </c>
    </row>
    <row r="359" spans="1:6" x14ac:dyDescent="0.3">
      <c r="A359" s="2">
        <v>40870</v>
      </c>
      <c r="B359">
        <v>2501.179932</v>
      </c>
      <c r="C359">
        <v>2503.3798830000001</v>
      </c>
      <c r="D359">
        <v>2460.080078</v>
      </c>
      <c r="E359">
        <v>2460.080078</v>
      </c>
      <c r="F359">
        <v>1707770000</v>
      </c>
    </row>
    <row r="360" spans="1:6" x14ac:dyDescent="0.3">
      <c r="A360" s="2">
        <v>40869</v>
      </c>
      <c r="B360">
        <v>2517.639893</v>
      </c>
      <c r="C360">
        <v>2534.3999020000001</v>
      </c>
      <c r="D360">
        <v>2499.1899410000001</v>
      </c>
      <c r="E360">
        <v>2521.280029</v>
      </c>
      <c r="F360">
        <v>1792060000</v>
      </c>
    </row>
    <row r="361" spans="1:6" x14ac:dyDescent="0.3">
      <c r="A361" s="2">
        <v>40868</v>
      </c>
      <c r="B361">
        <v>2535.3400879999999</v>
      </c>
      <c r="C361">
        <v>2539.8701169999999</v>
      </c>
      <c r="D361">
        <v>2500.889893</v>
      </c>
      <c r="E361">
        <v>2523.139893</v>
      </c>
      <c r="F361">
        <v>2048520000</v>
      </c>
    </row>
    <row r="362" spans="1:6" x14ac:dyDescent="0.3">
      <c r="A362" s="2">
        <v>40865</v>
      </c>
      <c r="B362">
        <v>2595.0200199999999</v>
      </c>
      <c r="C362">
        <v>2595.8400879999999</v>
      </c>
      <c r="D362">
        <v>2567.1499020000001</v>
      </c>
      <c r="E362">
        <v>2572.5</v>
      </c>
      <c r="F362">
        <v>1755360000</v>
      </c>
    </row>
    <row r="363" spans="1:6" x14ac:dyDescent="0.3">
      <c r="A363" s="2">
        <v>40864</v>
      </c>
      <c r="B363">
        <v>2637.3701169999999</v>
      </c>
      <c r="C363">
        <v>2637.4799800000001</v>
      </c>
      <c r="D363">
        <v>2576.219971</v>
      </c>
      <c r="E363">
        <v>2587.98999</v>
      </c>
      <c r="F363">
        <v>2197320000</v>
      </c>
    </row>
    <row r="364" spans="1:6" x14ac:dyDescent="0.3">
      <c r="A364" s="2">
        <v>40863</v>
      </c>
      <c r="B364">
        <v>2661.0900879999999</v>
      </c>
      <c r="C364">
        <v>2688.860107</v>
      </c>
      <c r="D364">
        <v>2637.9099120000001</v>
      </c>
      <c r="E364">
        <v>2639.610107</v>
      </c>
      <c r="F364">
        <v>1950030000</v>
      </c>
    </row>
    <row r="365" spans="1:6" x14ac:dyDescent="0.3">
      <c r="A365" s="2">
        <v>40862</v>
      </c>
      <c r="B365">
        <v>2647.9099120000001</v>
      </c>
      <c r="C365">
        <v>2695.8701169999999</v>
      </c>
      <c r="D365">
        <v>2644</v>
      </c>
      <c r="E365">
        <v>2686.1999510000001</v>
      </c>
      <c r="F365">
        <v>1706960000</v>
      </c>
    </row>
    <row r="366" spans="1:6" x14ac:dyDescent="0.3">
      <c r="A366" s="2">
        <v>40861</v>
      </c>
      <c r="B366">
        <v>2671.110107</v>
      </c>
      <c r="C366">
        <v>2682.1298830000001</v>
      </c>
      <c r="D366">
        <v>2647.4799800000001</v>
      </c>
      <c r="E366">
        <v>2657.219971</v>
      </c>
      <c r="F366">
        <v>1401710000</v>
      </c>
    </row>
    <row r="367" spans="1:6" x14ac:dyDescent="0.3">
      <c r="A367" s="2">
        <v>40858</v>
      </c>
      <c r="B367">
        <v>2653.530029</v>
      </c>
      <c r="C367">
        <v>2684.669922</v>
      </c>
      <c r="D367">
        <v>2649.8500979999999</v>
      </c>
      <c r="E367">
        <v>2678.75</v>
      </c>
      <c r="F367">
        <v>1602640000</v>
      </c>
    </row>
    <row r="368" spans="1:6" x14ac:dyDescent="0.3">
      <c r="A368" s="2">
        <v>40857</v>
      </c>
      <c r="B368">
        <v>2652.01001</v>
      </c>
      <c r="C368">
        <v>2652.3999020000001</v>
      </c>
      <c r="D368">
        <v>2601.790039</v>
      </c>
      <c r="E368">
        <v>2625.1499020000001</v>
      </c>
      <c r="F368">
        <v>1892390000</v>
      </c>
    </row>
    <row r="369" spans="1:6" x14ac:dyDescent="0.3">
      <c r="A369" s="2">
        <v>40856</v>
      </c>
      <c r="B369">
        <v>2662.5600589999999</v>
      </c>
      <c r="C369">
        <v>2672.3400879999999</v>
      </c>
      <c r="D369">
        <v>2617.929932</v>
      </c>
      <c r="E369">
        <v>2621.6499020000001</v>
      </c>
      <c r="F369">
        <v>2144160000</v>
      </c>
    </row>
    <row r="370" spans="1:6" x14ac:dyDescent="0.3">
      <c r="A370" s="2">
        <v>40855</v>
      </c>
      <c r="B370">
        <v>2712.080078</v>
      </c>
      <c r="C370">
        <v>2730.389893</v>
      </c>
      <c r="D370">
        <v>2680.929932</v>
      </c>
      <c r="E370">
        <v>2727.48999</v>
      </c>
      <c r="F370">
        <v>1850270000</v>
      </c>
    </row>
    <row r="371" spans="1:6" x14ac:dyDescent="0.3">
      <c r="A371" s="2">
        <v>40854</v>
      </c>
      <c r="B371">
        <v>2683.3798830000001</v>
      </c>
      <c r="C371">
        <v>2697.0200199999999</v>
      </c>
      <c r="D371">
        <v>2649.0600589999999</v>
      </c>
      <c r="E371">
        <v>2695.25</v>
      </c>
      <c r="F371">
        <v>1712700000</v>
      </c>
    </row>
    <row r="372" spans="1:6" x14ac:dyDescent="0.3">
      <c r="A372" s="2">
        <v>40851</v>
      </c>
      <c r="B372">
        <v>2678.1599120000001</v>
      </c>
      <c r="C372">
        <v>2693.669922</v>
      </c>
      <c r="D372">
        <v>2655.1201169999999</v>
      </c>
      <c r="E372">
        <v>2686.1499020000001</v>
      </c>
      <c r="F372">
        <v>1930750000</v>
      </c>
    </row>
    <row r="373" spans="1:6" x14ac:dyDescent="0.3">
      <c r="A373" s="2">
        <v>40850</v>
      </c>
      <c r="B373">
        <v>2666.209961</v>
      </c>
      <c r="C373">
        <v>2699.8400879999999</v>
      </c>
      <c r="D373">
        <v>2628.219971</v>
      </c>
      <c r="E373">
        <v>2697.969971</v>
      </c>
      <c r="F373">
        <v>2106240000</v>
      </c>
    </row>
    <row r="374" spans="1:6" x14ac:dyDescent="0.3">
      <c r="A374" s="2">
        <v>40849</v>
      </c>
      <c r="B374">
        <v>2637.5600589999999</v>
      </c>
      <c r="C374">
        <v>2648.459961</v>
      </c>
      <c r="D374">
        <v>2613.73999</v>
      </c>
      <c r="E374">
        <v>2639.9799800000001</v>
      </c>
      <c r="F374">
        <v>1921790000</v>
      </c>
    </row>
    <row r="375" spans="1:6" x14ac:dyDescent="0.3">
      <c r="A375" s="2">
        <v>40848</v>
      </c>
      <c r="B375">
        <v>2607.3100589999999</v>
      </c>
      <c r="C375">
        <v>2638.6000979999999</v>
      </c>
      <c r="D375">
        <v>2597.1599120000001</v>
      </c>
      <c r="E375">
        <v>2606.959961</v>
      </c>
      <c r="F375">
        <v>2294220000</v>
      </c>
    </row>
    <row r="376" spans="1:6" x14ac:dyDescent="0.3">
      <c r="A376" s="2">
        <v>40847</v>
      </c>
      <c r="B376">
        <v>2705.889893</v>
      </c>
      <c r="C376">
        <v>2716.6999510000001</v>
      </c>
      <c r="D376">
        <v>2684.1298830000001</v>
      </c>
      <c r="E376">
        <v>2684.4099120000001</v>
      </c>
      <c r="F376">
        <v>1772560000</v>
      </c>
    </row>
    <row r="377" spans="1:6" x14ac:dyDescent="0.3">
      <c r="A377" s="2">
        <v>40844</v>
      </c>
      <c r="B377">
        <v>2724.030029</v>
      </c>
      <c r="C377">
        <v>2742.2700199999999</v>
      </c>
      <c r="D377">
        <v>2723.030029</v>
      </c>
      <c r="E377">
        <v>2737.1499020000001</v>
      </c>
      <c r="F377">
        <v>1838530000</v>
      </c>
    </row>
    <row r="378" spans="1:6" x14ac:dyDescent="0.3">
      <c r="A378" s="2">
        <v>40843</v>
      </c>
      <c r="B378">
        <v>2720.5900879999999</v>
      </c>
      <c r="C378">
        <v>2753.3701169999999</v>
      </c>
      <c r="D378">
        <v>2694.2700199999999</v>
      </c>
      <c r="E378">
        <v>2738.6298830000001</v>
      </c>
      <c r="F378">
        <v>2810680000</v>
      </c>
    </row>
    <row r="379" spans="1:6" x14ac:dyDescent="0.3">
      <c r="A379" s="2">
        <v>40842</v>
      </c>
      <c r="B379">
        <v>2660.419922</v>
      </c>
      <c r="C379">
        <v>2666.290039</v>
      </c>
      <c r="D379">
        <v>2598.73999</v>
      </c>
      <c r="E379">
        <v>2650.669922</v>
      </c>
      <c r="F379">
        <v>2118650000</v>
      </c>
    </row>
    <row r="380" spans="1:6" x14ac:dyDescent="0.3">
      <c r="A380" s="2">
        <v>40841</v>
      </c>
      <c r="B380">
        <v>2685.860107</v>
      </c>
      <c r="C380">
        <v>2685.8798830000001</v>
      </c>
      <c r="D380">
        <v>2633.9399410000001</v>
      </c>
      <c r="E380">
        <v>2638.419922</v>
      </c>
      <c r="F380">
        <v>1777770000</v>
      </c>
    </row>
    <row r="381" spans="1:6" x14ac:dyDescent="0.3">
      <c r="A381" s="2">
        <v>40840</v>
      </c>
      <c r="B381">
        <v>2644.830078</v>
      </c>
      <c r="C381">
        <v>2703.070068</v>
      </c>
      <c r="D381">
        <v>2643.9399410000001</v>
      </c>
      <c r="E381">
        <v>2699.4399410000001</v>
      </c>
      <c r="F381">
        <v>1884450000</v>
      </c>
    </row>
    <row r="382" spans="1:6" x14ac:dyDescent="0.3">
      <c r="A382" s="2">
        <v>40837</v>
      </c>
      <c r="B382">
        <v>2630.3000489999999</v>
      </c>
      <c r="C382">
        <v>2646.919922</v>
      </c>
      <c r="D382">
        <v>2611.110107</v>
      </c>
      <c r="E382">
        <v>2637.459961</v>
      </c>
      <c r="F382">
        <v>2019950000</v>
      </c>
    </row>
    <row r="383" spans="1:6" x14ac:dyDescent="0.3">
      <c r="A383" s="2">
        <v>40836</v>
      </c>
      <c r="B383">
        <v>2605.419922</v>
      </c>
      <c r="C383">
        <v>2606.389893</v>
      </c>
      <c r="D383">
        <v>2557.169922</v>
      </c>
      <c r="E383">
        <v>2598.6201169999999</v>
      </c>
      <c r="F383">
        <v>2040180000</v>
      </c>
    </row>
    <row r="384" spans="1:6" x14ac:dyDescent="0.3">
      <c r="A384" s="2">
        <v>40835</v>
      </c>
      <c r="B384">
        <v>2642.889893</v>
      </c>
      <c r="C384">
        <v>2651.8798830000001</v>
      </c>
      <c r="D384">
        <v>2597.7700199999999</v>
      </c>
      <c r="E384">
        <v>2604.040039</v>
      </c>
      <c r="F384">
        <v>1980180000</v>
      </c>
    </row>
    <row r="385" spans="1:6" x14ac:dyDescent="0.3">
      <c r="A385" s="2">
        <v>40834</v>
      </c>
      <c r="B385">
        <v>2614.0500489999999</v>
      </c>
      <c r="C385">
        <v>2667.570068</v>
      </c>
      <c r="D385">
        <v>2586.3100589999999</v>
      </c>
      <c r="E385">
        <v>2657.429932</v>
      </c>
      <c r="F385">
        <v>1931690000</v>
      </c>
    </row>
    <row r="386" spans="1:6" x14ac:dyDescent="0.3">
      <c r="A386" s="2">
        <v>40833</v>
      </c>
      <c r="B386">
        <v>2653.320068</v>
      </c>
      <c r="C386">
        <v>2658.25</v>
      </c>
      <c r="D386">
        <v>2606.9099120000001</v>
      </c>
      <c r="E386">
        <v>2614.919922</v>
      </c>
      <c r="F386">
        <v>1675210000</v>
      </c>
    </row>
    <row r="387" spans="1:6" x14ac:dyDescent="0.3">
      <c r="A387" s="2">
        <v>40830</v>
      </c>
      <c r="B387">
        <v>2655.2299800000001</v>
      </c>
      <c r="C387">
        <v>2667.8500979999999</v>
      </c>
      <c r="D387">
        <v>2636</v>
      </c>
      <c r="E387">
        <v>2667.8500979999999</v>
      </c>
      <c r="F387">
        <v>1664350000</v>
      </c>
    </row>
    <row r="388" spans="1:6" x14ac:dyDescent="0.3">
      <c r="A388" s="2">
        <v>40829</v>
      </c>
      <c r="B388">
        <v>2595.0500489999999</v>
      </c>
      <c r="C388">
        <v>2625.219971</v>
      </c>
      <c r="D388">
        <v>2588.709961</v>
      </c>
      <c r="E388">
        <v>2620.23999</v>
      </c>
      <c r="F388">
        <v>1675220000</v>
      </c>
    </row>
    <row r="389" spans="1:6" x14ac:dyDescent="0.3">
      <c r="A389" s="2">
        <v>40828</v>
      </c>
      <c r="B389">
        <v>2606.610107</v>
      </c>
      <c r="C389">
        <v>2629.48999</v>
      </c>
      <c r="D389">
        <v>2602.3100589999999</v>
      </c>
      <c r="E389">
        <v>2604.7299800000001</v>
      </c>
      <c r="F389">
        <v>1967190000</v>
      </c>
    </row>
    <row r="390" spans="1:6" x14ac:dyDescent="0.3">
      <c r="A390" s="2">
        <v>40827</v>
      </c>
      <c r="B390">
        <v>2554.6999510000001</v>
      </c>
      <c r="C390">
        <v>2587.280029</v>
      </c>
      <c r="D390">
        <v>2551.9399410000001</v>
      </c>
      <c r="E390">
        <v>2583.030029</v>
      </c>
      <c r="F390">
        <v>1661400000</v>
      </c>
    </row>
    <row r="391" spans="1:6" x14ac:dyDescent="0.3">
      <c r="A391" s="2">
        <v>40826</v>
      </c>
      <c r="B391">
        <v>2522.719971</v>
      </c>
      <c r="C391">
        <v>2566.0500489999999</v>
      </c>
      <c r="D391">
        <v>2519.780029</v>
      </c>
      <c r="E391">
        <v>2566.0500489999999</v>
      </c>
      <c r="F391">
        <v>1574750000</v>
      </c>
    </row>
    <row r="392" spans="1:6" x14ac:dyDescent="0.3">
      <c r="A392" s="2">
        <v>40823</v>
      </c>
      <c r="B392">
        <v>2509.610107</v>
      </c>
      <c r="C392">
        <v>2512.139893</v>
      </c>
      <c r="D392">
        <v>2468.6000979999999</v>
      </c>
      <c r="E392">
        <v>2479.3500979999999</v>
      </c>
      <c r="F392">
        <v>2084900000</v>
      </c>
    </row>
    <row r="393" spans="1:6" x14ac:dyDescent="0.3">
      <c r="A393" s="2">
        <v>40822</v>
      </c>
      <c r="B393">
        <v>2459.0500489999999</v>
      </c>
      <c r="C393">
        <v>2507.4399410000001</v>
      </c>
      <c r="D393">
        <v>2446.719971</v>
      </c>
      <c r="E393">
        <v>2506.820068</v>
      </c>
      <c r="F393">
        <v>2249140000</v>
      </c>
    </row>
    <row r="394" spans="1:6" x14ac:dyDescent="0.3">
      <c r="A394" s="2">
        <v>40821</v>
      </c>
      <c r="B394">
        <v>2398.3701169999999</v>
      </c>
      <c r="C394">
        <v>2466.5</v>
      </c>
      <c r="D394">
        <v>2380.959961</v>
      </c>
      <c r="E394">
        <v>2460.51001</v>
      </c>
      <c r="F394">
        <v>2472400000</v>
      </c>
    </row>
    <row r="395" spans="1:6" x14ac:dyDescent="0.3">
      <c r="A395" s="2">
        <v>40820</v>
      </c>
      <c r="B395">
        <v>2312.679932</v>
      </c>
      <c r="C395">
        <v>2406.669922</v>
      </c>
      <c r="D395">
        <v>2298.889893</v>
      </c>
      <c r="E395">
        <v>2404.820068</v>
      </c>
      <c r="F395">
        <v>3040940000</v>
      </c>
    </row>
    <row r="396" spans="1:6" x14ac:dyDescent="0.3">
      <c r="A396" s="2">
        <v>40819</v>
      </c>
      <c r="B396">
        <v>2401.1899410000001</v>
      </c>
      <c r="C396">
        <v>2430.8798830000001</v>
      </c>
      <c r="D396">
        <v>2335.2299800000001</v>
      </c>
      <c r="E396">
        <v>2335.830078</v>
      </c>
      <c r="F396">
        <v>2547690000</v>
      </c>
    </row>
    <row r="397" spans="1:6" x14ac:dyDescent="0.3">
      <c r="A397" s="2">
        <v>40816</v>
      </c>
      <c r="B397">
        <v>2444.7700199999999</v>
      </c>
      <c r="C397">
        <v>2468.9799800000001</v>
      </c>
      <c r="D397">
        <v>2415.070068</v>
      </c>
      <c r="E397">
        <v>2415.3999020000001</v>
      </c>
      <c r="F397">
        <v>2041370000</v>
      </c>
    </row>
    <row r="398" spans="1:6" x14ac:dyDescent="0.3">
      <c r="A398" s="2">
        <v>40815</v>
      </c>
      <c r="B398">
        <v>2535.5200199999999</v>
      </c>
      <c r="C398">
        <v>2538.969971</v>
      </c>
      <c r="D398">
        <v>2433.580078</v>
      </c>
      <c r="E398">
        <v>2480.76001</v>
      </c>
      <c r="F398">
        <v>2290370000</v>
      </c>
    </row>
    <row r="399" spans="1:6" x14ac:dyDescent="0.3">
      <c r="A399" s="2">
        <v>40814</v>
      </c>
      <c r="B399">
        <v>2557.860107</v>
      </c>
      <c r="C399">
        <v>2569.790039</v>
      </c>
      <c r="D399">
        <v>2491.070068</v>
      </c>
      <c r="E399">
        <v>2491.580078</v>
      </c>
      <c r="F399">
        <v>1929310000</v>
      </c>
    </row>
    <row r="400" spans="1:6" x14ac:dyDescent="0.3">
      <c r="A400" s="2">
        <v>40813</v>
      </c>
      <c r="B400">
        <v>2560.780029</v>
      </c>
      <c r="C400">
        <v>2590.9399410000001</v>
      </c>
      <c r="D400">
        <v>2532.6499020000001</v>
      </c>
      <c r="E400">
        <v>2546.830078</v>
      </c>
      <c r="F400">
        <v>2095620000</v>
      </c>
    </row>
    <row r="401" spans="1:6" x14ac:dyDescent="0.3">
      <c r="A401" s="2">
        <v>40812</v>
      </c>
      <c r="B401">
        <v>2496.9799800000001</v>
      </c>
      <c r="C401">
        <v>2518.9099120000001</v>
      </c>
      <c r="D401">
        <v>2446.1201169999999</v>
      </c>
      <c r="E401">
        <v>2516.6899410000001</v>
      </c>
      <c r="F401">
        <v>1982710000</v>
      </c>
    </row>
    <row r="402" spans="1:6" x14ac:dyDescent="0.3">
      <c r="A402" s="2">
        <v>40809</v>
      </c>
      <c r="B402">
        <v>2438.6298830000001</v>
      </c>
      <c r="C402">
        <v>2490.719971</v>
      </c>
      <c r="D402">
        <v>2438.280029</v>
      </c>
      <c r="E402">
        <v>2483.2299800000001</v>
      </c>
      <c r="F402">
        <v>1975200000</v>
      </c>
    </row>
    <row r="403" spans="1:6" x14ac:dyDescent="0.3">
      <c r="A403" s="2">
        <v>40808</v>
      </c>
      <c r="B403">
        <v>2466.0600589999999</v>
      </c>
      <c r="C403">
        <v>2494.3100589999999</v>
      </c>
      <c r="D403">
        <v>2420.2299800000001</v>
      </c>
      <c r="E403">
        <v>2455.669922</v>
      </c>
      <c r="F403">
        <v>2919330000</v>
      </c>
    </row>
    <row r="404" spans="1:6" x14ac:dyDescent="0.3">
      <c r="A404" s="2">
        <v>40807</v>
      </c>
      <c r="B404">
        <v>2601.0600589999999</v>
      </c>
      <c r="C404">
        <v>2613.290039</v>
      </c>
      <c r="D404">
        <v>2537.459961</v>
      </c>
      <c r="E404">
        <v>2538.1899410000001</v>
      </c>
      <c r="F404">
        <v>2172030000</v>
      </c>
    </row>
    <row r="405" spans="1:6" x14ac:dyDescent="0.3">
      <c r="A405" s="2">
        <v>40806</v>
      </c>
      <c r="B405">
        <v>2623.889893</v>
      </c>
      <c r="C405">
        <v>2643.3701169999999</v>
      </c>
      <c r="D405">
        <v>2589.5200199999999</v>
      </c>
      <c r="E405">
        <v>2590.23999</v>
      </c>
      <c r="F405">
        <v>1914990000</v>
      </c>
    </row>
    <row r="406" spans="1:6" x14ac:dyDescent="0.3">
      <c r="A406" s="2">
        <v>40805</v>
      </c>
      <c r="B406">
        <v>2584.3500979999999</v>
      </c>
      <c r="C406">
        <v>2627.3400879999999</v>
      </c>
      <c r="D406">
        <v>2564.459961</v>
      </c>
      <c r="E406">
        <v>2612.830078</v>
      </c>
      <c r="F406">
        <v>1891770000</v>
      </c>
    </row>
    <row r="407" spans="1:6" x14ac:dyDescent="0.3">
      <c r="A407" s="2">
        <v>40802</v>
      </c>
      <c r="B407">
        <v>2607.1201169999999</v>
      </c>
      <c r="C407">
        <v>2627.280029</v>
      </c>
      <c r="D407">
        <v>2600.959961</v>
      </c>
      <c r="E407">
        <v>2622.3100589999999</v>
      </c>
      <c r="F407">
        <v>2703730000</v>
      </c>
    </row>
    <row r="408" spans="1:6" x14ac:dyDescent="0.3">
      <c r="A408" s="2">
        <v>40801</v>
      </c>
      <c r="B408">
        <v>2595.4499510000001</v>
      </c>
      <c r="C408">
        <v>2608.9499510000001</v>
      </c>
      <c r="D408">
        <v>2569.780029</v>
      </c>
      <c r="E408">
        <v>2607.070068</v>
      </c>
      <c r="F408">
        <v>1967730000</v>
      </c>
    </row>
    <row r="409" spans="1:6" x14ac:dyDescent="0.3">
      <c r="A409" s="2">
        <v>40800</v>
      </c>
      <c r="B409">
        <v>2548.4499510000001</v>
      </c>
      <c r="C409">
        <v>2600.780029</v>
      </c>
      <c r="D409">
        <v>2519.8000489999999</v>
      </c>
      <c r="E409">
        <v>2572.5500489999999</v>
      </c>
      <c r="F409">
        <v>2323770000</v>
      </c>
    </row>
    <row r="410" spans="1:6" x14ac:dyDescent="0.3">
      <c r="A410" s="2">
        <v>40799</v>
      </c>
      <c r="B410">
        <v>2502.5900879999999</v>
      </c>
      <c r="C410">
        <v>2537.3999020000001</v>
      </c>
      <c r="D410">
        <v>2494.070068</v>
      </c>
      <c r="E410">
        <v>2532.1499020000001</v>
      </c>
      <c r="F410">
        <v>1931390000</v>
      </c>
    </row>
    <row r="411" spans="1:6" x14ac:dyDescent="0.3">
      <c r="A411" s="2">
        <v>40798</v>
      </c>
      <c r="B411">
        <v>2442.860107</v>
      </c>
      <c r="C411">
        <v>2495.360107</v>
      </c>
      <c r="D411">
        <v>2438.3999020000001</v>
      </c>
      <c r="E411">
        <v>2495.0900879999999</v>
      </c>
      <c r="F411">
        <v>1980350000</v>
      </c>
    </row>
    <row r="412" spans="1:6" x14ac:dyDescent="0.3">
      <c r="A412" s="2">
        <v>40795</v>
      </c>
      <c r="B412">
        <v>2508.1201169999999</v>
      </c>
      <c r="C412">
        <v>2518.3999020000001</v>
      </c>
      <c r="D412">
        <v>2452.929932</v>
      </c>
      <c r="E412">
        <v>2467.98999</v>
      </c>
      <c r="F412">
        <v>2054190000</v>
      </c>
    </row>
    <row r="413" spans="1:6" x14ac:dyDescent="0.3">
      <c r="A413" s="2">
        <v>40794</v>
      </c>
      <c r="B413">
        <v>2533.8100589999999</v>
      </c>
      <c r="C413">
        <v>2568.4499510000001</v>
      </c>
      <c r="D413">
        <v>2520.8000489999999</v>
      </c>
      <c r="E413">
        <v>2529.139893</v>
      </c>
      <c r="F413">
        <v>1979990000</v>
      </c>
    </row>
    <row r="414" spans="1:6" x14ac:dyDescent="0.3">
      <c r="A414" s="2">
        <v>40793</v>
      </c>
      <c r="B414">
        <v>2511.5</v>
      </c>
      <c r="C414">
        <v>2548.9399410000001</v>
      </c>
      <c r="D414">
        <v>2507.5200199999999</v>
      </c>
      <c r="E414">
        <v>2548.9399410000001</v>
      </c>
      <c r="F414">
        <v>1791480000</v>
      </c>
    </row>
    <row r="415" spans="1:6" x14ac:dyDescent="0.3">
      <c r="A415" s="2">
        <v>40792</v>
      </c>
      <c r="B415">
        <v>2417.610107</v>
      </c>
      <c r="C415">
        <v>2477.7700199999999</v>
      </c>
      <c r="D415">
        <v>2414.3100589999999</v>
      </c>
      <c r="E415">
        <v>2473.830078</v>
      </c>
      <c r="F415">
        <v>1737170000</v>
      </c>
    </row>
    <row r="416" spans="1:6" x14ac:dyDescent="0.3">
      <c r="A416" s="2">
        <v>40788</v>
      </c>
      <c r="B416">
        <v>2497.280029</v>
      </c>
      <c r="C416">
        <v>2512.780029</v>
      </c>
      <c r="D416">
        <v>2469.3500979999999</v>
      </c>
      <c r="E416">
        <v>2480.330078</v>
      </c>
      <c r="F416">
        <v>1571530000</v>
      </c>
    </row>
    <row r="417" spans="1:6" x14ac:dyDescent="0.3">
      <c r="A417" s="2">
        <v>40787</v>
      </c>
      <c r="B417">
        <v>2583.3400879999999</v>
      </c>
      <c r="C417">
        <v>2604.5</v>
      </c>
      <c r="D417">
        <v>2543.5600589999999</v>
      </c>
      <c r="E417">
        <v>2546.040039</v>
      </c>
      <c r="F417">
        <v>1742440000</v>
      </c>
    </row>
    <row r="418" spans="1:6" x14ac:dyDescent="0.3">
      <c r="A418" s="2">
        <v>40786</v>
      </c>
      <c r="B418">
        <v>2589.75</v>
      </c>
      <c r="C418">
        <v>2611.580078</v>
      </c>
      <c r="D418">
        <v>2557.73999</v>
      </c>
      <c r="E418">
        <v>2579.459961</v>
      </c>
      <c r="F418">
        <v>1995490000</v>
      </c>
    </row>
    <row r="419" spans="1:6" x14ac:dyDescent="0.3">
      <c r="A419" s="2">
        <v>40785</v>
      </c>
      <c r="B419">
        <v>2547.070068</v>
      </c>
      <c r="C419">
        <v>2589.530029</v>
      </c>
      <c r="D419">
        <v>2534.679932</v>
      </c>
      <c r="E419">
        <v>2576.110107</v>
      </c>
      <c r="F419">
        <v>1871800000</v>
      </c>
    </row>
    <row r="420" spans="1:6" x14ac:dyDescent="0.3">
      <c r="A420" s="2">
        <v>40784</v>
      </c>
      <c r="B420">
        <v>2510.98999</v>
      </c>
      <c r="C420">
        <v>2562.580078</v>
      </c>
      <c r="D420">
        <v>2510.1298830000001</v>
      </c>
      <c r="E420">
        <v>2562.110107</v>
      </c>
      <c r="F420">
        <v>1615510000</v>
      </c>
    </row>
    <row r="421" spans="1:6" x14ac:dyDescent="0.3">
      <c r="A421" s="2">
        <v>40781</v>
      </c>
      <c r="B421">
        <v>2408.790039</v>
      </c>
      <c r="C421">
        <v>2486.040039</v>
      </c>
      <c r="D421">
        <v>2385.2700199999999</v>
      </c>
      <c r="E421">
        <v>2479.8500979999999</v>
      </c>
      <c r="F421">
        <v>1852130000</v>
      </c>
    </row>
    <row r="422" spans="1:6" x14ac:dyDescent="0.3">
      <c r="A422" s="2">
        <v>40780</v>
      </c>
      <c r="B422">
        <v>2470.959961</v>
      </c>
      <c r="C422">
        <v>2482.8999020000001</v>
      </c>
      <c r="D422">
        <v>2415.23999</v>
      </c>
      <c r="E422">
        <v>2419.6298830000001</v>
      </c>
      <c r="F422">
        <v>1789230000</v>
      </c>
    </row>
    <row r="423" spans="1:6" x14ac:dyDescent="0.3">
      <c r="A423" s="2">
        <v>40779</v>
      </c>
      <c r="B423">
        <v>2437.4799800000001</v>
      </c>
      <c r="C423">
        <v>2470.8000489999999</v>
      </c>
      <c r="D423">
        <v>2420.4799800000001</v>
      </c>
      <c r="E423">
        <v>2467.6899410000001</v>
      </c>
      <c r="F423">
        <v>1888640000</v>
      </c>
    </row>
    <row r="424" spans="1:6" x14ac:dyDescent="0.3">
      <c r="A424" s="2">
        <v>40778</v>
      </c>
      <c r="B424">
        <v>2360.9499510000001</v>
      </c>
      <c r="C424">
        <v>2446.0600589999999</v>
      </c>
      <c r="D424">
        <v>2349.080078</v>
      </c>
      <c r="E424">
        <v>2446.0600589999999</v>
      </c>
      <c r="F424">
        <v>2147270000</v>
      </c>
    </row>
    <row r="425" spans="1:6" x14ac:dyDescent="0.3">
      <c r="A425" s="2">
        <v>40777</v>
      </c>
      <c r="B425">
        <v>2396.8798830000001</v>
      </c>
      <c r="C425">
        <v>2397.3400879999999</v>
      </c>
      <c r="D425">
        <v>2337.280029</v>
      </c>
      <c r="E425">
        <v>2345.3798830000001</v>
      </c>
      <c r="F425">
        <v>1957230000</v>
      </c>
    </row>
    <row r="426" spans="1:6" x14ac:dyDescent="0.3">
      <c r="A426" s="2">
        <v>40774</v>
      </c>
      <c r="B426">
        <v>2353.320068</v>
      </c>
      <c r="C426">
        <v>2415.179932</v>
      </c>
      <c r="D426">
        <v>2338.6599120000001</v>
      </c>
      <c r="E426">
        <v>2341.8400879999999</v>
      </c>
      <c r="F426">
        <v>2385300000</v>
      </c>
    </row>
    <row r="427" spans="1:6" x14ac:dyDescent="0.3">
      <c r="A427" s="2">
        <v>40773</v>
      </c>
      <c r="B427">
        <v>2436.3798830000001</v>
      </c>
      <c r="C427">
        <v>2437.01001</v>
      </c>
      <c r="D427">
        <v>2362.969971</v>
      </c>
      <c r="E427">
        <v>2380.429932</v>
      </c>
      <c r="F427">
        <v>2775580000</v>
      </c>
    </row>
    <row r="428" spans="1:6" x14ac:dyDescent="0.3">
      <c r="A428" s="2">
        <v>40772</v>
      </c>
      <c r="B428">
        <v>2527.790039</v>
      </c>
      <c r="C428">
        <v>2549.110107</v>
      </c>
      <c r="D428">
        <v>2488.0900879999999</v>
      </c>
      <c r="E428">
        <v>2511.4799800000001</v>
      </c>
      <c r="F428">
        <v>1913320000</v>
      </c>
    </row>
    <row r="429" spans="1:6" x14ac:dyDescent="0.3">
      <c r="A429" s="2">
        <v>40771</v>
      </c>
      <c r="B429">
        <v>2526.4799800000001</v>
      </c>
      <c r="C429">
        <v>2546.73999</v>
      </c>
      <c r="D429">
        <v>2494.5500489999999</v>
      </c>
      <c r="E429">
        <v>2523.4499510000001</v>
      </c>
      <c r="F429">
        <v>2074370000</v>
      </c>
    </row>
    <row r="430" spans="1:6" x14ac:dyDescent="0.3">
      <c r="A430" s="2">
        <v>40770</v>
      </c>
      <c r="B430">
        <v>2522.040039</v>
      </c>
      <c r="C430">
        <v>2555.1999510000001</v>
      </c>
      <c r="D430">
        <v>2514.5200199999999</v>
      </c>
      <c r="E430">
        <v>2555.1999510000001</v>
      </c>
      <c r="F430">
        <v>1945850000</v>
      </c>
    </row>
    <row r="431" spans="1:6" x14ac:dyDescent="0.3">
      <c r="A431" s="2">
        <v>40767</v>
      </c>
      <c r="B431">
        <v>2507.01001</v>
      </c>
      <c r="C431">
        <v>2524.0900879999999</v>
      </c>
      <c r="D431">
        <v>2481.5</v>
      </c>
      <c r="E431">
        <v>2507.9799800000001</v>
      </c>
      <c r="F431">
        <v>2232470000</v>
      </c>
    </row>
    <row r="432" spans="1:6" x14ac:dyDescent="0.3">
      <c r="A432" s="2">
        <v>40766</v>
      </c>
      <c r="B432">
        <v>2415.540039</v>
      </c>
      <c r="C432">
        <v>2516.389893</v>
      </c>
      <c r="D432">
        <v>2399.5600589999999</v>
      </c>
      <c r="E432">
        <v>2492.679932</v>
      </c>
      <c r="F432">
        <v>3134140000</v>
      </c>
    </row>
    <row r="433" spans="1:6" x14ac:dyDescent="0.3">
      <c r="A433" s="2">
        <v>40765</v>
      </c>
      <c r="B433">
        <v>2425.5500489999999</v>
      </c>
      <c r="C433">
        <v>2461.280029</v>
      </c>
      <c r="D433">
        <v>2378.080078</v>
      </c>
      <c r="E433">
        <v>2381.0500489999999</v>
      </c>
      <c r="F433">
        <v>3397010000</v>
      </c>
    </row>
    <row r="434" spans="1:6" x14ac:dyDescent="0.3">
      <c r="A434" s="2">
        <v>40764</v>
      </c>
      <c r="B434">
        <v>2402.1298830000001</v>
      </c>
      <c r="C434">
        <v>2483.6599120000001</v>
      </c>
      <c r="D434">
        <v>2331.6499020000001</v>
      </c>
      <c r="E434">
        <v>2482.5200199999999</v>
      </c>
      <c r="F434">
        <v>3803050000</v>
      </c>
    </row>
    <row r="435" spans="1:6" x14ac:dyDescent="0.3">
      <c r="A435" s="2">
        <v>40763</v>
      </c>
      <c r="B435">
        <v>2447.3000489999999</v>
      </c>
      <c r="C435">
        <v>2489.389893</v>
      </c>
      <c r="D435">
        <v>2357.6899410000001</v>
      </c>
      <c r="E435">
        <v>2357.6899410000001</v>
      </c>
      <c r="F435">
        <v>3987990000</v>
      </c>
    </row>
    <row r="436" spans="1:6" x14ac:dyDescent="0.3">
      <c r="A436" s="2">
        <v>40760</v>
      </c>
      <c r="B436">
        <v>2580.3000489999999</v>
      </c>
      <c r="C436">
        <v>2592.040039</v>
      </c>
      <c r="D436">
        <v>2464.8701169999999</v>
      </c>
      <c r="E436">
        <v>2532.4099120000001</v>
      </c>
      <c r="F436">
        <v>3750150000</v>
      </c>
    </row>
    <row r="437" spans="1:6" x14ac:dyDescent="0.3">
      <c r="A437" s="2">
        <v>40759</v>
      </c>
      <c r="B437">
        <v>2648.3798830000001</v>
      </c>
      <c r="C437">
        <v>2653.790039</v>
      </c>
      <c r="D437">
        <v>2556.3798830000001</v>
      </c>
      <c r="E437">
        <v>2556.389893</v>
      </c>
      <c r="F437">
        <v>3272990000</v>
      </c>
    </row>
    <row r="438" spans="1:6" x14ac:dyDescent="0.3">
      <c r="A438" s="2">
        <v>40758</v>
      </c>
      <c r="B438">
        <v>2673.969971</v>
      </c>
      <c r="C438">
        <v>2695.3701169999999</v>
      </c>
      <c r="D438">
        <v>2621.669922</v>
      </c>
      <c r="E438">
        <v>2693.070068</v>
      </c>
      <c r="F438">
        <v>2601310000</v>
      </c>
    </row>
    <row r="439" spans="1:6" x14ac:dyDescent="0.3">
      <c r="A439" s="2">
        <v>40757</v>
      </c>
      <c r="B439">
        <v>2728.290039</v>
      </c>
      <c r="C439">
        <v>2745.8701169999999</v>
      </c>
      <c r="D439">
        <v>2668.679932</v>
      </c>
      <c r="E439">
        <v>2669.23999</v>
      </c>
      <c r="F439">
        <v>2377250000</v>
      </c>
    </row>
    <row r="440" spans="1:6" x14ac:dyDescent="0.3">
      <c r="A440" s="2">
        <v>40756</v>
      </c>
      <c r="B440">
        <v>2791.4499510000001</v>
      </c>
      <c r="C440">
        <v>2796.23999</v>
      </c>
      <c r="D440">
        <v>2716.3000489999999</v>
      </c>
      <c r="E440">
        <v>2744.610107</v>
      </c>
      <c r="F440">
        <v>2209790000</v>
      </c>
    </row>
    <row r="441" spans="1:6" x14ac:dyDescent="0.3">
      <c r="A441" s="2">
        <v>40753</v>
      </c>
      <c r="B441">
        <v>2736.669922</v>
      </c>
      <c r="C441">
        <v>2780.580078</v>
      </c>
      <c r="D441">
        <v>2724.98999</v>
      </c>
      <c r="E441">
        <v>2756.3798830000001</v>
      </c>
      <c r="F441">
        <v>2301210000</v>
      </c>
    </row>
    <row r="442" spans="1:6" x14ac:dyDescent="0.3">
      <c r="A442" s="2">
        <v>40752</v>
      </c>
      <c r="B442">
        <v>2765.610107</v>
      </c>
      <c r="C442">
        <v>2800.110107</v>
      </c>
      <c r="D442">
        <v>2757.8500979999999</v>
      </c>
      <c r="E442">
        <v>2766.25</v>
      </c>
      <c r="F442">
        <v>2067020000</v>
      </c>
    </row>
    <row r="443" spans="1:6" x14ac:dyDescent="0.3">
      <c r="A443" s="2">
        <v>40751</v>
      </c>
      <c r="B443">
        <v>2823.6201169999999</v>
      </c>
      <c r="C443">
        <v>2823.860107</v>
      </c>
      <c r="D443">
        <v>2761</v>
      </c>
      <c r="E443">
        <v>2764.790039</v>
      </c>
      <c r="F443">
        <v>2367470000</v>
      </c>
    </row>
    <row r="444" spans="1:6" x14ac:dyDescent="0.3">
      <c r="A444" s="2">
        <v>40750</v>
      </c>
      <c r="B444">
        <v>2842.73999</v>
      </c>
      <c r="C444">
        <v>2851.719971</v>
      </c>
      <c r="D444">
        <v>2832.2700199999999</v>
      </c>
      <c r="E444">
        <v>2839.959961</v>
      </c>
      <c r="F444">
        <v>1739980000</v>
      </c>
    </row>
    <row r="445" spans="1:6" x14ac:dyDescent="0.3">
      <c r="A445" s="2">
        <v>40749</v>
      </c>
      <c r="B445">
        <v>2832.110107</v>
      </c>
      <c r="C445">
        <v>2859.3999020000001</v>
      </c>
      <c r="D445">
        <v>2828.9099120000001</v>
      </c>
      <c r="E445">
        <v>2842.8000489999999</v>
      </c>
      <c r="F445">
        <v>1613240000</v>
      </c>
    </row>
    <row r="446" spans="1:6" x14ac:dyDescent="0.3">
      <c r="A446" s="2">
        <v>40746</v>
      </c>
      <c r="B446">
        <v>2834.459961</v>
      </c>
      <c r="C446">
        <v>2862.719971</v>
      </c>
      <c r="D446">
        <v>2830.580078</v>
      </c>
      <c r="E446">
        <v>2858.830078</v>
      </c>
      <c r="F446">
        <v>1665220000</v>
      </c>
    </row>
    <row r="447" spans="1:6" x14ac:dyDescent="0.3">
      <c r="A447" s="2">
        <v>40745</v>
      </c>
      <c r="B447">
        <v>2818.790039</v>
      </c>
      <c r="C447">
        <v>2847.4099120000001</v>
      </c>
      <c r="D447">
        <v>2807.709961</v>
      </c>
      <c r="E447">
        <v>2834.429932</v>
      </c>
      <c r="F447">
        <v>2284150000</v>
      </c>
    </row>
    <row r="448" spans="1:6" x14ac:dyDescent="0.3">
      <c r="A448" s="2">
        <v>40744</v>
      </c>
      <c r="B448">
        <v>2839.389893</v>
      </c>
      <c r="C448">
        <v>2839.6499020000001</v>
      </c>
      <c r="D448">
        <v>2808.179932</v>
      </c>
      <c r="E448">
        <v>2814.2299800000001</v>
      </c>
      <c r="F448">
        <v>1863670000</v>
      </c>
    </row>
    <row r="449" spans="1:6" x14ac:dyDescent="0.3">
      <c r="A449" s="2">
        <v>40743</v>
      </c>
      <c r="B449">
        <v>2790.9799800000001</v>
      </c>
      <c r="C449">
        <v>2828.6499020000001</v>
      </c>
      <c r="D449">
        <v>2790.9799800000001</v>
      </c>
      <c r="E449">
        <v>2826.5200199999999</v>
      </c>
      <c r="F449">
        <v>1882760000</v>
      </c>
    </row>
    <row r="450" spans="1:6" x14ac:dyDescent="0.3">
      <c r="A450" s="2">
        <v>40742</v>
      </c>
      <c r="B450">
        <v>2777.610107</v>
      </c>
      <c r="C450">
        <v>2783.76001</v>
      </c>
      <c r="D450">
        <v>2743.790039</v>
      </c>
      <c r="E450">
        <v>2765.110107</v>
      </c>
      <c r="F450">
        <v>1752220000</v>
      </c>
    </row>
    <row r="451" spans="1:6" x14ac:dyDescent="0.3">
      <c r="A451" s="2">
        <v>40739</v>
      </c>
      <c r="B451">
        <v>2787.330078</v>
      </c>
      <c r="C451">
        <v>2790.1599120000001</v>
      </c>
      <c r="D451">
        <v>2768.280029</v>
      </c>
      <c r="E451">
        <v>2789.8000489999999</v>
      </c>
      <c r="F451">
        <v>1804380000</v>
      </c>
    </row>
    <row r="452" spans="1:6" x14ac:dyDescent="0.3">
      <c r="A452" s="2">
        <v>40738</v>
      </c>
      <c r="B452">
        <v>2804.820068</v>
      </c>
      <c r="C452">
        <v>2817.3798830000001</v>
      </c>
      <c r="D452">
        <v>2755.8999020000001</v>
      </c>
      <c r="E452">
        <v>2762.669922</v>
      </c>
      <c r="F452">
        <v>1946500000</v>
      </c>
    </row>
    <row r="453" spans="1:6" x14ac:dyDescent="0.3">
      <c r="A453" s="2">
        <v>40737</v>
      </c>
      <c r="B453">
        <v>2800.8798830000001</v>
      </c>
      <c r="C453">
        <v>2825.860107</v>
      </c>
      <c r="D453">
        <v>2789.570068</v>
      </c>
      <c r="E453">
        <v>2796.919922</v>
      </c>
      <c r="F453">
        <v>1885510000</v>
      </c>
    </row>
    <row r="454" spans="1:6" x14ac:dyDescent="0.3">
      <c r="A454" s="2">
        <v>40736</v>
      </c>
      <c r="B454">
        <v>2798.75</v>
      </c>
      <c r="C454">
        <v>2807.570068</v>
      </c>
      <c r="D454">
        <v>2780.1599120000001</v>
      </c>
      <c r="E454">
        <v>2781.9099120000001</v>
      </c>
      <c r="F454">
        <v>2015410000</v>
      </c>
    </row>
    <row r="455" spans="1:6" x14ac:dyDescent="0.3">
      <c r="A455" s="2">
        <v>40735</v>
      </c>
      <c r="B455">
        <v>2828.1000979999999</v>
      </c>
      <c r="C455">
        <v>2841.1201169999999</v>
      </c>
      <c r="D455">
        <v>2795.540039</v>
      </c>
      <c r="E455">
        <v>2802.6201169999999</v>
      </c>
      <c r="F455">
        <v>1765920000</v>
      </c>
    </row>
    <row r="456" spans="1:6" x14ac:dyDescent="0.3">
      <c r="A456" s="2">
        <v>40732</v>
      </c>
      <c r="B456">
        <v>2841.290039</v>
      </c>
      <c r="C456">
        <v>2860.0200199999999</v>
      </c>
      <c r="D456">
        <v>2831.1599120000001</v>
      </c>
      <c r="E456">
        <v>2859.8100589999999</v>
      </c>
      <c r="F456">
        <v>1612120000</v>
      </c>
    </row>
    <row r="457" spans="1:6" x14ac:dyDescent="0.3">
      <c r="A457" s="2">
        <v>40731</v>
      </c>
      <c r="B457">
        <v>2856.25</v>
      </c>
      <c r="C457">
        <v>2878.9399410000001</v>
      </c>
      <c r="D457">
        <v>2853.8999020000001</v>
      </c>
      <c r="E457">
        <v>2872.6599120000001</v>
      </c>
      <c r="F457">
        <v>1873710000</v>
      </c>
    </row>
    <row r="458" spans="1:6" x14ac:dyDescent="0.3">
      <c r="A458" s="2">
        <v>40730</v>
      </c>
      <c r="B458">
        <v>2821.419922</v>
      </c>
      <c r="C458">
        <v>2838.8500979999999</v>
      </c>
      <c r="D458">
        <v>2812.8000489999999</v>
      </c>
      <c r="E458">
        <v>2834.0200199999999</v>
      </c>
      <c r="F458">
        <v>1639490000</v>
      </c>
    </row>
    <row r="459" spans="1:6" x14ac:dyDescent="0.3">
      <c r="A459" s="2">
        <v>40729</v>
      </c>
      <c r="B459">
        <v>2817.8701169999999</v>
      </c>
      <c r="C459">
        <v>2828.530029</v>
      </c>
      <c r="D459">
        <v>2810</v>
      </c>
      <c r="E459">
        <v>2825.7700199999999</v>
      </c>
      <c r="F459">
        <v>1556620000</v>
      </c>
    </row>
    <row r="460" spans="1:6" x14ac:dyDescent="0.3">
      <c r="A460" s="2">
        <v>40725</v>
      </c>
      <c r="B460">
        <v>2775.080078</v>
      </c>
      <c r="C460">
        <v>2818.1899410000001</v>
      </c>
      <c r="D460">
        <v>2769.0600589999999</v>
      </c>
      <c r="E460">
        <v>2816.030029</v>
      </c>
      <c r="F460">
        <v>1646380000</v>
      </c>
    </row>
    <row r="461" spans="1:6" x14ac:dyDescent="0.3">
      <c r="A461" s="2">
        <v>40724</v>
      </c>
      <c r="B461">
        <v>2749.3701169999999</v>
      </c>
      <c r="C461">
        <v>2776.5600589999999</v>
      </c>
      <c r="D461">
        <v>2749.110107</v>
      </c>
      <c r="E461">
        <v>2773.5200199999999</v>
      </c>
      <c r="F461">
        <v>1859130000</v>
      </c>
    </row>
    <row r="462" spans="1:6" x14ac:dyDescent="0.3">
      <c r="A462" s="2">
        <v>40723</v>
      </c>
      <c r="B462">
        <v>2736.76001</v>
      </c>
      <c r="C462">
        <v>2746.6201169999999</v>
      </c>
      <c r="D462">
        <v>2722.26001</v>
      </c>
      <c r="E462">
        <v>2740.48999</v>
      </c>
      <c r="F462">
        <v>1804490000</v>
      </c>
    </row>
    <row r="463" spans="1:6" x14ac:dyDescent="0.3">
      <c r="A463" s="2">
        <v>40722</v>
      </c>
      <c r="B463">
        <v>2694.26001</v>
      </c>
      <c r="C463">
        <v>2729.9399410000001</v>
      </c>
      <c r="D463">
        <v>2692.4499510000001</v>
      </c>
      <c r="E463">
        <v>2729.3100589999999</v>
      </c>
      <c r="F463">
        <v>1682590000</v>
      </c>
    </row>
    <row r="464" spans="1:6" x14ac:dyDescent="0.3">
      <c r="A464" s="2">
        <v>40721</v>
      </c>
      <c r="B464">
        <v>2653.070068</v>
      </c>
      <c r="C464">
        <v>2697.3400879999999</v>
      </c>
      <c r="D464">
        <v>2647.5500489999999</v>
      </c>
      <c r="E464">
        <v>2688.280029</v>
      </c>
      <c r="F464">
        <v>1710740000</v>
      </c>
    </row>
    <row r="465" spans="1:6" x14ac:dyDescent="0.3">
      <c r="A465" s="2">
        <v>40718</v>
      </c>
      <c r="B465">
        <v>2681.1000979999999</v>
      </c>
      <c r="C465">
        <v>2682.4099120000001</v>
      </c>
      <c r="D465">
        <v>2647.459961</v>
      </c>
      <c r="E465">
        <v>2652.889893</v>
      </c>
      <c r="F465">
        <v>2842870000</v>
      </c>
    </row>
    <row r="466" spans="1:6" x14ac:dyDescent="0.3">
      <c r="A466" s="2">
        <v>40717</v>
      </c>
      <c r="B466">
        <v>2638.6000979999999</v>
      </c>
      <c r="C466">
        <v>2688.070068</v>
      </c>
      <c r="D466">
        <v>2627.469971</v>
      </c>
      <c r="E466">
        <v>2686.75</v>
      </c>
      <c r="F466">
        <v>2060450000</v>
      </c>
    </row>
    <row r="467" spans="1:6" x14ac:dyDescent="0.3">
      <c r="A467" s="2">
        <v>40716</v>
      </c>
      <c r="B467">
        <v>2677.179932</v>
      </c>
      <c r="C467">
        <v>2693.2299800000001</v>
      </c>
      <c r="D467">
        <v>2668.3500979999999</v>
      </c>
      <c r="E467">
        <v>2669.1899410000001</v>
      </c>
      <c r="F467">
        <v>1617370000</v>
      </c>
    </row>
    <row r="468" spans="1:6" x14ac:dyDescent="0.3">
      <c r="A468" s="2">
        <v>40715</v>
      </c>
      <c r="B468">
        <v>2640.330078</v>
      </c>
      <c r="C468">
        <v>2688.5</v>
      </c>
      <c r="D468">
        <v>2634.040039</v>
      </c>
      <c r="E468">
        <v>2687.26001</v>
      </c>
      <c r="F468">
        <v>1882490000</v>
      </c>
    </row>
    <row r="469" spans="1:6" x14ac:dyDescent="0.3">
      <c r="A469" s="2">
        <v>40714</v>
      </c>
      <c r="B469">
        <v>2608.0500489999999</v>
      </c>
      <c r="C469">
        <v>2636.5500489999999</v>
      </c>
      <c r="D469">
        <v>2607.73999</v>
      </c>
      <c r="E469">
        <v>2629.6599120000001</v>
      </c>
      <c r="F469">
        <v>1625850000</v>
      </c>
    </row>
    <row r="470" spans="1:6" x14ac:dyDescent="0.3">
      <c r="A470" s="2">
        <v>40711</v>
      </c>
      <c r="B470">
        <v>2646.290039</v>
      </c>
      <c r="C470">
        <v>2648.540039</v>
      </c>
      <c r="D470">
        <v>2608.98999</v>
      </c>
      <c r="E470">
        <v>2616.4799800000001</v>
      </c>
      <c r="F470">
        <v>2393690000</v>
      </c>
    </row>
    <row r="471" spans="1:6" x14ac:dyDescent="0.3">
      <c r="A471" s="2">
        <v>40710</v>
      </c>
      <c r="B471">
        <v>2631.9799800000001</v>
      </c>
      <c r="C471">
        <v>2642.6499020000001</v>
      </c>
      <c r="D471">
        <v>2599.860107</v>
      </c>
      <c r="E471">
        <v>2623.6999510000001</v>
      </c>
      <c r="F471">
        <v>1958250000</v>
      </c>
    </row>
    <row r="472" spans="1:6" x14ac:dyDescent="0.3">
      <c r="A472" s="2">
        <v>40709</v>
      </c>
      <c r="B472">
        <v>2653.169922</v>
      </c>
      <c r="C472">
        <v>2669.75</v>
      </c>
      <c r="D472">
        <v>2625.860107</v>
      </c>
      <c r="E472">
        <v>2631.459961</v>
      </c>
      <c r="F472">
        <v>1982430000</v>
      </c>
    </row>
    <row r="473" spans="1:6" x14ac:dyDescent="0.3">
      <c r="A473" s="2">
        <v>40708</v>
      </c>
      <c r="B473">
        <v>2662.7299800000001</v>
      </c>
      <c r="C473">
        <v>2685.6499020000001</v>
      </c>
      <c r="D473">
        <v>2662.7299800000001</v>
      </c>
      <c r="E473">
        <v>2678.719971</v>
      </c>
      <c r="F473">
        <v>1701300000</v>
      </c>
    </row>
    <row r="474" spans="1:6" x14ac:dyDescent="0.3">
      <c r="A474" s="2">
        <v>40707</v>
      </c>
      <c r="B474">
        <v>2649.3000489999999</v>
      </c>
      <c r="C474">
        <v>2657.7700199999999</v>
      </c>
      <c r="D474">
        <v>2629.610107</v>
      </c>
      <c r="E474">
        <v>2639.6899410000001</v>
      </c>
      <c r="F474">
        <v>1847050000</v>
      </c>
    </row>
    <row r="475" spans="1:6" x14ac:dyDescent="0.3">
      <c r="A475" s="2">
        <v>40704</v>
      </c>
      <c r="B475">
        <v>2675.1000979999999</v>
      </c>
      <c r="C475">
        <v>2676.719971</v>
      </c>
      <c r="D475">
        <v>2641.639893</v>
      </c>
      <c r="E475">
        <v>2643.7299800000001</v>
      </c>
      <c r="F475">
        <v>1972000000</v>
      </c>
    </row>
    <row r="476" spans="1:6" x14ac:dyDescent="0.3">
      <c r="A476" s="2">
        <v>40703</v>
      </c>
      <c r="B476">
        <v>2678.5200199999999</v>
      </c>
      <c r="C476">
        <v>2696.6899410000001</v>
      </c>
      <c r="D476">
        <v>2670.0200199999999</v>
      </c>
      <c r="E476">
        <v>2684.8701169999999</v>
      </c>
      <c r="F476">
        <v>1704960000</v>
      </c>
    </row>
    <row r="477" spans="1:6" x14ac:dyDescent="0.3">
      <c r="A477" s="2">
        <v>40702</v>
      </c>
      <c r="B477">
        <v>2693.6899410000001</v>
      </c>
      <c r="C477">
        <v>2698.080078</v>
      </c>
      <c r="D477">
        <v>2671.0900879999999</v>
      </c>
      <c r="E477">
        <v>2675.3798830000001</v>
      </c>
      <c r="F477">
        <v>2089320000</v>
      </c>
    </row>
    <row r="478" spans="1:6" x14ac:dyDescent="0.3">
      <c r="A478" s="2">
        <v>40701</v>
      </c>
      <c r="B478">
        <v>2712.790039</v>
      </c>
      <c r="C478">
        <v>2723.320068</v>
      </c>
      <c r="D478">
        <v>2701.169922</v>
      </c>
      <c r="E478">
        <v>2701.5600589999999</v>
      </c>
      <c r="F478">
        <v>1847300000</v>
      </c>
    </row>
    <row r="479" spans="1:6" x14ac:dyDescent="0.3">
      <c r="A479" s="2">
        <v>40700</v>
      </c>
      <c r="B479">
        <v>2728.3100589999999</v>
      </c>
      <c r="C479">
        <v>2736.6599120000001</v>
      </c>
      <c r="D479">
        <v>2702.1999510000001</v>
      </c>
      <c r="E479">
        <v>2702.5600589999999</v>
      </c>
      <c r="F479">
        <v>1878150000</v>
      </c>
    </row>
    <row r="480" spans="1:6" x14ac:dyDescent="0.3">
      <c r="A480" s="2">
        <v>40697</v>
      </c>
      <c r="B480">
        <v>2740.48999</v>
      </c>
      <c r="C480">
        <v>2762.5600589999999</v>
      </c>
      <c r="D480">
        <v>2730.6298830000001</v>
      </c>
      <c r="E480">
        <v>2732.780029</v>
      </c>
      <c r="F480">
        <v>1936400000</v>
      </c>
    </row>
    <row r="481" spans="1:6" x14ac:dyDescent="0.3">
      <c r="A481" s="2">
        <v>40696</v>
      </c>
      <c r="B481">
        <v>2773.76001</v>
      </c>
      <c r="C481">
        <v>2784.570068</v>
      </c>
      <c r="D481">
        <v>2759.169922</v>
      </c>
      <c r="E481">
        <v>2773.3100589999999</v>
      </c>
      <c r="F481">
        <v>1919030000</v>
      </c>
    </row>
    <row r="482" spans="1:6" x14ac:dyDescent="0.3">
      <c r="A482" s="2">
        <v>40695</v>
      </c>
      <c r="B482">
        <v>2829.389893</v>
      </c>
      <c r="C482">
        <v>2834.0500489999999</v>
      </c>
      <c r="D482">
        <v>2767.6298830000001</v>
      </c>
      <c r="E482">
        <v>2769.1899410000001</v>
      </c>
      <c r="F482">
        <v>2254850000</v>
      </c>
    </row>
    <row r="483" spans="1:6" x14ac:dyDescent="0.3">
      <c r="A483" s="2">
        <v>40694</v>
      </c>
      <c r="B483">
        <v>2824.25</v>
      </c>
      <c r="C483">
        <v>2835.3400879999999</v>
      </c>
      <c r="D483">
        <v>2808.6000979999999</v>
      </c>
      <c r="E483">
        <v>2835.3000489999999</v>
      </c>
      <c r="F483">
        <v>2450090000</v>
      </c>
    </row>
    <row r="484" spans="1:6" x14ac:dyDescent="0.3">
      <c r="A484" s="2">
        <v>40690</v>
      </c>
      <c r="B484">
        <v>2789.0200199999999</v>
      </c>
      <c r="C484">
        <v>2801.1499020000001</v>
      </c>
      <c r="D484">
        <v>2788.290039</v>
      </c>
      <c r="E484">
        <v>2796.860107</v>
      </c>
      <c r="F484">
        <v>1641320000</v>
      </c>
    </row>
    <row r="485" spans="1:6" x14ac:dyDescent="0.3">
      <c r="A485" s="2">
        <v>40689</v>
      </c>
      <c r="B485">
        <v>2756.3100589999999</v>
      </c>
      <c r="C485">
        <v>2787.330078</v>
      </c>
      <c r="D485">
        <v>2756.0600589999999</v>
      </c>
      <c r="E485">
        <v>2782.919922</v>
      </c>
      <c r="F485">
        <v>1904400000</v>
      </c>
    </row>
    <row r="486" spans="1:6" x14ac:dyDescent="0.3">
      <c r="A486" s="2">
        <v>40688</v>
      </c>
      <c r="B486">
        <v>2739.98999</v>
      </c>
      <c r="C486">
        <v>2771.3798830000001</v>
      </c>
      <c r="D486">
        <v>2739.8500979999999</v>
      </c>
      <c r="E486">
        <v>2761.3798830000001</v>
      </c>
      <c r="F486">
        <v>1894510000</v>
      </c>
    </row>
    <row r="487" spans="1:6" x14ac:dyDescent="0.3">
      <c r="A487" s="2">
        <v>40687</v>
      </c>
      <c r="B487">
        <v>2766.6999510000001</v>
      </c>
      <c r="C487">
        <v>2767.5</v>
      </c>
      <c r="D487">
        <v>2744.01001</v>
      </c>
      <c r="E487">
        <v>2746.1599120000001</v>
      </c>
      <c r="F487">
        <v>1875370000</v>
      </c>
    </row>
    <row r="488" spans="1:6" x14ac:dyDescent="0.3">
      <c r="A488" s="2">
        <v>40686</v>
      </c>
      <c r="B488">
        <v>2761.959961</v>
      </c>
      <c r="C488">
        <v>2770.51001</v>
      </c>
      <c r="D488">
        <v>2750.639893</v>
      </c>
      <c r="E488">
        <v>2758.8999020000001</v>
      </c>
      <c r="F488">
        <v>1795680000</v>
      </c>
    </row>
    <row r="489" spans="1:6" x14ac:dyDescent="0.3">
      <c r="A489" s="2">
        <v>40683</v>
      </c>
      <c r="B489">
        <v>2815.959961</v>
      </c>
      <c r="C489">
        <v>2821.4399410000001</v>
      </c>
      <c r="D489">
        <v>2796.2700199999999</v>
      </c>
      <c r="E489">
        <v>2803.320068</v>
      </c>
      <c r="F489">
        <v>1780140000</v>
      </c>
    </row>
    <row r="490" spans="1:6" x14ac:dyDescent="0.3">
      <c r="A490" s="2">
        <v>40682</v>
      </c>
      <c r="B490">
        <v>2824.0500489999999</v>
      </c>
      <c r="C490">
        <v>2828.4099120000001</v>
      </c>
      <c r="D490">
        <v>2805.1201169999999</v>
      </c>
      <c r="E490">
        <v>2823.3100589999999</v>
      </c>
      <c r="F490">
        <v>1753390000</v>
      </c>
    </row>
    <row r="491" spans="1:6" x14ac:dyDescent="0.3">
      <c r="A491" s="2">
        <v>40681</v>
      </c>
      <c r="B491">
        <v>2782.6499020000001</v>
      </c>
      <c r="C491">
        <v>2817.1499020000001</v>
      </c>
      <c r="D491">
        <v>2780.830078</v>
      </c>
      <c r="E491">
        <v>2815</v>
      </c>
      <c r="F491">
        <v>1875150000</v>
      </c>
    </row>
    <row r="492" spans="1:6" x14ac:dyDescent="0.3">
      <c r="A492" s="2">
        <v>40680</v>
      </c>
      <c r="B492">
        <v>2769.169922</v>
      </c>
      <c r="C492">
        <v>2783.610107</v>
      </c>
      <c r="D492">
        <v>2759.290039</v>
      </c>
      <c r="E492">
        <v>2783.209961</v>
      </c>
      <c r="F492">
        <v>2220440000</v>
      </c>
    </row>
    <row r="493" spans="1:6" x14ac:dyDescent="0.3">
      <c r="A493" s="2">
        <v>40679</v>
      </c>
      <c r="B493">
        <v>2815.8999020000001</v>
      </c>
      <c r="C493">
        <v>2828.139893</v>
      </c>
      <c r="D493">
        <v>2779.540039</v>
      </c>
      <c r="E493">
        <v>2782.3100589999999</v>
      </c>
      <c r="F493">
        <v>2066020000</v>
      </c>
    </row>
    <row r="494" spans="1:6" x14ac:dyDescent="0.3">
      <c r="A494" s="2">
        <v>40676</v>
      </c>
      <c r="B494">
        <v>2859.6999510000001</v>
      </c>
      <c r="C494">
        <v>2861.51001</v>
      </c>
      <c r="D494">
        <v>2827.51001</v>
      </c>
      <c r="E494">
        <v>2828.469971</v>
      </c>
      <c r="F494">
        <v>1917050000</v>
      </c>
    </row>
    <row r="495" spans="1:6" x14ac:dyDescent="0.3">
      <c r="A495" s="2">
        <v>40675</v>
      </c>
      <c r="B495">
        <v>2833.669922</v>
      </c>
      <c r="C495">
        <v>2865.860107</v>
      </c>
      <c r="D495">
        <v>2819.3701169999999</v>
      </c>
      <c r="E495">
        <v>2863.040039</v>
      </c>
      <c r="F495">
        <v>2209650000</v>
      </c>
    </row>
    <row r="496" spans="1:6" x14ac:dyDescent="0.3">
      <c r="A496" s="2">
        <v>40674</v>
      </c>
      <c r="B496">
        <v>2867.1599120000001</v>
      </c>
      <c r="C496">
        <v>2874.610107</v>
      </c>
      <c r="D496">
        <v>2829.679932</v>
      </c>
      <c r="E496">
        <v>2845.0600589999999</v>
      </c>
      <c r="F496">
        <v>2258770000</v>
      </c>
    </row>
    <row r="497" spans="1:6" x14ac:dyDescent="0.3">
      <c r="A497" s="2">
        <v>40673</v>
      </c>
      <c r="B497">
        <v>2851.9099120000001</v>
      </c>
      <c r="C497">
        <v>2873.639893</v>
      </c>
      <c r="D497">
        <v>2850.01001</v>
      </c>
      <c r="E497">
        <v>2871.889893</v>
      </c>
      <c r="F497">
        <v>2018000000</v>
      </c>
    </row>
    <row r="498" spans="1:6" x14ac:dyDescent="0.3">
      <c r="A498" s="2">
        <v>40672</v>
      </c>
      <c r="B498">
        <v>2828.23999</v>
      </c>
      <c r="C498">
        <v>2850.389893</v>
      </c>
      <c r="D498">
        <v>2823.669922</v>
      </c>
      <c r="E498">
        <v>2843.25</v>
      </c>
      <c r="F498">
        <v>1649110000</v>
      </c>
    </row>
    <row r="499" spans="1:6" x14ac:dyDescent="0.3">
      <c r="A499" s="2">
        <v>40669</v>
      </c>
      <c r="B499">
        <v>2840.709961</v>
      </c>
      <c r="C499">
        <v>2859.25</v>
      </c>
      <c r="D499">
        <v>2818.6499020000001</v>
      </c>
      <c r="E499">
        <v>2827.5600589999999</v>
      </c>
      <c r="F499">
        <v>2043740000</v>
      </c>
    </row>
    <row r="500" spans="1:6" x14ac:dyDescent="0.3">
      <c r="A500" s="2">
        <v>40668</v>
      </c>
      <c r="B500">
        <v>2812.8400879999999</v>
      </c>
      <c r="C500">
        <v>2845.8500979999999</v>
      </c>
      <c r="D500">
        <v>2804.820068</v>
      </c>
      <c r="E500">
        <v>2814.719971</v>
      </c>
      <c r="F500">
        <v>2227690000</v>
      </c>
    </row>
    <row r="501" spans="1:6" x14ac:dyDescent="0.3">
      <c r="A501" s="2">
        <v>40667</v>
      </c>
      <c r="B501">
        <v>2842.919922</v>
      </c>
      <c r="C501">
        <v>2848.1599120000001</v>
      </c>
      <c r="D501">
        <v>2808.790039</v>
      </c>
      <c r="E501">
        <v>2828.2299800000001</v>
      </c>
      <c r="F501">
        <v>2209580000</v>
      </c>
    </row>
    <row r="502" spans="1:6" x14ac:dyDescent="0.3">
      <c r="A502" s="2">
        <v>40666</v>
      </c>
      <c r="B502">
        <v>2859.3000489999999</v>
      </c>
      <c r="C502">
        <v>2861.9499510000001</v>
      </c>
      <c r="D502">
        <v>2825.5</v>
      </c>
      <c r="E502">
        <v>2841.6201169999999</v>
      </c>
      <c r="F502">
        <v>2214380000</v>
      </c>
    </row>
    <row r="503" spans="1:6" x14ac:dyDescent="0.3">
      <c r="A503" s="2">
        <v>40665</v>
      </c>
      <c r="B503">
        <v>2881.280029</v>
      </c>
      <c r="C503">
        <v>2887.75</v>
      </c>
      <c r="D503">
        <v>2859.8400879999999</v>
      </c>
      <c r="E503">
        <v>2864.080078</v>
      </c>
      <c r="F503">
        <v>2062630000</v>
      </c>
    </row>
    <row r="504" spans="1:6" x14ac:dyDescent="0.3">
      <c r="A504" s="2">
        <v>40662</v>
      </c>
      <c r="B504">
        <v>2869.73999</v>
      </c>
      <c r="C504">
        <v>2876.830078</v>
      </c>
      <c r="D504">
        <v>2863.040039</v>
      </c>
      <c r="E504">
        <v>2873.540039</v>
      </c>
      <c r="F504">
        <v>2455650000</v>
      </c>
    </row>
    <row r="505" spans="1:6" x14ac:dyDescent="0.3">
      <c r="A505" s="2">
        <v>40661</v>
      </c>
      <c r="B505">
        <v>2862.820068</v>
      </c>
      <c r="C505">
        <v>2874.5900879999999</v>
      </c>
      <c r="D505">
        <v>2859.6201169999999</v>
      </c>
      <c r="E505">
        <v>2872.530029</v>
      </c>
      <c r="F505">
        <v>1983630000</v>
      </c>
    </row>
    <row r="506" spans="1:6" x14ac:dyDescent="0.3">
      <c r="A506" s="2">
        <v>40660</v>
      </c>
      <c r="B506">
        <v>2853.8798830000001</v>
      </c>
      <c r="C506">
        <v>2870.8000489999999</v>
      </c>
      <c r="D506">
        <v>2842.610107</v>
      </c>
      <c r="E506">
        <v>2869.8798830000001</v>
      </c>
      <c r="F506">
        <v>2071380000</v>
      </c>
    </row>
    <row r="507" spans="1:6" x14ac:dyDescent="0.3">
      <c r="A507" s="2">
        <v>40659</v>
      </c>
      <c r="B507">
        <v>2832.4799800000001</v>
      </c>
      <c r="C507">
        <v>2856.610107</v>
      </c>
      <c r="D507">
        <v>2829</v>
      </c>
      <c r="E507">
        <v>2847.540039</v>
      </c>
      <c r="F507">
        <v>2057740000</v>
      </c>
    </row>
    <row r="508" spans="1:6" x14ac:dyDescent="0.3">
      <c r="A508" s="2">
        <v>40658</v>
      </c>
      <c r="B508">
        <v>2820.280029</v>
      </c>
      <c r="C508">
        <v>2826.26001</v>
      </c>
      <c r="D508">
        <v>2813.1999510000001</v>
      </c>
      <c r="E508">
        <v>2825.8798830000001</v>
      </c>
      <c r="F508">
        <v>1480600000</v>
      </c>
    </row>
    <row r="509" spans="1:6" x14ac:dyDescent="0.3">
      <c r="A509" s="2">
        <v>40654</v>
      </c>
      <c r="B509">
        <v>2820.7700199999999</v>
      </c>
      <c r="C509">
        <v>2820.7700199999999</v>
      </c>
      <c r="D509">
        <v>2808.5500489999999</v>
      </c>
      <c r="E509">
        <v>2820.1599120000001</v>
      </c>
      <c r="F509">
        <v>2094470000</v>
      </c>
    </row>
    <row r="510" spans="1:6" x14ac:dyDescent="0.3">
      <c r="A510" s="2">
        <v>40653</v>
      </c>
      <c r="B510">
        <v>2788.8400879999999</v>
      </c>
      <c r="C510">
        <v>2802.98999</v>
      </c>
      <c r="D510">
        <v>2785.9799800000001</v>
      </c>
      <c r="E510">
        <v>2802.51001</v>
      </c>
      <c r="F510">
        <v>2094470000</v>
      </c>
    </row>
    <row r="511" spans="1:6" x14ac:dyDescent="0.3">
      <c r="A511" s="2">
        <v>40652</v>
      </c>
      <c r="B511">
        <v>2741.3500979999999</v>
      </c>
      <c r="C511">
        <v>2746.179932</v>
      </c>
      <c r="D511">
        <v>2727.1201169999999</v>
      </c>
      <c r="E511">
        <v>2744.969971</v>
      </c>
      <c r="F511">
        <v>1675970000</v>
      </c>
    </row>
    <row r="512" spans="1:6" x14ac:dyDescent="0.3">
      <c r="A512" s="2">
        <v>40651</v>
      </c>
      <c r="B512">
        <v>2731.219971</v>
      </c>
      <c r="C512">
        <v>2737.459961</v>
      </c>
      <c r="D512">
        <v>2706.5</v>
      </c>
      <c r="E512">
        <v>2735.3798830000001</v>
      </c>
      <c r="F512">
        <v>1786230000</v>
      </c>
    </row>
    <row r="513" spans="1:6" x14ac:dyDescent="0.3">
      <c r="A513" s="2">
        <v>40648</v>
      </c>
      <c r="B513">
        <v>2752.8701169999999</v>
      </c>
      <c r="C513">
        <v>2769.290039</v>
      </c>
      <c r="D513">
        <v>2743.75</v>
      </c>
      <c r="E513">
        <v>2764.6499020000001</v>
      </c>
      <c r="F513">
        <v>1785050000</v>
      </c>
    </row>
    <row r="514" spans="1:6" x14ac:dyDescent="0.3">
      <c r="A514" s="2">
        <v>40647</v>
      </c>
      <c r="B514">
        <v>2743.1201169999999</v>
      </c>
      <c r="C514">
        <v>2762.179932</v>
      </c>
      <c r="D514">
        <v>2733.679932</v>
      </c>
      <c r="E514">
        <v>2760.219971</v>
      </c>
      <c r="F514">
        <v>1717650000</v>
      </c>
    </row>
    <row r="515" spans="1:6" x14ac:dyDescent="0.3">
      <c r="A515" s="2">
        <v>40646</v>
      </c>
      <c r="B515">
        <v>2762.6899410000001</v>
      </c>
      <c r="C515">
        <v>2772.0500489999999</v>
      </c>
      <c r="D515">
        <v>2744.8500979999999</v>
      </c>
      <c r="E515">
        <v>2761.5200199999999</v>
      </c>
      <c r="F515">
        <v>1744940000</v>
      </c>
    </row>
    <row r="516" spans="1:6" x14ac:dyDescent="0.3">
      <c r="A516" s="2">
        <v>40645</v>
      </c>
      <c r="B516">
        <v>2755.889893</v>
      </c>
      <c r="C516">
        <v>2760.6201169999999</v>
      </c>
      <c r="D516">
        <v>2737.070068</v>
      </c>
      <c r="E516">
        <v>2744.790039</v>
      </c>
      <c r="F516">
        <v>1818610000</v>
      </c>
    </row>
    <row r="517" spans="1:6" x14ac:dyDescent="0.3">
      <c r="A517" s="2">
        <v>40644</v>
      </c>
      <c r="B517">
        <v>2789.48999</v>
      </c>
      <c r="C517">
        <v>2792.9499510000001</v>
      </c>
      <c r="D517">
        <v>2760.8400879999999</v>
      </c>
      <c r="E517">
        <v>2771.51001</v>
      </c>
      <c r="F517">
        <v>2053190000</v>
      </c>
    </row>
    <row r="518" spans="1:6" x14ac:dyDescent="0.3">
      <c r="A518" s="2">
        <v>40641</v>
      </c>
      <c r="B518">
        <v>2806.290039</v>
      </c>
      <c r="C518">
        <v>2808.5600589999999</v>
      </c>
      <c r="D518">
        <v>2771.419922</v>
      </c>
      <c r="E518">
        <v>2780.419922</v>
      </c>
      <c r="F518">
        <v>1650810000</v>
      </c>
    </row>
    <row r="519" spans="1:6" x14ac:dyDescent="0.3">
      <c r="A519" s="2">
        <v>40640</v>
      </c>
      <c r="B519">
        <v>2799.5900879999999</v>
      </c>
      <c r="C519">
        <v>2813.219971</v>
      </c>
      <c r="D519">
        <v>2781.1298830000001</v>
      </c>
      <c r="E519">
        <v>2796.139893</v>
      </c>
      <c r="F519">
        <v>1806900000</v>
      </c>
    </row>
    <row r="520" spans="1:6" x14ac:dyDescent="0.3">
      <c r="A520" s="2">
        <v>40639</v>
      </c>
      <c r="B520">
        <v>2808.110107</v>
      </c>
      <c r="C520">
        <v>2815.5500489999999</v>
      </c>
      <c r="D520">
        <v>2786.8000489999999</v>
      </c>
      <c r="E520">
        <v>2799.820068</v>
      </c>
      <c r="F520">
        <v>1996750000</v>
      </c>
    </row>
    <row r="521" spans="1:6" x14ac:dyDescent="0.3">
      <c r="A521" s="2">
        <v>40638</v>
      </c>
      <c r="B521">
        <v>2787.780029</v>
      </c>
      <c r="C521">
        <v>2806.1999510000001</v>
      </c>
      <c r="D521">
        <v>2785.2700199999999</v>
      </c>
      <c r="E521">
        <v>2791.1899410000001</v>
      </c>
      <c r="F521">
        <v>1954520000</v>
      </c>
    </row>
    <row r="522" spans="1:6" x14ac:dyDescent="0.3">
      <c r="A522" s="2">
        <v>40637</v>
      </c>
      <c r="B522">
        <v>2796.26001</v>
      </c>
      <c r="C522">
        <v>2799.7299800000001</v>
      </c>
      <c r="D522">
        <v>2778.8701169999999</v>
      </c>
      <c r="E522">
        <v>2789.1899410000001</v>
      </c>
      <c r="F522">
        <v>1705920000</v>
      </c>
    </row>
    <row r="523" spans="1:6" x14ac:dyDescent="0.3">
      <c r="A523" s="2">
        <v>40634</v>
      </c>
      <c r="B523">
        <v>2796.669922</v>
      </c>
      <c r="C523">
        <v>2802.6298830000001</v>
      </c>
      <c r="D523">
        <v>2779.709961</v>
      </c>
      <c r="E523">
        <v>2789.6000979999999</v>
      </c>
      <c r="F523">
        <v>2090120000</v>
      </c>
    </row>
    <row r="524" spans="1:6" x14ac:dyDescent="0.3">
      <c r="A524" s="2">
        <v>40633</v>
      </c>
      <c r="B524">
        <v>2774.2299800000001</v>
      </c>
      <c r="C524">
        <v>2783.9799800000001</v>
      </c>
      <c r="D524">
        <v>2769.5200199999999</v>
      </c>
      <c r="E524">
        <v>2781.070068</v>
      </c>
      <c r="F524">
        <v>1896420000</v>
      </c>
    </row>
    <row r="525" spans="1:6" x14ac:dyDescent="0.3">
      <c r="A525" s="2">
        <v>40632</v>
      </c>
      <c r="B525">
        <v>2772.360107</v>
      </c>
      <c r="C525">
        <v>2779.9499510000001</v>
      </c>
      <c r="D525">
        <v>2763.7700199999999</v>
      </c>
      <c r="E525">
        <v>2776.790039</v>
      </c>
      <c r="F525">
        <v>1818410000</v>
      </c>
    </row>
    <row r="526" spans="1:6" x14ac:dyDescent="0.3">
      <c r="A526" s="2">
        <v>40631</v>
      </c>
      <c r="B526">
        <v>2727.830078</v>
      </c>
      <c r="C526">
        <v>2756.889893</v>
      </c>
      <c r="D526">
        <v>2720.1899410000001</v>
      </c>
      <c r="E526">
        <v>2756.889893</v>
      </c>
      <c r="F526">
        <v>1631160000</v>
      </c>
    </row>
    <row r="527" spans="1:6" x14ac:dyDescent="0.3">
      <c r="A527" s="2">
        <v>40630</v>
      </c>
      <c r="B527">
        <v>2752.330078</v>
      </c>
      <c r="C527">
        <v>2754.6298830000001</v>
      </c>
      <c r="D527">
        <v>2730.679932</v>
      </c>
      <c r="E527">
        <v>2730.679932</v>
      </c>
      <c r="F527">
        <v>1669260000</v>
      </c>
    </row>
    <row r="528" spans="1:6" x14ac:dyDescent="0.3">
      <c r="A528" s="2">
        <v>40627</v>
      </c>
      <c r="B528">
        <v>2746.3400879999999</v>
      </c>
      <c r="C528">
        <v>2762.5500489999999</v>
      </c>
      <c r="D528">
        <v>2740.169922</v>
      </c>
      <c r="E528">
        <v>2743.0600589999999</v>
      </c>
      <c r="F528">
        <v>1857570000</v>
      </c>
    </row>
    <row r="529" spans="1:6" x14ac:dyDescent="0.3">
      <c r="A529" s="2">
        <v>40626</v>
      </c>
      <c r="B529">
        <v>2715.8798830000001</v>
      </c>
      <c r="C529">
        <v>2740.389893</v>
      </c>
      <c r="D529">
        <v>2703.419922</v>
      </c>
      <c r="E529">
        <v>2736.419922</v>
      </c>
      <c r="F529">
        <v>1954180000</v>
      </c>
    </row>
    <row r="530" spans="1:6" x14ac:dyDescent="0.3">
      <c r="A530" s="2">
        <v>40625</v>
      </c>
      <c r="B530">
        <v>2677.5600589999999</v>
      </c>
      <c r="C530">
        <v>2704.3000489999999</v>
      </c>
      <c r="D530">
        <v>2660.169922</v>
      </c>
      <c r="E530">
        <v>2698.3000489999999</v>
      </c>
      <c r="F530">
        <v>1769950000</v>
      </c>
    </row>
    <row r="531" spans="1:6" x14ac:dyDescent="0.3">
      <c r="A531" s="2">
        <v>40624</v>
      </c>
      <c r="B531">
        <v>2692.1298830000001</v>
      </c>
      <c r="C531">
        <v>2695.459961</v>
      </c>
      <c r="D531">
        <v>2679.4099120000001</v>
      </c>
      <c r="E531">
        <v>2683.8701169999999</v>
      </c>
      <c r="F531">
        <v>1657430000</v>
      </c>
    </row>
    <row r="532" spans="1:6" x14ac:dyDescent="0.3">
      <c r="A532" s="2">
        <v>40623</v>
      </c>
      <c r="B532">
        <v>2675.469971</v>
      </c>
      <c r="C532">
        <v>2699.6999510000001</v>
      </c>
      <c r="D532">
        <v>2674.98999</v>
      </c>
      <c r="E532">
        <v>2692.0900879999999</v>
      </c>
      <c r="F532">
        <v>1751060000</v>
      </c>
    </row>
    <row r="533" spans="1:6" x14ac:dyDescent="0.3">
      <c r="A533" s="2">
        <v>40620</v>
      </c>
      <c r="B533">
        <v>2665.540039</v>
      </c>
      <c r="C533">
        <v>2665.5600589999999</v>
      </c>
      <c r="D533">
        <v>2639.76001</v>
      </c>
      <c r="E533">
        <v>2643.669922</v>
      </c>
      <c r="F533">
        <v>1986900000</v>
      </c>
    </row>
    <row r="534" spans="1:6" x14ac:dyDescent="0.3">
      <c r="A534" s="2">
        <v>40619</v>
      </c>
      <c r="B534">
        <v>2656.080078</v>
      </c>
      <c r="C534">
        <v>2660.5</v>
      </c>
      <c r="D534">
        <v>2634.169922</v>
      </c>
      <c r="E534">
        <v>2636.0500489999999</v>
      </c>
      <c r="F534">
        <v>1994360000</v>
      </c>
    </row>
    <row r="535" spans="1:6" x14ac:dyDescent="0.3">
      <c r="A535" s="2">
        <v>40618</v>
      </c>
      <c r="B535">
        <v>2652.919922</v>
      </c>
      <c r="C535">
        <v>2669.2700199999999</v>
      </c>
      <c r="D535">
        <v>2603.5</v>
      </c>
      <c r="E535">
        <v>2616.820068</v>
      </c>
      <c r="F535">
        <v>2596000000</v>
      </c>
    </row>
    <row r="536" spans="1:6" x14ac:dyDescent="0.3">
      <c r="A536" s="2">
        <v>40617</v>
      </c>
      <c r="B536">
        <v>2619.3999020000001</v>
      </c>
      <c r="C536">
        <v>2680.570068</v>
      </c>
      <c r="D536">
        <v>2618.5</v>
      </c>
      <c r="E536">
        <v>2667.330078</v>
      </c>
      <c r="F536">
        <v>2359830000</v>
      </c>
    </row>
    <row r="537" spans="1:6" x14ac:dyDescent="0.3">
      <c r="A537" s="2">
        <v>40616</v>
      </c>
      <c r="B537">
        <v>2695.6599120000001</v>
      </c>
      <c r="C537">
        <v>2715.219971</v>
      </c>
      <c r="D537">
        <v>2682.0900879999999</v>
      </c>
      <c r="E537">
        <v>2700.969971</v>
      </c>
      <c r="F537">
        <v>1782070000</v>
      </c>
    </row>
    <row r="538" spans="1:6" x14ac:dyDescent="0.3">
      <c r="A538" s="2">
        <v>40613</v>
      </c>
      <c r="B538">
        <v>2689.6499020000001</v>
      </c>
      <c r="C538">
        <v>2724.610107</v>
      </c>
      <c r="D538">
        <v>2689.4099120000001</v>
      </c>
      <c r="E538">
        <v>2715.610107</v>
      </c>
      <c r="F538">
        <v>1851810000</v>
      </c>
    </row>
    <row r="539" spans="1:6" x14ac:dyDescent="0.3">
      <c r="A539" s="2">
        <v>40612</v>
      </c>
      <c r="B539">
        <v>2719.290039</v>
      </c>
      <c r="C539">
        <v>2721.209961</v>
      </c>
      <c r="D539">
        <v>2695.080078</v>
      </c>
      <c r="E539">
        <v>2701.0200199999999</v>
      </c>
      <c r="F539">
        <v>2363330000</v>
      </c>
    </row>
    <row r="540" spans="1:6" x14ac:dyDescent="0.3">
      <c r="A540" s="2">
        <v>40611</v>
      </c>
      <c r="B540">
        <v>2756.3400879999999</v>
      </c>
      <c r="C540">
        <v>2761.7700199999999</v>
      </c>
      <c r="D540">
        <v>2737.679932</v>
      </c>
      <c r="E540">
        <v>2751.719971</v>
      </c>
      <c r="F540">
        <v>1996700000</v>
      </c>
    </row>
    <row r="541" spans="1:6" x14ac:dyDescent="0.3">
      <c r="A541" s="2">
        <v>40610</v>
      </c>
      <c r="B541">
        <v>2745.2299800000001</v>
      </c>
      <c r="C541">
        <v>2775.4099120000001</v>
      </c>
      <c r="D541">
        <v>2729.8500979999999</v>
      </c>
      <c r="E541">
        <v>2765.7700199999999</v>
      </c>
      <c r="F541">
        <v>1835540000</v>
      </c>
    </row>
    <row r="542" spans="1:6" x14ac:dyDescent="0.3">
      <c r="A542" s="2">
        <v>40609</v>
      </c>
      <c r="B542">
        <v>2793.1899410000001</v>
      </c>
      <c r="C542">
        <v>2794.820068</v>
      </c>
      <c r="D542">
        <v>2724.51001</v>
      </c>
      <c r="E542">
        <v>2745.6298830000001</v>
      </c>
      <c r="F542">
        <v>2189970000</v>
      </c>
    </row>
    <row r="543" spans="1:6" x14ac:dyDescent="0.3">
      <c r="A543" s="2">
        <v>40606</v>
      </c>
      <c r="B543">
        <v>2797.639893</v>
      </c>
      <c r="C543">
        <v>2798.070068</v>
      </c>
      <c r="D543">
        <v>2768.1201169999999</v>
      </c>
      <c r="E543">
        <v>2784.669922</v>
      </c>
      <c r="F543">
        <v>1897900000</v>
      </c>
    </row>
    <row r="544" spans="1:6" x14ac:dyDescent="0.3">
      <c r="A544" s="2">
        <v>40605</v>
      </c>
      <c r="B544">
        <v>2774.4799800000001</v>
      </c>
      <c r="C544">
        <v>2802.320068</v>
      </c>
      <c r="D544">
        <v>2774.4799800000001</v>
      </c>
      <c r="E544">
        <v>2798.73999</v>
      </c>
      <c r="F544">
        <v>1990380000</v>
      </c>
    </row>
    <row r="545" spans="1:6" x14ac:dyDescent="0.3">
      <c r="A545" s="2">
        <v>40604</v>
      </c>
      <c r="B545">
        <v>2735.0500489999999</v>
      </c>
      <c r="C545">
        <v>2763.9499510000001</v>
      </c>
      <c r="D545">
        <v>2734.080078</v>
      </c>
      <c r="E545">
        <v>2748.070068</v>
      </c>
      <c r="F545">
        <v>1986900000</v>
      </c>
    </row>
    <row r="546" spans="1:6" x14ac:dyDescent="0.3">
      <c r="A546" s="2">
        <v>40603</v>
      </c>
      <c r="B546">
        <v>2791.080078</v>
      </c>
      <c r="C546">
        <v>2791.2299800000001</v>
      </c>
      <c r="D546">
        <v>2730.719971</v>
      </c>
      <c r="E546">
        <v>2737.4099120000001</v>
      </c>
      <c r="F546">
        <v>2212860000</v>
      </c>
    </row>
    <row r="547" spans="1:6" x14ac:dyDescent="0.3">
      <c r="A547" s="2">
        <v>40602</v>
      </c>
      <c r="B547">
        <v>2791.280029</v>
      </c>
      <c r="C547">
        <v>2798.429932</v>
      </c>
      <c r="D547">
        <v>2767.610107</v>
      </c>
      <c r="E547">
        <v>2782.2700199999999</v>
      </c>
      <c r="F547">
        <v>2009500000</v>
      </c>
    </row>
    <row r="548" spans="1:6" x14ac:dyDescent="0.3">
      <c r="A548" s="2">
        <v>40599</v>
      </c>
      <c r="B548">
        <v>2752.1599120000001</v>
      </c>
      <c r="C548">
        <v>2781.1201169999999</v>
      </c>
      <c r="D548">
        <v>2751.8100589999999</v>
      </c>
      <c r="E548">
        <v>2781.0500489999999</v>
      </c>
      <c r="F548">
        <v>1867820000</v>
      </c>
    </row>
    <row r="549" spans="1:6" x14ac:dyDescent="0.3">
      <c r="A549" s="2">
        <v>40598</v>
      </c>
      <c r="B549">
        <v>2726.5900879999999</v>
      </c>
      <c r="C549">
        <v>2745.290039</v>
      </c>
      <c r="D549">
        <v>2707.8000489999999</v>
      </c>
      <c r="E549">
        <v>2737.8999020000001</v>
      </c>
      <c r="F549">
        <v>2065290000</v>
      </c>
    </row>
    <row r="550" spans="1:6" x14ac:dyDescent="0.3">
      <c r="A550" s="2">
        <v>40597</v>
      </c>
      <c r="B550">
        <v>2755.1999510000001</v>
      </c>
      <c r="C550">
        <v>2761.6999510000001</v>
      </c>
      <c r="D550">
        <v>2705.540039</v>
      </c>
      <c r="E550">
        <v>2722.98999</v>
      </c>
      <c r="F550">
        <v>2479150000</v>
      </c>
    </row>
    <row r="551" spans="1:6" x14ac:dyDescent="0.3">
      <c r="A551" s="2">
        <v>40596</v>
      </c>
      <c r="B551">
        <v>2795.4399410000001</v>
      </c>
      <c r="C551">
        <v>2808.179932</v>
      </c>
      <c r="D551">
        <v>2752.75</v>
      </c>
      <c r="E551">
        <v>2756.419922</v>
      </c>
      <c r="F551">
        <v>2262100000</v>
      </c>
    </row>
    <row r="552" spans="1:6" x14ac:dyDescent="0.3">
      <c r="A552" s="2">
        <v>40592</v>
      </c>
      <c r="B552">
        <v>2833.3500979999999</v>
      </c>
      <c r="C552">
        <v>2840.51001</v>
      </c>
      <c r="D552">
        <v>2823.6499020000001</v>
      </c>
      <c r="E552">
        <v>2833.9499510000001</v>
      </c>
      <c r="F552">
        <v>2109460000</v>
      </c>
    </row>
    <row r="553" spans="1:6" x14ac:dyDescent="0.3">
      <c r="A553" s="2">
        <v>40591</v>
      </c>
      <c r="B553">
        <v>2816.1201169999999</v>
      </c>
      <c r="C553">
        <v>2835.1999510000001</v>
      </c>
      <c r="D553">
        <v>2815.080078</v>
      </c>
      <c r="E553">
        <v>2831.580078</v>
      </c>
      <c r="F553">
        <v>1939320000</v>
      </c>
    </row>
    <row r="554" spans="1:6" x14ac:dyDescent="0.3">
      <c r="A554" s="2">
        <v>40590</v>
      </c>
      <c r="B554">
        <v>2815.0900879999999</v>
      </c>
      <c r="C554">
        <v>2828.1899410000001</v>
      </c>
      <c r="D554">
        <v>2811.5200199999999</v>
      </c>
      <c r="E554">
        <v>2825.5600589999999</v>
      </c>
      <c r="F554">
        <v>2276980000</v>
      </c>
    </row>
    <row r="555" spans="1:6" x14ac:dyDescent="0.3">
      <c r="A555" s="2">
        <v>40589</v>
      </c>
      <c r="B555">
        <v>2809.0200199999999</v>
      </c>
      <c r="C555">
        <v>2813.1298830000001</v>
      </c>
      <c r="D555">
        <v>2798.830078</v>
      </c>
      <c r="E555">
        <v>2804.3500979999999</v>
      </c>
      <c r="F555">
        <v>2006220000</v>
      </c>
    </row>
    <row r="556" spans="1:6" x14ac:dyDescent="0.3">
      <c r="A556" s="2">
        <v>40588</v>
      </c>
      <c r="B556">
        <v>2810.1899410000001</v>
      </c>
      <c r="C556">
        <v>2819.8701169999999</v>
      </c>
      <c r="D556">
        <v>2808.2700199999999</v>
      </c>
      <c r="E556">
        <v>2817.179932</v>
      </c>
      <c r="F556">
        <v>1964780000</v>
      </c>
    </row>
    <row r="557" spans="1:6" x14ac:dyDescent="0.3">
      <c r="A557" s="2">
        <v>40585</v>
      </c>
      <c r="B557">
        <v>2783.1599120000001</v>
      </c>
      <c r="C557">
        <v>2810.5600589999999</v>
      </c>
      <c r="D557">
        <v>2778.209961</v>
      </c>
      <c r="E557">
        <v>2809.4399410000001</v>
      </c>
      <c r="F557">
        <v>2066700000</v>
      </c>
    </row>
    <row r="558" spans="1:6" x14ac:dyDescent="0.3">
      <c r="A558" s="2">
        <v>40584</v>
      </c>
      <c r="B558">
        <v>2764.76001</v>
      </c>
      <c r="C558">
        <v>2791.429932</v>
      </c>
      <c r="D558">
        <v>2762.3400879999999</v>
      </c>
      <c r="E558">
        <v>2790.4499510000001</v>
      </c>
      <c r="F558">
        <v>2497540000</v>
      </c>
    </row>
    <row r="559" spans="1:6" x14ac:dyDescent="0.3">
      <c r="A559" s="2">
        <v>40583</v>
      </c>
      <c r="B559">
        <v>2791.1298830000001</v>
      </c>
      <c r="C559">
        <v>2798.9099120000001</v>
      </c>
      <c r="D559">
        <v>2780.889893</v>
      </c>
      <c r="E559">
        <v>2789.070068</v>
      </c>
      <c r="F559">
        <v>1930820000</v>
      </c>
    </row>
    <row r="560" spans="1:6" x14ac:dyDescent="0.3">
      <c r="A560" s="2">
        <v>40582</v>
      </c>
      <c r="B560">
        <v>2782.4099120000001</v>
      </c>
      <c r="C560">
        <v>2797.0500489999999</v>
      </c>
      <c r="D560">
        <v>2776.3500979999999</v>
      </c>
      <c r="E560">
        <v>2797.0500489999999</v>
      </c>
      <c r="F560">
        <v>1803010000</v>
      </c>
    </row>
    <row r="561" spans="1:6" x14ac:dyDescent="0.3">
      <c r="A561" s="2">
        <v>40581</v>
      </c>
      <c r="B561">
        <v>2773.26001</v>
      </c>
      <c r="C561">
        <v>2796.5</v>
      </c>
      <c r="D561">
        <v>2772.8100589999999</v>
      </c>
      <c r="E561">
        <v>2783.98999</v>
      </c>
      <c r="F561">
        <v>1768090000</v>
      </c>
    </row>
    <row r="562" spans="1:6" x14ac:dyDescent="0.3">
      <c r="A562" s="2">
        <v>40578</v>
      </c>
      <c r="B562">
        <v>2755.8500979999999</v>
      </c>
      <c r="C562">
        <v>2769.6999510000001</v>
      </c>
      <c r="D562">
        <v>2747.860107</v>
      </c>
      <c r="E562">
        <v>2769.3000489999999</v>
      </c>
      <c r="F562">
        <v>1956710000</v>
      </c>
    </row>
    <row r="563" spans="1:6" x14ac:dyDescent="0.3">
      <c r="A563" s="2">
        <v>40577</v>
      </c>
      <c r="B563">
        <v>2746.73999</v>
      </c>
      <c r="C563">
        <v>2757.540039</v>
      </c>
      <c r="D563">
        <v>2725.780029</v>
      </c>
      <c r="E563">
        <v>2753.8798830000001</v>
      </c>
      <c r="F563">
        <v>1941260000</v>
      </c>
    </row>
    <row r="564" spans="1:6" x14ac:dyDescent="0.3">
      <c r="A564" s="2">
        <v>40576</v>
      </c>
      <c r="B564">
        <v>2744.679932</v>
      </c>
      <c r="C564">
        <v>2758.51001</v>
      </c>
      <c r="D564">
        <v>2743.76001</v>
      </c>
      <c r="E564">
        <v>2749.5600589999999</v>
      </c>
      <c r="F564">
        <v>2024600000</v>
      </c>
    </row>
    <row r="565" spans="1:6" x14ac:dyDescent="0.3">
      <c r="A565" s="2">
        <v>40575</v>
      </c>
      <c r="B565">
        <v>2717.610107</v>
      </c>
      <c r="C565">
        <v>2755.969971</v>
      </c>
      <c r="D565">
        <v>2716.639893</v>
      </c>
      <c r="E565">
        <v>2751.1899410000001</v>
      </c>
      <c r="F565">
        <v>2255990000</v>
      </c>
    </row>
    <row r="566" spans="1:6" x14ac:dyDescent="0.3">
      <c r="A566" s="2">
        <v>40574</v>
      </c>
      <c r="B566">
        <v>2693.3000489999999</v>
      </c>
      <c r="C566">
        <v>2706.3000489999999</v>
      </c>
      <c r="D566">
        <v>2676.8701169999999</v>
      </c>
      <c r="E566">
        <v>2700.080078</v>
      </c>
      <c r="F566">
        <v>1952310000</v>
      </c>
    </row>
    <row r="567" spans="1:6" x14ac:dyDescent="0.3">
      <c r="A567" s="2">
        <v>40571</v>
      </c>
      <c r="B567">
        <v>2755.280029</v>
      </c>
      <c r="C567">
        <v>2755.280029</v>
      </c>
      <c r="D567">
        <v>2679.570068</v>
      </c>
      <c r="E567">
        <v>2686.889893</v>
      </c>
      <c r="F567">
        <v>2371140000</v>
      </c>
    </row>
    <row r="568" spans="1:6" x14ac:dyDescent="0.3">
      <c r="A568" s="2">
        <v>40570</v>
      </c>
      <c r="B568">
        <v>2745.1599120000001</v>
      </c>
      <c r="C568">
        <v>2763.639893</v>
      </c>
      <c r="D568">
        <v>2740.3000489999999</v>
      </c>
      <c r="E568">
        <v>2755.280029</v>
      </c>
      <c r="F568">
        <v>2020550000</v>
      </c>
    </row>
    <row r="569" spans="1:6" x14ac:dyDescent="0.3">
      <c r="A569" s="2">
        <v>40569</v>
      </c>
      <c r="B569">
        <v>2724.5200199999999</v>
      </c>
      <c r="C569">
        <v>2746.030029</v>
      </c>
      <c r="D569">
        <v>2717.6298830000001</v>
      </c>
      <c r="E569">
        <v>2739.5</v>
      </c>
      <c r="F569">
        <v>2031410000</v>
      </c>
    </row>
    <row r="570" spans="1:6" x14ac:dyDescent="0.3">
      <c r="A570" s="2">
        <v>40568</v>
      </c>
      <c r="B570">
        <v>2704.25</v>
      </c>
      <c r="C570">
        <v>2719.3400879999999</v>
      </c>
      <c r="D570">
        <v>2697.51001</v>
      </c>
      <c r="E570">
        <v>2719.25</v>
      </c>
      <c r="F570">
        <v>1936120000</v>
      </c>
    </row>
    <row r="571" spans="1:6" x14ac:dyDescent="0.3">
      <c r="A571" s="2">
        <v>40567</v>
      </c>
      <c r="B571">
        <v>2693.030029</v>
      </c>
      <c r="C571">
        <v>2719.7299800000001</v>
      </c>
      <c r="D571">
        <v>2687.969971</v>
      </c>
      <c r="E571">
        <v>2717.5500489999999</v>
      </c>
      <c r="F571">
        <v>1871300000</v>
      </c>
    </row>
    <row r="572" spans="1:6" x14ac:dyDescent="0.3">
      <c r="A572" s="2">
        <v>40564</v>
      </c>
      <c r="B572">
        <v>2716.919922</v>
      </c>
      <c r="C572">
        <v>2722.73999</v>
      </c>
      <c r="D572">
        <v>2688.530029</v>
      </c>
      <c r="E572">
        <v>2689.540039</v>
      </c>
      <c r="F572">
        <v>1916960000</v>
      </c>
    </row>
    <row r="573" spans="1:6" x14ac:dyDescent="0.3">
      <c r="A573" s="2">
        <v>40563</v>
      </c>
      <c r="B573">
        <v>2712.3999020000001</v>
      </c>
      <c r="C573">
        <v>2714.1000979999999</v>
      </c>
      <c r="D573">
        <v>2686.5900879999999</v>
      </c>
      <c r="E573">
        <v>2704.290039</v>
      </c>
      <c r="F573">
        <v>2323250000</v>
      </c>
    </row>
    <row r="574" spans="1:6" x14ac:dyDescent="0.3">
      <c r="A574" s="2">
        <v>40562</v>
      </c>
      <c r="B574">
        <v>2762.8100589999999</v>
      </c>
      <c r="C574">
        <v>2764.3500979999999</v>
      </c>
      <c r="D574">
        <v>2717.790039</v>
      </c>
      <c r="E574">
        <v>2725.360107</v>
      </c>
      <c r="F574">
        <v>2130930000</v>
      </c>
    </row>
    <row r="575" spans="1:6" x14ac:dyDescent="0.3">
      <c r="A575" s="2">
        <v>40561</v>
      </c>
      <c r="B575">
        <v>2744.8000489999999</v>
      </c>
      <c r="C575">
        <v>2766.169922</v>
      </c>
      <c r="D575">
        <v>2744.26001</v>
      </c>
      <c r="E575">
        <v>2765.8500979999999</v>
      </c>
      <c r="F575">
        <v>2020190000</v>
      </c>
    </row>
    <row r="576" spans="1:6" x14ac:dyDescent="0.3">
      <c r="A576" s="2">
        <v>40557</v>
      </c>
      <c r="B576">
        <v>2732.4799800000001</v>
      </c>
      <c r="C576">
        <v>2755.3000489999999</v>
      </c>
      <c r="D576">
        <v>2729.6201169999999</v>
      </c>
      <c r="E576">
        <v>2755.3000489999999</v>
      </c>
      <c r="F576">
        <v>2020210000</v>
      </c>
    </row>
    <row r="577" spans="1:6" x14ac:dyDescent="0.3">
      <c r="A577" s="2">
        <v>40556</v>
      </c>
      <c r="B577">
        <v>2734.929932</v>
      </c>
      <c r="C577">
        <v>2742.429932</v>
      </c>
      <c r="D577">
        <v>2727.139893</v>
      </c>
      <c r="E577">
        <v>2735.290039</v>
      </c>
      <c r="F577">
        <v>1923900000</v>
      </c>
    </row>
    <row r="578" spans="1:6" x14ac:dyDescent="0.3">
      <c r="A578" s="2">
        <v>40555</v>
      </c>
      <c r="B578">
        <v>2731.4499510000001</v>
      </c>
      <c r="C578">
        <v>2737.330078</v>
      </c>
      <c r="D578">
        <v>2722.320068</v>
      </c>
      <c r="E578">
        <v>2737.330078</v>
      </c>
      <c r="F578">
        <v>1873960000</v>
      </c>
    </row>
    <row r="579" spans="1:6" x14ac:dyDescent="0.3">
      <c r="A579" s="2">
        <v>40554</v>
      </c>
      <c r="B579">
        <v>2719.6000979999999</v>
      </c>
      <c r="C579">
        <v>2722.75</v>
      </c>
      <c r="D579">
        <v>2706.580078</v>
      </c>
      <c r="E579">
        <v>2716.830078</v>
      </c>
      <c r="F579">
        <v>1893100000</v>
      </c>
    </row>
    <row r="580" spans="1:6" x14ac:dyDescent="0.3">
      <c r="A580" s="2">
        <v>40553</v>
      </c>
      <c r="B580">
        <v>2691.469971</v>
      </c>
      <c r="C580">
        <v>2712.320068</v>
      </c>
      <c r="D580">
        <v>2682.25</v>
      </c>
      <c r="E580">
        <v>2707.8000489999999</v>
      </c>
      <c r="F580">
        <v>1868870000</v>
      </c>
    </row>
    <row r="581" spans="1:6" x14ac:dyDescent="0.3">
      <c r="A581" s="2">
        <v>40550</v>
      </c>
      <c r="B581">
        <v>2712.75</v>
      </c>
      <c r="C581">
        <v>2715.959961</v>
      </c>
      <c r="D581">
        <v>2676.360107</v>
      </c>
      <c r="E581">
        <v>2703.169922</v>
      </c>
      <c r="F581">
        <v>1976220000</v>
      </c>
    </row>
    <row r="582" spans="1:6" x14ac:dyDescent="0.3">
      <c r="A582" s="2">
        <v>40549</v>
      </c>
      <c r="B582">
        <v>2704.3798830000001</v>
      </c>
      <c r="C582">
        <v>2712.3500979999999</v>
      </c>
      <c r="D582">
        <v>2697.7299800000001</v>
      </c>
      <c r="E582">
        <v>2709.889893</v>
      </c>
      <c r="F582">
        <v>2095490000</v>
      </c>
    </row>
    <row r="583" spans="1:6" x14ac:dyDescent="0.3">
      <c r="A583" s="2">
        <v>40548</v>
      </c>
      <c r="B583">
        <v>2673.9099120000001</v>
      </c>
      <c r="C583">
        <v>2702.1999510000001</v>
      </c>
      <c r="D583">
        <v>2671.889893</v>
      </c>
      <c r="E583">
        <v>2702.1999510000001</v>
      </c>
      <c r="F583">
        <v>2060750000</v>
      </c>
    </row>
    <row r="584" spans="1:6" x14ac:dyDescent="0.3">
      <c r="A584" s="2">
        <v>40547</v>
      </c>
      <c r="B584">
        <v>2699.860107</v>
      </c>
      <c r="C584">
        <v>2700.8798830000001</v>
      </c>
      <c r="D584">
        <v>2663.639893</v>
      </c>
      <c r="E584">
        <v>2681.25</v>
      </c>
      <c r="F584">
        <v>2015440000</v>
      </c>
    </row>
    <row r="585" spans="1:6" x14ac:dyDescent="0.3">
      <c r="A585" s="2">
        <v>40546</v>
      </c>
      <c r="B585">
        <v>2676.6499020000001</v>
      </c>
      <c r="C585">
        <v>2704.860107</v>
      </c>
      <c r="D585">
        <v>2676.3400879999999</v>
      </c>
      <c r="E585">
        <v>2691.5200199999999</v>
      </c>
      <c r="F585">
        <v>1919660000</v>
      </c>
    </row>
    <row r="586" spans="1:6" x14ac:dyDescent="0.3">
      <c r="A586" s="2">
        <v>40543</v>
      </c>
      <c r="B586">
        <v>2660.580078</v>
      </c>
      <c r="C586">
        <v>2662.389893</v>
      </c>
      <c r="D586">
        <v>2649.040039</v>
      </c>
      <c r="E586">
        <v>2652.8701169999999</v>
      </c>
      <c r="F586">
        <v>1026600000</v>
      </c>
    </row>
    <row r="587" spans="1:6" x14ac:dyDescent="0.3">
      <c r="A587" s="2">
        <v>40542</v>
      </c>
      <c r="B587">
        <v>2665.679932</v>
      </c>
      <c r="C587">
        <v>2671.110107</v>
      </c>
      <c r="D587">
        <v>2661.830078</v>
      </c>
      <c r="E587">
        <v>2662.9799800000001</v>
      </c>
      <c r="F587">
        <v>1074350000</v>
      </c>
    </row>
    <row r="588" spans="1:6" x14ac:dyDescent="0.3">
      <c r="A588" s="2">
        <v>40541</v>
      </c>
      <c r="B588">
        <v>2667.179932</v>
      </c>
      <c r="C588">
        <v>2671.2299800000001</v>
      </c>
      <c r="D588">
        <v>2664.51001</v>
      </c>
      <c r="E588">
        <v>2666.929932</v>
      </c>
      <c r="F588">
        <v>1122150000</v>
      </c>
    </row>
    <row r="589" spans="1:6" x14ac:dyDescent="0.3">
      <c r="A589" s="2">
        <v>40540</v>
      </c>
      <c r="B589">
        <v>2671.8500979999999</v>
      </c>
      <c r="C589">
        <v>2673.0200199999999</v>
      </c>
      <c r="D589">
        <v>2658.209961</v>
      </c>
      <c r="E589">
        <v>2662.8798830000001</v>
      </c>
      <c r="F589">
        <v>1130200000</v>
      </c>
    </row>
    <row r="590" spans="1:6" x14ac:dyDescent="0.3">
      <c r="A590" s="2">
        <v>40539</v>
      </c>
      <c r="B590">
        <v>2657.0900879999999</v>
      </c>
      <c r="C590">
        <v>2670.570068</v>
      </c>
      <c r="D590">
        <v>2645.3798830000001</v>
      </c>
      <c r="E590">
        <v>2667.2700199999999</v>
      </c>
      <c r="F590">
        <v>1097100000</v>
      </c>
    </row>
    <row r="591" spans="1:6" x14ac:dyDescent="0.3">
      <c r="A591" s="2">
        <v>40535</v>
      </c>
      <c r="B591">
        <v>2667.419922</v>
      </c>
      <c r="C591">
        <v>2671.6298830000001</v>
      </c>
      <c r="D591">
        <v>2661.169922</v>
      </c>
      <c r="E591">
        <v>2665.6000979999999</v>
      </c>
      <c r="F591">
        <v>1270290000</v>
      </c>
    </row>
    <row r="592" spans="1:6" x14ac:dyDescent="0.3">
      <c r="A592" s="2">
        <v>40534</v>
      </c>
      <c r="B592">
        <v>2669</v>
      </c>
      <c r="C592">
        <v>2675.26001</v>
      </c>
      <c r="D592">
        <v>2666.6298830000001</v>
      </c>
      <c r="E592">
        <v>2671.4799800000001</v>
      </c>
      <c r="F592">
        <v>1614040000</v>
      </c>
    </row>
    <row r="593" spans="1:6" x14ac:dyDescent="0.3">
      <c r="A593" s="2">
        <v>40533</v>
      </c>
      <c r="B593">
        <v>2658.9399410000001</v>
      </c>
      <c r="C593">
        <v>2669.01001</v>
      </c>
      <c r="D593">
        <v>2655.9499510000001</v>
      </c>
      <c r="E593">
        <v>2667.610107</v>
      </c>
      <c r="F593">
        <v>1647550000</v>
      </c>
    </row>
    <row r="594" spans="1:6" x14ac:dyDescent="0.3">
      <c r="A594" s="2">
        <v>40532</v>
      </c>
      <c r="B594">
        <v>2651.9799800000001</v>
      </c>
      <c r="C594">
        <v>2658.8000489999999</v>
      </c>
      <c r="D594">
        <v>2634.5600589999999</v>
      </c>
      <c r="E594">
        <v>2649.5600589999999</v>
      </c>
      <c r="F594">
        <v>1707950000</v>
      </c>
    </row>
    <row r="595" spans="1:6" x14ac:dyDescent="0.3">
      <c r="A595" s="2">
        <v>40529</v>
      </c>
      <c r="B595">
        <v>2643.3500979999999</v>
      </c>
      <c r="C595">
        <v>2651.3500979999999</v>
      </c>
      <c r="D595">
        <v>2637.080078</v>
      </c>
      <c r="E595">
        <v>2642.969971</v>
      </c>
      <c r="F595">
        <v>2421830000</v>
      </c>
    </row>
    <row r="596" spans="1:6" x14ac:dyDescent="0.3">
      <c r="A596" s="2">
        <v>40528</v>
      </c>
      <c r="B596">
        <v>2620.5600589999999</v>
      </c>
      <c r="C596">
        <v>2639.679932</v>
      </c>
      <c r="D596">
        <v>2613.719971</v>
      </c>
      <c r="E596">
        <v>2637.3100589999999</v>
      </c>
      <c r="F596">
        <v>1735290000</v>
      </c>
    </row>
    <row r="597" spans="1:6" x14ac:dyDescent="0.3">
      <c r="A597" s="2">
        <v>40527</v>
      </c>
      <c r="B597">
        <v>2625.8100589999999</v>
      </c>
      <c r="C597">
        <v>2643.110107</v>
      </c>
      <c r="D597">
        <v>2613.1499020000001</v>
      </c>
      <c r="E597">
        <v>2617.219971</v>
      </c>
      <c r="F597">
        <v>1863980000</v>
      </c>
    </row>
    <row r="598" spans="1:6" x14ac:dyDescent="0.3">
      <c r="A598" s="2">
        <v>40526</v>
      </c>
      <c r="B598">
        <v>2631.3400879999999</v>
      </c>
      <c r="C598">
        <v>2636.8500979999999</v>
      </c>
      <c r="D598">
        <v>2621.0500489999999</v>
      </c>
      <c r="E598">
        <v>2627.719971</v>
      </c>
      <c r="F598">
        <v>1853270000</v>
      </c>
    </row>
    <row r="599" spans="1:6" x14ac:dyDescent="0.3">
      <c r="A599" s="2">
        <v>40525</v>
      </c>
      <c r="B599">
        <v>2645.3500979999999</v>
      </c>
      <c r="C599">
        <v>2645.790039</v>
      </c>
      <c r="D599">
        <v>2624.5600589999999</v>
      </c>
      <c r="E599">
        <v>2624.9099120000001</v>
      </c>
      <c r="F599">
        <v>1835330000</v>
      </c>
    </row>
    <row r="600" spans="1:6" x14ac:dyDescent="0.3">
      <c r="A600" s="2">
        <v>40522</v>
      </c>
      <c r="B600">
        <v>2623.280029</v>
      </c>
      <c r="C600">
        <v>2639.4099120000001</v>
      </c>
      <c r="D600">
        <v>2615.419922</v>
      </c>
      <c r="E600">
        <v>2637.540039</v>
      </c>
      <c r="F600">
        <v>1736730000</v>
      </c>
    </row>
    <row r="601" spans="1:6" x14ac:dyDescent="0.3">
      <c r="A601" s="2">
        <v>40521</v>
      </c>
      <c r="B601">
        <v>2623.1499020000001</v>
      </c>
      <c r="C601">
        <v>2624.8400879999999</v>
      </c>
      <c r="D601">
        <v>2606.23999</v>
      </c>
      <c r="E601">
        <v>2616.669922</v>
      </c>
      <c r="F601">
        <v>1924980000</v>
      </c>
    </row>
    <row r="602" spans="1:6" x14ac:dyDescent="0.3">
      <c r="A602" s="2">
        <v>40520</v>
      </c>
      <c r="B602">
        <v>2604.570068</v>
      </c>
      <c r="C602">
        <v>2612.3701169999999</v>
      </c>
      <c r="D602">
        <v>2592.889893</v>
      </c>
      <c r="E602">
        <v>2609.1599120000001</v>
      </c>
      <c r="F602">
        <v>1763460000</v>
      </c>
    </row>
    <row r="603" spans="1:6" x14ac:dyDescent="0.3">
      <c r="A603" s="2">
        <v>40519</v>
      </c>
      <c r="B603">
        <v>2623.1499020000001</v>
      </c>
      <c r="C603">
        <v>2623.6000979999999</v>
      </c>
      <c r="D603">
        <v>2597.4499510000001</v>
      </c>
      <c r="E603">
        <v>2598.48999</v>
      </c>
      <c r="F603">
        <v>1906290000</v>
      </c>
    </row>
    <row r="604" spans="1:6" x14ac:dyDescent="0.3">
      <c r="A604" s="2">
        <v>40518</v>
      </c>
      <c r="B604">
        <v>2591.280029</v>
      </c>
      <c r="C604">
        <v>2599.1899410000001</v>
      </c>
      <c r="D604">
        <v>2584.0900879999999</v>
      </c>
      <c r="E604">
        <v>2594.919922</v>
      </c>
      <c r="F604">
        <v>1617030000</v>
      </c>
    </row>
    <row r="605" spans="1:6" x14ac:dyDescent="0.3">
      <c r="A605" s="2">
        <v>40515</v>
      </c>
      <c r="B605">
        <v>2569.0200199999999</v>
      </c>
      <c r="C605">
        <v>2593.679932</v>
      </c>
      <c r="D605">
        <v>2567.8798830000001</v>
      </c>
      <c r="E605">
        <v>2591.459961</v>
      </c>
      <c r="F605">
        <v>1810400000</v>
      </c>
    </row>
    <row r="606" spans="1:6" x14ac:dyDescent="0.3">
      <c r="A606" s="2">
        <v>40514</v>
      </c>
      <c r="B606">
        <v>2553.679932</v>
      </c>
      <c r="C606">
        <v>2580.5900879999999</v>
      </c>
      <c r="D606">
        <v>2551.820068</v>
      </c>
      <c r="E606">
        <v>2579.3500979999999</v>
      </c>
      <c r="F606">
        <v>2038130000</v>
      </c>
    </row>
    <row r="607" spans="1:6" x14ac:dyDescent="0.3">
      <c r="A607" s="2">
        <v>40513</v>
      </c>
      <c r="B607">
        <v>2535.1899410000001</v>
      </c>
      <c r="C607">
        <v>2558.290039</v>
      </c>
      <c r="D607">
        <v>2535.1899410000001</v>
      </c>
      <c r="E607">
        <v>2549.429932</v>
      </c>
      <c r="F607">
        <v>2109940000</v>
      </c>
    </row>
    <row r="608" spans="1:6" x14ac:dyDescent="0.3">
      <c r="A608" s="2">
        <v>40512</v>
      </c>
      <c r="B608">
        <v>2497.1201169999999</v>
      </c>
      <c r="C608">
        <v>2510.709961</v>
      </c>
      <c r="D608">
        <v>2488.610107</v>
      </c>
      <c r="E608">
        <v>2498.2299800000001</v>
      </c>
      <c r="F608">
        <v>2317480000</v>
      </c>
    </row>
    <row r="609" spans="1:6" x14ac:dyDescent="0.3">
      <c r="A609" s="2">
        <v>40511</v>
      </c>
      <c r="B609">
        <v>2522.23999</v>
      </c>
      <c r="C609">
        <v>2531.030029</v>
      </c>
      <c r="D609">
        <v>2496.830078</v>
      </c>
      <c r="E609">
        <v>2525.219971</v>
      </c>
      <c r="F609">
        <v>1683260000</v>
      </c>
    </row>
    <row r="610" spans="1:6" x14ac:dyDescent="0.3">
      <c r="A610" s="2">
        <v>40508</v>
      </c>
      <c r="B610">
        <v>2525.9099120000001</v>
      </c>
      <c r="C610">
        <v>2541.48999</v>
      </c>
      <c r="D610">
        <v>2522.3999020000001</v>
      </c>
      <c r="E610">
        <v>2534.5600589999999</v>
      </c>
      <c r="F610">
        <v>623980000</v>
      </c>
    </row>
    <row r="611" spans="1:6" x14ac:dyDescent="0.3">
      <c r="A611" s="2">
        <v>40506</v>
      </c>
      <c r="B611">
        <v>2519.889893</v>
      </c>
      <c r="C611">
        <v>2545.4099120000001</v>
      </c>
      <c r="D611">
        <v>2519.889893</v>
      </c>
      <c r="E611">
        <v>2543.1201169999999</v>
      </c>
      <c r="F611">
        <v>1634640000</v>
      </c>
    </row>
    <row r="612" spans="1:6" x14ac:dyDescent="0.3">
      <c r="A612" s="2">
        <v>40505</v>
      </c>
      <c r="B612">
        <v>2504.209961</v>
      </c>
      <c r="C612">
        <v>2510.0900879999999</v>
      </c>
      <c r="D612">
        <v>2483.1599120000001</v>
      </c>
      <c r="E612">
        <v>2494.9499510000001</v>
      </c>
      <c r="F612">
        <v>1892260000</v>
      </c>
    </row>
    <row r="613" spans="1:6" x14ac:dyDescent="0.3">
      <c r="A613" s="2">
        <v>40504</v>
      </c>
      <c r="B613">
        <v>2509.389893</v>
      </c>
      <c r="C613">
        <v>2532.0200199999999</v>
      </c>
      <c r="D613">
        <v>2501.3000489999999</v>
      </c>
      <c r="E613">
        <v>2532.0200199999999</v>
      </c>
      <c r="F613">
        <v>1850570000</v>
      </c>
    </row>
    <row r="614" spans="1:6" x14ac:dyDescent="0.3">
      <c r="A614" s="2">
        <v>40501</v>
      </c>
      <c r="B614">
        <v>2510.790039</v>
      </c>
      <c r="C614">
        <v>2520.9399410000001</v>
      </c>
      <c r="D614">
        <v>2499.919922</v>
      </c>
      <c r="E614">
        <v>2518.1201169999999</v>
      </c>
      <c r="F614">
        <v>1839670000</v>
      </c>
    </row>
    <row r="615" spans="1:6" x14ac:dyDescent="0.3">
      <c r="A615" s="2">
        <v>40500</v>
      </c>
      <c r="B615">
        <v>2504.4099120000001</v>
      </c>
      <c r="C615">
        <v>2526.830078</v>
      </c>
      <c r="D615">
        <v>2502.5</v>
      </c>
      <c r="E615">
        <v>2514.3999020000001</v>
      </c>
      <c r="F615">
        <v>2046660000</v>
      </c>
    </row>
    <row r="616" spans="1:6" x14ac:dyDescent="0.3">
      <c r="A616" s="2">
        <v>40499</v>
      </c>
      <c r="B616">
        <v>2471.2700199999999</v>
      </c>
      <c r="C616">
        <v>2486.1599120000001</v>
      </c>
      <c r="D616">
        <v>2467.1899410000001</v>
      </c>
      <c r="E616">
        <v>2476.01001</v>
      </c>
      <c r="F616">
        <v>1816260000</v>
      </c>
    </row>
    <row r="617" spans="1:6" x14ac:dyDescent="0.3">
      <c r="A617" s="2">
        <v>40498</v>
      </c>
      <c r="B617">
        <v>2494.209961</v>
      </c>
      <c r="C617">
        <v>2503.290039</v>
      </c>
      <c r="D617">
        <v>2459.790039</v>
      </c>
      <c r="E617">
        <v>2469.8400879999999</v>
      </c>
      <c r="F617">
        <v>2234090000</v>
      </c>
    </row>
    <row r="618" spans="1:6" x14ac:dyDescent="0.3">
      <c r="A618" s="2">
        <v>40497</v>
      </c>
      <c r="B618">
        <v>2529.0200199999999</v>
      </c>
      <c r="C618">
        <v>2534.5600589999999</v>
      </c>
      <c r="D618">
        <v>2512.290039</v>
      </c>
      <c r="E618">
        <v>2513.820068</v>
      </c>
      <c r="F618">
        <v>1852210000</v>
      </c>
    </row>
    <row r="619" spans="1:6" x14ac:dyDescent="0.3">
      <c r="A619" s="2">
        <v>40494</v>
      </c>
      <c r="B619">
        <v>2540.469971</v>
      </c>
      <c r="C619">
        <v>2552.23999</v>
      </c>
      <c r="D619">
        <v>2506.3999020000001</v>
      </c>
      <c r="E619">
        <v>2518.209961</v>
      </c>
      <c r="F619">
        <v>2191790000</v>
      </c>
    </row>
    <row r="620" spans="1:6" x14ac:dyDescent="0.3">
      <c r="A620" s="2">
        <v>40493</v>
      </c>
      <c r="B620">
        <v>2534.23999</v>
      </c>
      <c r="C620">
        <v>2559.98999</v>
      </c>
      <c r="D620">
        <v>2524.1201169999999</v>
      </c>
      <c r="E620">
        <v>2555.5200199999999</v>
      </c>
      <c r="F620">
        <v>2559980000</v>
      </c>
    </row>
    <row r="621" spans="1:6" x14ac:dyDescent="0.3">
      <c r="A621" s="2">
        <v>40492</v>
      </c>
      <c r="B621">
        <v>2564.3100589999999</v>
      </c>
      <c r="C621">
        <v>2578.780029</v>
      </c>
      <c r="D621">
        <v>2545.459961</v>
      </c>
      <c r="E621">
        <v>2578.780029</v>
      </c>
      <c r="F621">
        <v>1998930000</v>
      </c>
    </row>
    <row r="622" spans="1:6" x14ac:dyDescent="0.3">
      <c r="A622" s="2">
        <v>40491</v>
      </c>
      <c r="B622">
        <v>2587.080078</v>
      </c>
      <c r="C622">
        <v>2592.9399410000001</v>
      </c>
      <c r="D622">
        <v>2552.929932</v>
      </c>
      <c r="E622">
        <v>2562.9799800000001</v>
      </c>
      <c r="F622">
        <v>2157370000</v>
      </c>
    </row>
    <row r="623" spans="1:6" x14ac:dyDescent="0.3">
      <c r="A623" s="2">
        <v>40490</v>
      </c>
      <c r="B623">
        <v>2570.860107</v>
      </c>
      <c r="C623">
        <v>2583.3000489999999</v>
      </c>
      <c r="D623">
        <v>2566.780029</v>
      </c>
      <c r="E623">
        <v>2580.0500489999999</v>
      </c>
      <c r="F623">
        <v>1799330000</v>
      </c>
    </row>
    <row r="624" spans="1:6" x14ac:dyDescent="0.3">
      <c r="A624" s="2">
        <v>40487</v>
      </c>
      <c r="B624">
        <v>2577.6298830000001</v>
      </c>
      <c r="C624">
        <v>2582.179932</v>
      </c>
      <c r="D624">
        <v>2568.780029</v>
      </c>
      <c r="E624">
        <v>2578.9799800000001</v>
      </c>
      <c r="F624">
        <v>2092850000</v>
      </c>
    </row>
    <row r="625" spans="1:6" x14ac:dyDescent="0.3">
      <c r="A625" s="2">
        <v>40486</v>
      </c>
      <c r="B625">
        <v>2569.2700199999999</v>
      </c>
      <c r="C625">
        <v>2579.6201169999999</v>
      </c>
      <c r="D625">
        <v>2564.0500489999999</v>
      </c>
      <c r="E625">
        <v>2577.3400879999999</v>
      </c>
      <c r="F625">
        <v>2492050000</v>
      </c>
    </row>
    <row r="626" spans="1:6" x14ac:dyDescent="0.3">
      <c r="A626" s="2">
        <v>40485</v>
      </c>
      <c r="B626">
        <v>2532.830078</v>
      </c>
      <c r="C626">
        <v>2541.419922</v>
      </c>
      <c r="D626">
        <v>2511.3100589999999</v>
      </c>
      <c r="E626">
        <v>2540.2700199999999</v>
      </c>
      <c r="F626">
        <v>1990410000</v>
      </c>
    </row>
    <row r="627" spans="1:6" x14ac:dyDescent="0.3">
      <c r="A627" s="2">
        <v>40484</v>
      </c>
      <c r="B627">
        <v>2525.9399410000001</v>
      </c>
      <c r="C627">
        <v>2534.8798830000001</v>
      </c>
      <c r="D627">
        <v>2518.290039</v>
      </c>
      <c r="E627">
        <v>2533.5200199999999</v>
      </c>
      <c r="F627">
        <v>1914980000</v>
      </c>
    </row>
    <row r="628" spans="1:6" x14ac:dyDescent="0.3">
      <c r="A628" s="2">
        <v>40483</v>
      </c>
      <c r="B628">
        <v>2520.4499510000001</v>
      </c>
      <c r="C628">
        <v>2532.3701169999999</v>
      </c>
      <c r="D628">
        <v>2491.459961</v>
      </c>
      <c r="E628">
        <v>2504.8400879999999</v>
      </c>
      <c r="F628">
        <v>1904790000</v>
      </c>
    </row>
    <row r="629" spans="1:6" x14ac:dyDescent="0.3">
      <c r="A629" s="2">
        <v>40480</v>
      </c>
      <c r="B629">
        <v>2505.98999</v>
      </c>
      <c r="C629">
        <v>2517.5</v>
      </c>
      <c r="D629">
        <v>2505.860107</v>
      </c>
      <c r="E629">
        <v>2507.4099120000001</v>
      </c>
      <c r="F629">
        <v>2068700000</v>
      </c>
    </row>
    <row r="630" spans="1:6" x14ac:dyDescent="0.3">
      <c r="A630" s="2">
        <v>40479</v>
      </c>
      <c r="B630">
        <v>2516.1599120000001</v>
      </c>
      <c r="C630">
        <v>2516.1999510000001</v>
      </c>
      <c r="D630">
        <v>2489.76001</v>
      </c>
      <c r="E630">
        <v>2507.3701169999999</v>
      </c>
      <c r="F630">
        <v>1998340000</v>
      </c>
    </row>
    <row r="631" spans="1:6" x14ac:dyDescent="0.3">
      <c r="A631" s="2">
        <v>40478</v>
      </c>
      <c r="B631">
        <v>2484.0900879999999</v>
      </c>
      <c r="C631">
        <v>2505.3500979999999</v>
      </c>
      <c r="D631">
        <v>2478.01001</v>
      </c>
      <c r="E631">
        <v>2503.26001</v>
      </c>
      <c r="F631">
        <v>2013240000</v>
      </c>
    </row>
    <row r="632" spans="1:6" x14ac:dyDescent="0.3">
      <c r="A632" s="2">
        <v>40477</v>
      </c>
      <c r="B632">
        <v>2476.51001</v>
      </c>
      <c r="C632">
        <v>2503.030029</v>
      </c>
      <c r="D632">
        <v>2470.1201169999999</v>
      </c>
      <c r="E632">
        <v>2497.290039</v>
      </c>
      <c r="F632">
        <v>1914350000</v>
      </c>
    </row>
    <row r="633" spans="1:6" x14ac:dyDescent="0.3">
      <c r="A633" s="2">
        <v>40476</v>
      </c>
      <c r="B633">
        <v>2491.6201169999999</v>
      </c>
      <c r="C633">
        <v>2507.030029</v>
      </c>
      <c r="D633">
        <v>2490.110107</v>
      </c>
      <c r="E633">
        <v>2490.8500979999999</v>
      </c>
      <c r="F633">
        <v>1746320000</v>
      </c>
    </row>
    <row r="634" spans="1:6" x14ac:dyDescent="0.3">
      <c r="A634" s="2">
        <v>40473</v>
      </c>
      <c r="B634">
        <v>2461.6000979999999</v>
      </c>
      <c r="C634">
        <v>2479.389893</v>
      </c>
      <c r="D634">
        <v>2459.429932</v>
      </c>
      <c r="E634">
        <v>2479.389893</v>
      </c>
      <c r="F634">
        <v>1648180000</v>
      </c>
    </row>
    <row r="635" spans="1:6" x14ac:dyDescent="0.3">
      <c r="A635" s="2">
        <v>40472</v>
      </c>
      <c r="B635">
        <v>2470.719971</v>
      </c>
      <c r="C635">
        <v>2482.139893</v>
      </c>
      <c r="D635">
        <v>2436.3400879999999</v>
      </c>
      <c r="E635">
        <v>2459.669922</v>
      </c>
      <c r="F635">
        <v>2135480000</v>
      </c>
    </row>
    <row r="636" spans="1:6" x14ac:dyDescent="0.3">
      <c r="A636" s="2">
        <v>40471</v>
      </c>
      <c r="B636">
        <v>2443.1999510000001</v>
      </c>
      <c r="C636">
        <v>2469.719971</v>
      </c>
      <c r="D636">
        <v>2441.070068</v>
      </c>
      <c r="E636">
        <v>2457.389893</v>
      </c>
      <c r="F636">
        <v>2016770000</v>
      </c>
    </row>
    <row r="637" spans="1:6" x14ac:dyDescent="0.3">
      <c r="A637" s="2">
        <v>40470</v>
      </c>
      <c r="B637">
        <v>2442.209961</v>
      </c>
      <c r="C637">
        <v>2462.9399410000001</v>
      </c>
      <c r="D637">
        <v>2422.139893</v>
      </c>
      <c r="E637">
        <v>2436.9499510000001</v>
      </c>
      <c r="F637">
        <v>2241840000</v>
      </c>
    </row>
    <row r="638" spans="1:6" x14ac:dyDescent="0.3">
      <c r="A638" s="2">
        <v>40469</v>
      </c>
      <c r="B638">
        <v>2470.1201169999999</v>
      </c>
      <c r="C638">
        <v>2480.9499510000001</v>
      </c>
      <c r="D638">
        <v>2462.5500489999999</v>
      </c>
      <c r="E638">
        <v>2480.6599120000001</v>
      </c>
      <c r="F638">
        <v>1724710000</v>
      </c>
    </row>
    <row r="639" spans="1:6" x14ac:dyDescent="0.3">
      <c r="A639" s="2">
        <v>40466</v>
      </c>
      <c r="B639">
        <v>2461.6999510000001</v>
      </c>
      <c r="C639">
        <v>2468.7700199999999</v>
      </c>
      <c r="D639">
        <v>2438.030029</v>
      </c>
      <c r="E639">
        <v>2468.7700199999999</v>
      </c>
      <c r="F639">
        <v>2232810000</v>
      </c>
    </row>
    <row r="640" spans="1:6" x14ac:dyDescent="0.3">
      <c r="A640" s="2">
        <v>40465</v>
      </c>
      <c r="B640">
        <v>2441.209961</v>
      </c>
      <c r="C640">
        <v>2445.8500979999999</v>
      </c>
      <c r="D640">
        <v>2422.070068</v>
      </c>
      <c r="E640">
        <v>2435.3798830000001</v>
      </c>
      <c r="F640">
        <v>2014540000</v>
      </c>
    </row>
    <row r="641" spans="1:6" x14ac:dyDescent="0.3">
      <c r="A641" s="2">
        <v>40464</v>
      </c>
      <c r="B641">
        <v>2432.5500489999999</v>
      </c>
      <c r="C641">
        <v>2452.540039</v>
      </c>
      <c r="D641">
        <v>2426.5200199999999</v>
      </c>
      <c r="E641">
        <v>2441.2299800000001</v>
      </c>
      <c r="F641">
        <v>2294450000</v>
      </c>
    </row>
    <row r="642" spans="1:6" x14ac:dyDescent="0.3">
      <c r="A642" s="2">
        <v>40463</v>
      </c>
      <c r="B642">
        <v>2397.6999510000001</v>
      </c>
      <c r="C642">
        <v>2421.790039</v>
      </c>
      <c r="D642">
        <v>2379.389893</v>
      </c>
      <c r="E642">
        <v>2417.919922</v>
      </c>
      <c r="F642">
        <v>1960920000</v>
      </c>
    </row>
    <row r="643" spans="1:6" x14ac:dyDescent="0.3">
      <c r="A643" s="2">
        <v>40462</v>
      </c>
      <c r="B643">
        <v>2403.459961</v>
      </c>
      <c r="C643">
        <v>2413.030029</v>
      </c>
      <c r="D643">
        <v>2397.570068</v>
      </c>
      <c r="E643">
        <v>2402.330078</v>
      </c>
      <c r="F643">
        <v>1539990000</v>
      </c>
    </row>
    <row r="644" spans="1:6" x14ac:dyDescent="0.3">
      <c r="A644" s="2">
        <v>40459</v>
      </c>
      <c r="B644">
        <v>2384.76001</v>
      </c>
      <c r="C644">
        <v>2406.669922</v>
      </c>
      <c r="D644">
        <v>2370.530029</v>
      </c>
      <c r="E644">
        <v>2401.9099120000001</v>
      </c>
      <c r="F644">
        <v>2000980000</v>
      </c>
    </row>
    <row r="645" spans="1:6" x14ac:dyDescent="0.3">
      <c r="A645" s="2">
        <v>40458</v>
      </c>
      <c r="B645">
        <v>2391.6298830000001</v>
      </c>
      <c r="C645">
        <v>2392.73999</v>
      </c>
      <c r="D645">
        <v>2368.25</v>
      </c>
      <c r="E645">
        <v>2383.669922</v>
      </c>
      <c r="F645">
        <v>1846240000</v>
      </c>
    </row>
    <row r="646" spans="1:6" x14ac:dyDescent="0.3">
      <c r="A646" s="2">
        <v>40457</v>
      </c>
      <c r="B646">
        <v>2395.1599120000001</v>
      </c>
      <c r="C646">
        <v>2399.1298830000001</v>
      </c>
      <c r="D646">
        <v>2368.429932</v>
      </c>
      <c r="E646">
        <v>2380.6599120000001</v>
      </c>
      <c r="F646">
        <v>2103800000</v>
      </c>
    </row>
    <row r="647" spans="1:6" x14ac:dyDescent="0.3">
      <c r="A647" s="2">
        <v>40456</v>
      </c>
      <c r="B647">
        <v>2368.5200199999999</v>
      </c>
      <c r="C647">
        <v>2402.419922</v>
      </c>
      <c r="D647">
        <v>2366.0600589999999</v>
      </c>
      <c r="E647">
        <v>2399.830078</v>
      </c>
      <c r="F647">
        <v>2203470000</v>
      </c>
    </row>
    <row r="648" spans="1:6" x14ac:dyDescent="0.3">
      <c r="A648" s="2">
        <v>40455</v>
      </c>
      <c r="B648">
        <v>2362.25</v>
      </c>
      <c r="C648">
        <v>2370.8701169999999</v>
      </c>
      <c r="D648">
        <v>2332.459961</v>
      </c>
      <c r="E648">
        <v>2344.5200199999999</v>
      </c>
      <c r="F648">
        <v>1901980000</v>
      </c>
    </row>
    <row r="649" spans="1:6" x14ac:dyDescent="0.3">
      <c r="A649" s="2">
        <v>40452</v>
      </c>
      <c r="B649">
        <v>2386.820068</v>
      </c>
      <c r="C649">
        <v>2389.4499510000001</v>
      </c>
      <c r="D649">
        <v>2359.320068</v>
      </c>
      <c r="E649">
        <v>2370.75</v>
      </c>
      <c r="F649">
        <v>1932650000</v>
      </c>
    </row>
    <row r="650" spans="1:6" x14ac:dyDescent="0.3">
      <c r="A650" s="2">
        <v>40451</v>
      </c>
      <c r="B650">
        <v>2390.959961</v>
      </c>
      <c r="C650">
        <v>2400.0600589999999</v>
      </c>
      <c r="D650">
        <v>2354.219971</v>
      </c>
      <c r="E650">
        <v>2368.6201169999999</v>
      </c>
      <c r="F650">
        <v>2418300000</v>
      </c>
    </row>
    <row r="651" spans="1:6" x14ac:dyDescent="0.3">
      <c r="A651" s="2">
        <v>40450</v>
      </c>
      <c r="B651">
        <v>2372.3701169999999</v>
      </c>
      <c r="C651">
        <v>2382.1499020000001</v>
      </c>
      <c r="D651">
        <v>2366.1899410000001</v>
      </c>
      <c r="E651">
        <v>2376.5600589999999</v>
      </c>
      <c r="F651">
        <v>2077930000</v>
      </c>
    </row>
    <row r="652" spans="1:6" x14ac:dyDescent="0.3">
      <c r="A652" s="2">
        <v>40449</v>
      </c>
      <c r="B652">
        <v>2373.1298830000001</v>
      </c>
      <c r="C652">
        <v>2383.669922</v>
      </c>
      <c r="D652">
        <v>2339.5</v>
      </c>
      <c r="E652">
        <v>2379.5900879999999</v>
      </c>
      <c r="F652">
        <v>2125730000</v>
      </c>
    </row>
    <row r="653" spans="1:6" x14ac:dyDescent="0.3">
      <c r="A653" s="2">
        <v>40448</v>
      </c>
      <c r="B653">
        <v>2379.7299800000001</v>
      </c>
      <c r="C653">
        <v>2386.01001</v>
      </c>
      <c r="D653">
        <v>2368.6499020000001</v>
      </c>
      <c r="E653">
        <v>2369.7700199999999</v>
      </c>
      <c r="F653">
        <v>1873120000</v>
      </c>
    </row>
    <row r="654" spans="1:6" x14ac:dyDescent="0.3">
      <c r="A654" s="2">
        <v>40445</v>
      </c>
      <c r="B654">
        <v>2356.26001</v>
      </c>
      <c r="C654">
        <v>2381.219971</v>
      </c>
      <c r="D654">
        <v>2353.5</v>
      </c>
      <c r="E654">
        <v>2381.219971</v>
      </c>
      <c r="F654">
        <v>1993380000</v>
      </c>
    </row>
    <row r="655" spans="1:6" x14ac:dyDescent="0.3">
      <c r="A655" s="2">
        <v>40444</v>
      </c>
      <c r="B655">
        <v>2316.709961</v>
      </c>
      <c r="C655">
        <v>2353.790039</v>
      </c>
      <c r="D655">
        <v>2316.110107</v>
      </c>
      <c r="E655">
        <v>2327.080078</v>
      </c>
      <c r="F655">
        <v>1923110000</v>
      </c>
    </row>
    <row r="656" spans="1:6" x14ac:dyDescent="0.3">
      <c r="A656" s="2">
        <v>40443</v>
      </c>
      <c r="B656">
        <v>2339.9099120000001</v>
      </c>
      <c r="C656">
        <v>2355.9099120000001</v>
      </c>
      <c r="D656">
        <v>2323.5500489999999</v>
      </c>
      <c r="E656">
        <v>2334.5500489999999</v>
      </c>
      <c r="F656">
        <v>2170210000</v>
      </c>
    </row>
    <row r="657" spans="1:6" x14ac:dyDescent="0.3">
      <c r="A657" s="2">
        <v>40442</v>
      </c>
      <c r="B657">
        <v>2355.2700199999999</v>
      </c>
      <c r="C657">
        <v>2366.76001</v>
      </c>
      <c r="D657">
        <v>2341.820068</v>
      </c>
      <c r="E657">
        <v>2349.3500979999999</v>
      </c>
      <c r="F657">
        <v>2125100000</v>
      </c>
    </row>
    <row r="658" spans="1:6" x14ac:dyDescent="0.3">
      <c r="A658" s="2">
        <v>40441</v>
      </c>
      <c r="B658">
        <v>2322.8000489999999</v>
      </c>
      <c r="C658">
        <v>2358.8999020000001</v>
      </c>
      <c r="D658">
        <v>2317.889893</v>
      </c>
      <c r="E658">
        <v>2355.830078</v>
      </c>
      <c r="F658">
        <v>1989520000</v>
      </c>
    </row>
    <row r="659" spans="1:6" x14ac:dyDescent="0.3">
      <c r="A659" s="2">
        <v>40438</v>
      </c>
      <c r="B659">
        <v>2318.419922</v>
      </c>
      <c r="C659">
        <v>2320.3701169999999</v>
      </c>
      <c r="D659">
        <v>2301.820068</v>
      </c>
      <c r="E659">
        <v>2315.610107</v>
      </c>
      <c r="F659">
        <v>2432480000</v>
      </c>
    </row>
    <row r="660" spans="1:6" x14ac:dyDescent="0.3">
      <c r="A660" s="2">
        <v>40437</v>
      </c>
      <c r="B660">
        <v>2297.51001</v>
      </c>
      <c r="C660">
        <v>2304.9499510000001</v>
      </c>
      <c r="D660">
        <v>2288.709961</v>
      </c>
      <c r="E660">
        <v>2303.25</v>
      </c>
      <c r="F660">
        <v>1809280000</v>
      </c>
    </row>
    <row r="661" spans="1:6" x14ac:dyDescent="0.3">
      <c r="A661" s="2">
        <v>40436</v>
      </c>
      <c r="B661">
        <v>2283.169922</v>
      </c>
      <c r="C661">
        <v>2304.6000979999999</v>
      </c>
      <c r="D661">
        <v>2276.320068</v>
      </c>
      <c r="E661">
        <v>2301.320068</v>
      </c>
      <c r="F661">
        <v>2067130000</v>
      </c>
    </row>
    <row r="662" spans="1:6" x14ac:dyDescent="0.3">
      <c r="A662" s="2">
        <v>40435</v>
      </c>
      <c r="B662">
        <v>2281.3100589999999</v>
      </c>
      <c r="C662">
        <v>2302.570068</v>
      </c>
      <c r="D662">
        <v>2274.570068</v>
      </c>
      <c r="E662">
        <v>2289.7700199999999</v>
      </c>
      <c r="F662">
        <v>2079030000</v>
      </c>
    </row>
    <row r="663" spans="1:6" x14ac:dyDescent="0.3">
      <c r="A663" s="2">
        <v>40434</v>
      </c>
      <c r="B663">
        <v>2263.8000489999999</v>
      </c>
      <c r="C663">
        <v>2289.48999</v>
      </c>
      <c r="D663">
        <v>2263.6899410000001</v>
      </c>
      <c r="E663">
        <v>2285.709961</v>
      </c>
      <c r="F663">
        <v>1937630000</v>
      </c>
    </row>
    <row r="664" spans="1:6" x14ac:dyDescent="0.3">
      <c r="A664" s="2">
        <v>40431</v>
      </c>
      <c r="B664">
        <v>2239.080078</v>
      </c>
      <c r="C664">
        <v>2246.6000979999999</v>
      </c>
      <c r="D664">
        <v>2229.1201169999999</v>
      </c>
      <c r="E664">
        <v>2242.4799800000001</v>
      </c>
      <c r="F664">
        <v>1692470000</v>
      </c>
    </row>
    <row r="665" spans="1:6" x14ac:dyDescent="0.3">
      <c r="A665" s="2">
        <v>40430</v>
      </c>
      <c r="B665">
        <v>2251.0900879999999</v>
      </c>
      <c r="C665">
        <v>2251.9799800000001</v>
      </c>
      <c r="D665">
        <v>2229.8000489999999</v>
      </c>
      <c r="E665">
        <v>2236.1999510000001</v>
      </c>
      <c r="F665">
        <v>1706650000</v>
      </c>
    </row>
    <row r="666" spans="1:6" x14ac:dyDescent="0.3">
      <c r="A666" s="2">
        <v>40429</v>
      </c>
      <c r="B666">
        <v>2216.070068</v>
      </c>
      <c r="C666">
        <v>2237.419922</v>
      </c>
      <c r="D666">
        <v>2215.8999020000001</v>
      </c>
      <c r="E666">
        <v>2228.8701169999999</v>
      </c>
      <c r="F666">
        <v>2018210000</v>
      </c>
    </row>
    <row r="667" spans="1:6" x14ac:dyDescent="0.3">
      <c r="A667" s="2">
        <v>40428</v>
      </c>
      <c r="B667">
        <v>2227.26001</v>
      </c>
      <c r="C667">
        <v>2231.280029</v>
      </c>
      <c r="D667">
        <v>2206.6201169999999</v>
      </c>
      <c r="E667">
        <v>2208.889893</v>
      </c>
      <c r="F667">
        <v>1685240000</v>
      </c>
    </row>
    <row r="668" spans="1:6" x14ac:dyDescent="0.3">
      <c r="A668" s="2">
        <v>40424</v>
      </c>
      <c r="B668">
        <v>2227.959961</v>
      </c>
      <c r="C668">
        <v>2235.570068</v>
      </c>
      <c r="D668">
        <v>2213.5600589999999</v>
      </c>
      <c r="E668">
        <v>2233.75</v>
      </c>
      <c r="F668">
        <v>1647790000</v>
      </c>
    </row>
    <row r="669" spans="1:6" x14ac:dyDescent="0.3">
      <c r="A669" s="2">
        <v>40423</v>
      </c>
      <c r="B669">
        <v>2178.98999</v>
      </c>
      <c r="C669">
        <v>2200.01001</v>
      </c>
      <c r="D669">
        <v>2173.709961</v>
      </c>
      <c r="E669">
        <v>2200.01001</v>
      </c>
      <c r="F669">
        <v>1680590000</v>
      </c>
    </row>
    <row r="670" spans="1:6" x14ac:dyDescent="0.3">
      <c r="A670" s="2">
        <v>40422</v>
      </c>
      <c r="B670">
        <v>2142.75</v>
      </c>
      <c r="C670">
        <v>2177.5</v>
      </c>
      <c r="D670">
        <v>2141.9499510000001</v>
      </c>
      <c r="E670">
        <v>2176.8400879999999</v>
      </c>
      <c r="F670">
        <v>2133970000</v>
      </c>
    </row>
    <row r="671" spans="1:6" x14ac:dyDescent="0.3">
      <c r="A671" s="2">
        <v>40421</v>
      </c>
      <c r="B671">
        <v>2109.76001</v>
      </c>
      <c r="C671">
        <v>2128.8999020000001</v>
      </c>
      <c r="D671">
        <v>2101.5200199999999</v>
      </c>
      <c r="E671">
        <v>2114.030029</v>
      </c>
      <c r="F671">
        <v>2084110000</v>
      </c>
    </row>
    <row r="672" spans="1:6" x14ac:dyDescent="0.3">
      <c r="A672" s="2">
        <v>40420</v>
      </c>
      <c r="B672">
        <v>2145.76001</v>
      </c>
      <c r="C672">
        <v>2154.469971</v>
      </c>
      <c r="D672">
        <v>2119.929932</v>
      </c>
      <c r="E672">
        <v>2119.969971</v>
      </c>
      <c r="F672">
        <v>1585200000</v>
      </c>
    </row>
    <row r="673" spans="1:6" x14ac:dyDescent="0.3">
      <c r="A673" s="2">
        <v>40417</v>
      </c>
      <c r="B673">
        <v>2134.1599120000001</v>
      </c>
      <c r="C673">
        <v>2154.98999</v>
      </c>
      <c r="D673">
        <v>2099.290039</v>
      </c>
      <c r="E673">
        <v>2153.6298830000001</v>
      </c>
      <c r="F673">
        <v>2134550000</v>
      </c>
    </row>
    <row r="674" spans="1:6" x14ac:dyDescent="0.3">
      <c r="A674" s="2">
        <v>40416</v>
      </c>
      <c r="B674">
        <v>2148.48999</v>
      </c>
      <c r="C674">
        <v>2154.320068</v>
      </c>
      <c r="D674">
        <v>2116.820068</v>
      </c>
      <c r="E674">
        <v>2118.6899410000001</v>
      </c>
      <c r="F674">
        <v>1804510000</v>
      </c>
    </row>
    <row r="675" spans="1:6" x14ac:dyDescent="0.3">
      <c r="A675" s="2">
        <v>40415</v>
      </c>
      <c r="B675">
        <v>2109.1499020000001</v>
      </c>
      <c r="C675">
        <v>2148.3500979999999</v>
      </c>
      <c r="D675">
        <v>2102.26001</v>
      </c>
      <c r="E675">
        <v>2141.540039</v>
      </c>
      <c r="F675">
        <v>2019480000</v>
      </c>
    </row>
    <row r="676" spans="1:6" x14ac:dyDescent="0.3">
      <c r="A676" s="2">
        <v>40414</v>
      </c>
      <c r="B676">
        <v>2131</v>
      </c>
      <c r="C676">
        <v>2144.1999510000001</v>
      </c>
      <c r="D676">
        <v>2113.709961</v>
      </c>
      <c r="E676">
        <v>2123.76001</v>
      </c>
      <c r="F676">
        <v>2141650000</v>
      </c>
    </row>
    <row r="677" spans="1:6" x14ac:dyDescent="0.3">
      <c r="A677" s="2">
        <v>40413</v>
      </c>
      <c r="B677">
        <v>2188.3400879999999</v>
      </c>
      <c r="C677">
        <v>2200.5200199999999</v>
      </c>
      <c r="D677">
        <v>2159.4399410000001</v>
      </c>
      <c r="E677">
        <v>2159.6298830000001</v>
      </c>
      <c r="F677">
        <v>1665900000</v>
      </c>
    </row>
    <row r="678" spans="1:6" x14ac:dyDescent="0.3">
      <c r="A678" s="2">
        <v>40410</v>
      </c>
      <c r="B678">
        <v>2172.26001</v>
      </c>
      <c r="C678">
        <v>2182.669922</v>
      </c>
      <c r="D678">
        <v>2159.540039</v>
      </c>
      <c r="E678">
        <v>2179.76001</v>
      </c>
      <c r="F678">
        <v>1898500000</v>
      </c>
    </row>
    <row r="679" spans="1:6" x14ac:dyDescent="0.3">
      <c r="A679" s="2">
        <v>40409</v>
      </c>
      <c r="B679">
        <v>2204.8000489999999</v>
      </c>
      <c r="C679">
        <v>2211.7299800000001</v>
      </c>
      <c r="D679">
        <v>2168.73999</v>
      </c>
      <c r="E679">
        <v>2178.9499510000001</v>
      </c>
      <c r="F679">
        <v>2094800000</v>
      </c>
    </row>
    <row r="680" spans="1:6" x14ac:dyDescent="0.3">
      <c r="A680" s="2">
        <v>40408</v>
      </c>
      <c r="B680">
        <v>2205.3000489999999</v>
      </c>
      <c r="C680">
        <v>2228.8999020000001</v>
      </c>
      <c r="D680">
        <v>2196.110107</v>
      </c>
      <c r="E680">
        <v>2215.6999510000001</v>
      </c>
      <c r="F680">
        <v>1654560000</v>
      </c>
    </row>
    <row r="681" spans="1:6" x14ac:dyDescent="0.3">
      <c r="A681" s="2">
        <v>40407</v>
      </c>
      <c r="B681">
        <v>2197.0900879999999</v>
      </c>
      <c r="C681">
        <v>2225.080078</v>
      </c>
      <c r="D681">
        <v>2193.419922</v>
      </c>
      <c r="E681">
        <v>2209.4399410000001</v>
      </c>
      <c r="F681">
        <v>1736870000</v>
      </c>
    </row>
    <row r="682" spans="1:6" x14ac:dyDescent="0.3">
      <c r="A682" s="2">
        <v>40406</v>
      </c>
      <c r="B682">
        <v>2161.3100589999999</v>
      </c>
      <c r="C682">
        <v>2193.8400879999999</v>
      </c>
      <c r="D682">
        <v>2155.6599120000001</v>
      </c>
      <c r="E682">
        <v>2181.8701169999999</v>
      </c>
      <c r="F682">
        <v>1627620000</v>
      </c>
    </row>
    <row r="683" spans="1:6" x14ac:dyDescent="0.3">
      <c r="A683" s="2">
        <v>40403</v>
      </c>
      <c r="B683">
        <v>2183.0900879999999</v>
      </c>
      <c r="C683">
        <v>2190.2700199999999</v>
      </c>
      <c r="D683">
        <v>2173.4799800000001</v>
      </c>
      <c r="E683">
        <v>2173.4799800000001</v>
      </c>
      <c r="F683">
        <v>1605040000</v>
      </c>
    </row>
    <row r="684" spans="1:6" x14ac:dyDescent="0.3">
      <c r="A684" s="2">
        <v>40402</v>
      </c>
      <c r="B684">
        <v>2164.639893</v>
      </c>
      <c r="C684">
        <v>2197.969971</v>
      </c>
      <c r="D684">
        <v>2163.070068</v>
      </c>
      <c r="E684">
        <v>2190.2700199999999</v>
      </c>
      <c r="F684">
        <v>2189680000</v>
      </c>
    </row>
    <row r="685" spans="1:6" x14ac:dyDescent="0.3">
      <c r="A685" s="2">
        <v>40401</v>
      </c>
      <c r="B685">
        <v>2236.929932</v>
      </c>
      <c r="C685">
        <v>2236.929932</v>
      </c>
      <c r="D685">
        <v>2204.9399410000001</v>
      </c>
      <c r="E685">
        <v>2208.6298830000001</v>
      </c>
      <c r="F685">
        <v>2274460000</v>
      </c>
    </row>
    <row r="686" spans="1:6" x14ac:dyDescent="0.3">
      <c r="A686" s="2">
        <v>40400</v>
      </c>
      <c r="B686">
        <v>2280.0600589999999</v>
      </c>
      <c r="C686">
        <v>2290.51001</v>
      </c>
      <c r="D686">
        <v>2261.5</v>
      </c>
      <c r="E686">
        <v>2277.169922</v>
      </c>
      <c r="F686">
        <v>2039590000</v>
      </c>
    </row>
    <row r="687" spans="1:6" x14ac:dyDescent="0.3">
      <c r="A687" s="2">
        <v>40399</v>
      </c>
      <c r="B687">
        <v>2298.8100589999999</v>
      </c>
      <c r="C687">
        <v>2309.429932</v>
      </c>
      <c r="D687">
        <v>2289.030029</v>
      </c>
      <c r="E687">
        <v>2305.6899410000001</v>
      </c>
      <c r="F687">
        <v>1614580000</v>
      </c>
    </row>
    <row r="688" spans="1:6" x14ac:dyDescent="0.3">
      <c r="A688" s="2">
        <v>40396</v>
      </c>
      <c r="B688">
        <v>2267.419922</v>
      </c>
      <c r="C688">
        <v>2291.1499020000001</v>
      </c>
      <c r="D688">
        <v>2253.919922</v>
      </c>
      <c r="E688">
        <v>2288.469971</v>
      </c>
      <c r="F688">
        <v>1876630000</v>
      </c>
    </row>
    <row r="689" spans="1:6" x14ac:dyDescent="0.3">
      <c r="A689" s="2">
        <v>40395</v>
      </c>
      <c r="B689">
        <v>2291.219971</v>
      </c>
      <c r="C689">
        <v>2298.860107</v>
      </c>
      <c r="D689">
        <v>2281.679932</v>
      </c>
      <c r="E689">
        <v>2293.0600589999999</v>
      </c>
      <c r="F689">
        <v>1774300000</v>
      </c>
    </row>
    <row r="690" spans="1:6" x14ac:dyDescent="0.3">
      <c r="A690" s="2">
        <v>40394</v>
      </c>
      <c r="B690">
        <v>2291.0900879999999</v>
      </c>
      <c r="C690">
        <v>2305.070068</v>
      </c>
      <c r="D690">
        <v>2283.209961</v>
      </c>
      <c r="E690">
        <v>2303.570068</v>
      </c>
      <c r="F690">
        <v>2021980000</v>
      </c>
    </row>
    <row r="691" spans="1:6" x14ac:dyDescent="0.3">
      <c r="A691" s="2">
        <v>40393</v>
      </c>
      <c r="B691">
        <v>2291.75</v>
      </c>
      <c r="C691">
        <v>2295.030029</v>
      </c>
      <c r="D691">
        <v>2272.330078</v>
      </c>
      <c r="E691">
        <v>2283.5200199999999</v>
      </c>
      <c r="F691">
        <v>1997030000</v>
      </c>
    </row>
    <row r="692" spans="1:6" x14ac:dyDescent="0.3">
      <c r="A692" s="2">
        <v>40392</v>
      </c>
      <c r="B692">
        <v>2283.320068</v>
      </c>
      <c r="C692">
        <v>2299.23999</v>
      </c>
      <c r="D692">
        <v>2274.2700199999999</v>
      </c>
      <c r="E692">
        <v>2295.360107</v>
      </c>
      <c r="F692">
        <v>1953200000</v>
      </c>
    </row>
    <row r="693" spans="1:6" x14ac:dyDescent="0.3">
      <c r="A693" s="2">
        <v>40389</v>
      </c>
      <c r="B693">
        <v>2227.290039</v>
      </c>
      <c r="C693">
        <v>2264.8100589999999</v>
      </c>
      <c r="D693">
        <v>2218.610107</v>
      </c>
      <c r="E693">
        <v>2254.6999510000001</v>
      </c>
      <c r="F693">
        <v>2138610000</v>
      </c>
    </row>
    <row r="694" spans="1:6" x14ac:dyDescent="0.3">
      <c r="A694" s="2">
        <v>40388</v>
      </c>
      <c r="B694">
        <v>2279.070068</v>
      </c>
      <c r="C694">
        <v>2282.9399410000001</v>
      </c>
      <c r="D694">
        <v>2228.5200199999999</v>
      </c>
      <c r="E694">
        <v>2251.6899410000001</v>
      </c>
      <c r="F694">
        <v>2324590000</v>
      </c>
    </row>
    <row r="695" spans="1:6" x14ac:dyDescent="0.3">
      <c r="A695" s="2">
        <v>40387</v>
      </c>
      <c r="B695">
        <v>2284.6201169999999</v>
      </c>
      <c r="C695">
        <v>2292.23999</v>
      </c>
      <c r="D695">
        <v>2257.76001</v>
      </c>
      <c r="E695">
        <v>2264.5600589999999</v>
      </c>
      <c r="F695">
        <v>1848520000</v>
      </c>
    </row>
    <row r="696" spans="1:6" x14ac:dyDescent="0.3">
      <c r="A696" s="2">
        <v>40386</v>
      </c>
      <c r="B696">
        <v>2306.6201169999999</v>
      </c>
      <c r="C696">
        <v>2307.6000979999999</v>
      </c>
      <c r="D696">
        <v>2280.719971</v>
      </c>
      <c r="E696">
        <v>2288.25</v>
      </c>
      <c r="F696">
        <v>2065390000</v>
      </c>
    </row>
    <row r="697" spans="1:6" x14ac:dyDescent="0.3">
      <c r="A697" s="2">
        <v>40385</v>
      </c>
      <c r="B697">
        <v>2271.6201169999999</v>
      </c>
      <c r="C697">
        <v>2296.429932</v>
      </c>
      <c r="D697">
        <v>2262.959961</v>
      </c>
      <c r="E697">
        <v>2296.429932</v>
      </c>
      <c r="F697">
        <v>2164280000</v>
      </c>
    </row>
    <row r="698" spans="1:6" x14ac:dyDescent="0.3">
      <c r="A698" s="2">
        <v>40382</v>
      </c>
      <c r="B698">
        <v>2234.3400879999999</v>
      </c>
      <c r="C698">
        <v>2269.469971</v>
      </c>
      <c r="D698">
        <v>2227.5</v>
      </c>
      <c r="E698">
        <v>2269.469971</v>
      </c>
      <c r="F698">
        <v>2410600000</v>
      </c>
    </row>
    <row r="699" spans="1:6" x14ac:dyDescent="0.3">
      <c r="A699" s="2">
        <v>40381</v>
      </c>
      <c r="B699">
        <v>2216.040039</v>
      </c>
      <c r="C699">
        <v>2251.419922</v>
      </c>
      <c r="D699">
        <v>2216.040039</v>
      </c>
      <c r="E699">
        <v>2245.889893</v>
      </c>
      <c r="F699">
        <v>2213220000</v>
      </c>
    </row>
    <row r="700" spans="1:6" x14ac:dyDescent="0.3">
      <c r="A700" s="2">
        <v>40380</v>
      </c>
      <c r="B700">
        <v>2236.1298830000001</v>
      </c>
      <c r="C700">
        <v>2236.3701169999999</v>
      </c>
      <c r="D700">
        <v>2183.219971</v>
      </c>
      <c r="E700">
        <v>2187.330078</v>
      </c>
      <c r="F700">
        <v>2222030000</v>
      </c>
    </row>
    <row r="701" spans="1:6" x14ac:dyDescent="0.3">
      <c r="A701" s="2">
        <v>40379</v>
      </c>
      <c r="B701">
        <v>2165.3500979999999</v>
      </c>
      <c r="C701">
        <v>2222.610107</v>
      </c>
      <c r="D701">
        <v>2159.9499510000001</v>
      </c>
      <c r="E701">
        <v>2222.48999</v>
      </c>
      <c r="F701">
        <v>1933270000</v>
      </c>
    </row>
    <row r="702" spans="1:6" x14ac:dyDescent="0.3">
      <c r="A702" s="2">
        <v>40378</v>
      </c>
      <c r="B702">
        <v>2185.8100589999999</v>
      </c>
      <c r="C702">
        <v>2201.290039</v>
      </c>
      <c r="D702">
        <v>2171.1999510000001</v>
      </c>
      <c r="E702">
        <v>2198.2299800000001</v>
      </c>
      <c r="F702">
        <v>1735090000</v>
      </c>
    </row>
    <row r="703" spans="1:6" x14ac:dyDescent="0.3">
      <c r="A703" s="2">
        <v>40375</v>
      </c>
      <c r="B703">
        <v>2231.709961</v>
      </c>
      <c r="C703">
        <v>2236.6599120000001</v>
      </c>
      <c r="D703">
        <v>2177.51001</v>
      </c>
      <c r="E703">
        <v>2179.0500489999999</v>
      </c>
      <c r="F703">
        <v>2195150000</v>
      </c>
    </row>
    <row r="704" spans="1:6" x14ac:dyDescent="0.3">
      <c r="A704" s="2">
        <v>40374</v>
      </c>
      <c r="B704">
        <v>2247.76001</v>
      </c>
      <c r="C704">
        <v>2253.330078</v>
      </c>
      <c r="D704">
        <v>2218.919922</v>
      </c>
      <c r="E704">
        <v>2249.080078</v>
      </c>
      <c r="F704">
        <v>2011600000</v>
      </c>
    </row>
    <row r="705" spans="1:6" x14ac:dyDescent="0.3">
      <c r="A705" s="2">
        <v>40373</v>
      </c>
      <c r="B705">
        <v>2246.98999</v>
      </c>
      <c r="C705">
        <v>2260.330078</v>
      </c>
      <c r="D705">
        <v>2235.1499020000001</v>
      </c>
      <c r="E705">
        <v>2249.8400879999999</v>
      </c>
      <c r="F705">
        <v>2213010000</v>
      </c>
    </row>
    <row r="706" spans="1:6" x14ac:dyDescent="0.3">
      <c r="A706" s="2">
        <v>40372</v>
      </c>
      <c r="B706">
        <v>2221.25</v>
      </c>
      <c r="C706">
        <v>2248.1599120000001</v>
      </c>
      <c r="D706">
        <v>2212.969971</v>
      </c>
      <c r="E706">
        <v>2242.030029</v>
      </c>
      <c r="F706">
        <v>2278480000</v>
      </c>
    </row>
    <row r="707" spans="1:6" x14ac:dyDescent="0.3">
      <c r="A707" s="2">
        <v>40371</v>
      </c>
      <c r="B707">
        <v>2194.1201169999999</v>
      </c>
      <c r="C707">
        <v>2213.389893</v>
      </c>
      <c r="D707">
        <v>2183.5200199999999</v>
      </c>
      <c r="E707">
        <v>2198.360107</v>
      </c>
      <c r="F707">
        <v>1767970000</v>
      </c>
    </row>
    <row r="708" spans="1:6" x14ac:dyDescent="0.3">
      <c r="A708" s="2">
        <v>40368</v>
      </c>
      <c r="B708">
        <v>2174.1999510000001</v>
      </c>
      <c r="C708">
        <v>2196.9499510000001</v>
      </c>
      <c r="D708">
        <v>2170.76001</v>
      </c>
      <c r="E708">
        <v>2196.4499510000001</v>
      </c>
      <c r="F708">
        <v>1592610000</v>
      </c>
    </row>
    <row r="709" spans="1:6" x14ac:dyDescent="0.3">
      <c r="A709" s="2">
        <v>40367</v>
      </c>
      <c r="B709">
        <v>2174.959961</v>
      </c>
      <c r="C709">
        <v>2181.3000489999999</v>
      </c>
      <c r="D709">
        <v>2150.1899410000001</v>
      </c>
      <c r="E709">
        <v>2175.3999020000001</v>
      </c>
      <c r="F709">
        <v>2034030000</v>
      </c>
    </row>
    <row r="710" spans="1:6" x14ac:dyDescent="0.3">
      <c r="A710" s="2">
        <v>40366</v>
      </c>
      <c r="B710">
        <v>2099.6599120000001</v>
      </c>
      <c r="C710">
        <v>2159.790039</v>
      </c>
      <c r="D710">
        <v>2098.110107</v>
      </c>
      <c r="E710">
        <v>2159.469971</v>
      </c>
      <c r="F710">
        <v>2199500000</v>
      </c>
    </row>
    <row r="711" spans="1:6" x14ac:dyDescent="0.3">
      <c r="A711" s="2">
        <v>40365</v>
      </c>
      <c r="B711">
        <v>2122.280029</v>
      </c>
      <c r="C711">
        <v>2136.3000489999999</v>
      </c>
      <c r="D711">
        <v>2077.7700199999999</v>
      </c>
      <c r="E711">
        <v>2093.8798830000001</v>
      </c>
      <c r="F711">
        <v>2173030000</v>
      </c>
    </row>
    <row r="712" spans="1:6" x14ac:dyDescent="0.3">
      <c r="A712" s="2">
        <v>40361</v>
      </c>
      <c r="B712">
        <v>2105.5</v>
      </c>
      <c r="C712">
        <v>2110.6599120000001</v>
      </c>
      <c r="D712">
        <v>2077.709961</v>
      </c>
      <c r="E712">
        <v>2091.790039</v>
      </c>
      <c r="F712">
        <v>1672320000</v>
      </c>
    </row>
    <row r="713" spans="1:6" x14ac:dyDescent="0.3">
      <c r="A713" s="2">
        <v>40360</v>
      </c>
      <c r="B713">
        <v>2110.75</v>
      </c>
      <c r="C713">
        <v>2117.9399410000001</v>
      </c>
      <c r="D713">
        <v>2061.139893</v>
      </c>
      <c r="E713">
        <v>2101.360107</v>
      </c>
      <c r="F713">
        <v>2717070000</v>
      </c>
    </row>
    <row r="714" spans="1:6" x14ac:dyDescent="0.3">
      <c r="A714" s="2">
        <v>40359</v>
      </c>
      <c r="B714">
        <v>2134.030029</v>
      </c>
      <c r="C714">
        <v>2153.360107</v>
      </c>
      <c r="D714">
        <v>2105.26001</v>
      </c>
      <c r="E714">
        <v>2109.23999</v>
      </c>
      <c r="F714">
        <v>2221560000</v>
      </c>
    </row>
    <row r="715" spans="1:6" x14ac:dyDescent="0.3">
      <c r="A715" s="2">
        <v>40358</v>
      </c>
      <c r="B715">
        <v>2183.919922</v>
      </c>
      <c r="C715">
        <v>2185.3000489999999</v>
      </c>
      <c r="D715">
        <v>2122.669922</v>
      </c>
      <c r="E715">
        <v>2135.179932</v>
      </c>
      <c r="F715">
        <v>2827090000</v>
      </c>
    </row>
    <row r="716" spans="1:6" x14ac:dyDescent="0.3">
      <c r="A716" s="2">
        <v>40357</v>
      </c>
      <c r="B716">
        <v>2227.429932</v>
      </c>
      <c r="C716">
        <v>2241.639893</v>
      </c>
      <c r="D716">
        <v>2208.3701169999999</v>
      </c>
      <c r="E716">
        <v>2220.6499020000001</v>
      </c>
      <c r="F716">
        <v>1876740000</v>
      </c>
    </row>
    <row r="717" spans="1:6" x14ac:dyDescent="0.3">
      <c r="A717" s="2">
        <v>40354</v>
      </c>
      <c r="B717">
        <v>2224.7299800000001</v>
      </c>
      <c r="C717">
        <v>2240.8798830000001</v>
      </c>
      <c r="D717">
        <v>2205.919922</v>
      </c>
      <c r="E717">
        <v>2223.4799800000001</v>
      </c>
      <c r="F717">
        <v>3540350000</v>
      </c>
    </row>
    <row r="718" spans="1:6" x14ac:dyDescent="0.3">
      <c r="A718" s="2">
        <v>40353</v>
      </c>
      <c r="B718">
        <v>2246.1999510000001</v>
      </c>
      <c r="C718">
        <v>2247.419922</v>
      </c>
      <c r="D718">
        <v>2213.5</v>
      </c>
      <c r="E718">
        <v>2217.419922</v>
      </c>
      <c r="F718">
        <v>2064360000</v>
      </c>
    </row>
    <row r="719" spans="1:6" x14ac:dyDescent="0.3">
      <c r="A719" s="2">
        <v>40352</v>
      </c>
      <c r="B719">
        <v>2264.4099120000001</v>
      </c>
      <c r="C719">
        <v>2271.73999</v>
      </c>
      <c r="D719">
        <v>2236.98999</v>
      </c>
      <c r="E719">
        <v>2254.2299800000001</v>
      </c>
      <c r="F719">
        <v>1929450000</v>
      </c>
    </row>
    <row r="720" spans="1:6" x14ac:dyDescent="0.3">
      <c r="A720" s="2">
        <v>40351</v>
      </c>
      <c r="B720">
        <v>2296.830078</v>
      </c>
      <c r="C720">
        <v>2313.719971</v>
      </c>
      <c r="D720">
        <v>2259.5900879999999</v>
      </c>
      <c r="E720">
        <v>2261.8000489999999</v>
      </c>
      <c r="F720">
        <v>1934450000</v>
      </c>
    </row>
    <row r="721" spans="1:6" x14ac:dyDescent="0.3">
      <c r="A721" s="2">
        <v>40350</v>
      </c>
      <c r="B721">
        <v>2341.110107</v>
      </c>
      <c r="C721">
        <v>2341.110107</v>
      </c>
      <c r="D721">
        <v>2277.7299800000001</v>
      </c>
      <c r="E721">
        <v>2289.0900879999999</v>
      </c>
      <c r="F721">
        <v>1910700000</v>
      </c>
    </row>
    <row r="722" spans="1:6" x14ac:dyDescent="0.3">
      <c r="A722" s="2">
        <v>40347</v>
      </c>
      <c r="B722">
        <v>2308.9399410000001</v>
      </c>
      <c r="C722">
        <v>2321.98999</v>
      </c>
      <c r="D722">
        <v>2301.4799800000001</v>
      </c>
      <c r="E722">
        <v>2309.8000489999999</v>
      </c>
      <c r="F722">
        <v>2037230000</v>
      </c>
    </row>
    <row r="723" spans="1:6" x14ac:dyDescent="0.3">
      <c r="A723" s="2">
        <v>40346</v>
      </c>
      <c r="B723">
        <v>2316.5900879999999</v>
      </c>
      <c r="C723">
        <v>2318.2700199999999</v>
      </c>
      <c r="D723">
        <v>2288.5900879999999</v>
      </c>
      <c r="E723">
        <v>2307.1599120000001</v>
      </c>
      <c r="F723">
        <v>1821680000</v>
      </c>
    </row>
    <row r="724" spans="1:6" x14ac:dyDescent="0.3">
      <c r="A724" s="2">
        <v>40345</v>
      </c>
      <c r="B724">
        <v>2293.5600589999999</v>
      </c>
      <c r="C724">
        <v>2317.75</v>
      </c>
      <c r="D724">
        <v>2290.26001</v>
      </c>
      <c r="E724">
        <v>2305.929932</v>
      </c>
      <c r="F724">
        <v>1936400000</v>
      </c>
    </row>
    <row r="725" spans="1:6" x14ac:dyDescent="0.3">
      <c r="A725" s="2">
        <v>40344</v>
      </c>
      <c r="B725">
        <v>2256.4799800000001</v>
      </c>
      <c r="C725">
        <v>2307.9799800000001</v>
      </c>
      <c r="D725">
        <v>2256.4399410000001</v>
      </c>
      <c r="E725">
        <v>2305.8798830000001</v>
      </c>
      <c r="F725">
        <v>2289060000</v>
      </c>
    </row>
    <row r="726" spans="1:6" x14ac:dyDescent="0.3">
      <c r="A726" s="2">
        <v>40343</v>
      </c>
      <c r="B726">
        <v>2263.6599120000001</v>
      </c>
      <c r="C726">
        <v>2278.959961</v>
      </c>
      <c r="D726">
        <v>2242</v>
      </c>
      <c r="E726">
        <v>2243.959961</v>
      </c>
      <c r="F726">
        <v>1951910000</v>
      </c>
    </row>
    <row r="727" spans="1:6" x14ac:dyDescent="0.3">
      <c r="A727" s="2">
        <v>40340</v>
      </c>
      <c r="B727">
        <v>2199.3999020000001</v>
      </c>
      <c r="C727">
        <v>2243.6000979999999</v>
      </c>
      <c r="D727">
        <v>2196.9099120000001</v>
      </c>
      <c r="E727">
        <v>2243.6000979999999</v>
      </c>
      <c r="F727">
        <v>1877120000</v>
      </c>
    </row>
    <row r="728" spans="1:6" x14ac:dyDescent="0.3">
      <c r="A728" s="2">
        <v>40339</v>
      </c>
      <c r="B728">
        <v>2188.709961</v>
      </c>
      <c r="C728">
        <v>2219.6499020000001</v>
      </c>
      <c r="D728">
        <v>2185.9799800000001</v>
      </c>
      <c r="E728">
        <v>2218.709961</v>
      </c>
      <c r="F728">
        <v>2187840000</v>
      </c>
    </row>
    <row r="729" spans="1:6" x14ac:dyDescent="0.3">
      <c r="A729" s="2">
        <v>40338</v>
      </c>
      <c r="B729">
        <v>2184.780029</v>
      </c>
      <c r="C729">
        <v>2208.6499020000001</v>
      </c>
      <c r="D729">
        <v>2152.669922</v>
      </c>
      <c r="E729">
        <v>2158.8500979999999</v>
      </c>
      <c r="F729">
        <v>2325060000</v>
      </c>
    </row>
    <row r="730" spans="1:6" x14ac:dyDescent="0.3">
      <c r="A730" s="2">
        <v>40337</v>
      </c>
      <c r="B730">
        <v>2176.070068</v>
      </c>
      <c r="C730">
        <v>2183.1000979999999</v>
      </c>
      <c r="D730">
        <v>2139.459961</v>
      </c>
      <c r="E730">
        <v>2170.570068</v>
      </c>
      <c r="F730">
        <v>2696580000</v>
      </c>
    </row>
    <row r="731" spans="1:6" x14ac:dyDescent="0.3">
      <c r="A731" s="2">
        <v>40336</v>
      </c>
      <c r="B731">
        <v>2226.6000979999999</v>
      </c>
      <c r="C731">
        <v>2232.889893</v>
      </c>
      <c r="D731">
        <v>2172.25</v>
      </c>
      <c r="E731">
        <v>2173.8999020000001</v>
      </c>
      <c r="F731">
        <v>2256670000</v>
      </c>
    </row>
    <row r="732" spans="1:6" x14ac:dyDescent="0.3">
      <c r="A732" s="2">
        <v>40333</v>
      </c>
      <c r="B732">
        <v>2257.0500489999999</v>
      </c>
      <c r="C732">
        <v>2278.580078</v>
      </c>
      <c r="D732">
        <v>2212.3000489999999</v>
      </c>
      <c r="E732">
        <v>2219.169922</v>
      </c>
      <c r="F732">
        <v>2342480000</v>
      </c>
    </row>
    <row r="733" spans="1:6" x14ac:dyDescent="0.3">
      <c r="A733" s="2">
        <v>40332</v>
      </c>
      <c r="B733">
        <v>2285.76001</v>
      </c>
      <c r="C733">
        <v>2307.469971</v>
      </c>
      <c r="D733">
        <v>2274.8798830000001</v>
      </c>
      <c r="E733">
        <v>2303.030029</v>
      </c>
      <c r="F733">
        <v>2249050000</v>
      </c>
    </row>
    <row r="734" spans="1:6" x14ac:dyDescent="0.3">
      <c r="A734" s="2">
        <v>40331</v>
      </c>
      <c r="B734">
        <v>2234.5900879999999</v>
      </c>
      <c r="C734">
        <v>2281.070068</v>
      </c>
      <c r="D734">
        <v>2221.070068</v>
      </c>
      <c r="E734">
        <v>2281.070068</v>
      </c>
      <c r="F734">
        <v>2190140000</v>
      </c>
    </row>
    <row r="735" spans="1:6" x14ac:dyDescent="0.3">
      <c r="A735" s="2">
        <v>40330</v>
      </c>
      <c r="B735">
        <v>2244.790039</v>
      </c>
      <c r="C735">
        <v>2277.389893</v>
      </c>
      <c r="D735">
        <v>2220.889893</v>
      </c>
      <c r="E735">
        <v>2222.330078</v>
      </c>
      <c r="F735">
        <v>2167810000</v>
      </c>
    </row>
    <row r="736" spans="1:6" x14ac:dyDescent="0.3">
      <c r="A736" s="2">
        <v>40326</v>
      </c>
      <c r="B736">
        <v>2275.1899410000001</v>
      </c>
      <c r="C736">
        <v>2277.1000979999999</v>
      </c>
      <c r="D736">
        <v>2241.5200199999999</v>
      </c>
      <c r="E736">
        <v>2257.040039</v>
      </c>
      <c r="F736">
        <v>2165590000</v>
      </c>
    </row>
    <row r="737" spans="1:6" x14ac:dyDescent="0.3">
      <c r="A737" s="2">
        <v>40325</v>
      </c>
      <c r="B737">
        <v>2244.820068</v>
      </c>
      <c r="C737">
        <v>2278.3701169999999</v>
      </c>
      <c r="D737">
        <v>2239.719971</v>
      </c>
      <c r="E737">
        <v>2277.679932</v>
      </c>
      <c r="F737">
        <v>2408220000</v>
      </c>
    </row>
    <row r="738" spans="1:6" x14ac:dyDescent="0.3">
      <c r="A738" s="2">
        <v>40324</v>
      </c>
      <c r="B738">
        <v>2226.23999</v>
      </c>
      <c r="C738">
        <v>2257.330078</v>
      </c>
      <c r="D738">
        <v>2190.4399410000001</v>
      </c>
      <c r="E738">
        <v>2195.8798830000001</v>
      </c>
      <c r="F738">
        <v>3077300000</v>
      </c>
    </row>
    <row r="739" spans="1:6" x14ac:dyDescent="0.3">
      <c r="A739" s="2">
        <v>40323</v>
      </c>
      <c r="B739">
        <v>2157.4499510000001</v>
      </c>
      <c r="C739">
        <v>2211.9399410000001</v>
      </c>
      <c r="D739">
        <v>2140.530029</v>
      </c>
      <c r="E739">
        <v>2210.9499510000001</v>
      </c>
      <c r="F739">
        <v>2946380000</v>
      </c>
    </row>
    <row r="740" spans="1:6" x14ac:dyDescent="0.3">
      <c r="A740" s="2">
        <v>40322</v>
      </c>
      <c r="B740">
        <v>2220.6000979999999</v>
      </c>
      <c r="C740">
        <v>2244.669922</v>
      </c>
      <c r="D740">
        <v>2212.3701169999999</v>
      </c>
      <c r="E740">
        <v>2213.5500489999999</v>
      </c>
      <c r="F740">
        <v>2150020000</v>
      </c>
    </row>
    <row r="741" spans="1:6" x14ac:dyDescent="0.3">
      <c r="A741" s="2">
        <v>40319</v>
      </c>
      <c r="B741">
        <v>2169.580078</v>
      </c>
      <c r="C741">
        <v>2243</v>
      </c>
      <c r="D741">
        <v>2165.790039</v>
      </c>
      <c r="E741">
        <v>2229.040039</v>
      </c>
      <c r="F741">
        <v>3389670000</v>
      </c>
    </row>
    <row r="742" spans="1:6" x14ac:dyDescent="0.3">
      <c r="A742" s="2">
        <v>40318</v>
      </c>
      <c r="B742">
        <v>2245.5600589999999</v>
      </c>
      <c r="C742">
        <v>2253.040039</v>
      </c>
      <c r="D742">
        <v>2203.5</v>
      </c>
      <c r="E742">
        <v>2204.01001</v>
      </c>
      <c r="F742">
        <v>3420420000</v>
      </c>
    </row>
    <row r="743" spans="1:6" x14ac:dyDescent="0.3">
      <c r="A743" s="2">
        <v>40317</v>
      </c>
      <c r="B743">
        <v>2307.780029</v>
      </c>
      <c r="C743">
        <v>2324.98999</v>
      </c>
      <c r="D743">
        <v>2270.6201169999999</v>
      </c>
      <c r="E743">
        <v>2298.3701169999999</v>
      </c>
      <c r="F743">
        <v>2646160000</v>
      </c>
    </row>
    <row r="744" spans="1:6" x14ac:dyDescent="0.3">
      <c r="A744" s="2">
        <v>40316</v>
      </c>
      <c r="B744">
        <v>2372.8400879999999</v>
      </c>
      <c r="C744">
        <v>2374.9099120000001</v>
      </c>
      <c r="D744">
        <v>2309.219971</v>
      </c>
      <c r="E744">
        <v>2317.26001</v>
      </c>
      <c r="F744">
        <v>2490310000</v>
      </c>
    </row>
    <row r="745" spans="1:6" x14ac:dyDescent="0.3">
      <c r="A745" s="2">
        <v>40315</v>
      </c>
      <c r="B745">
        <v>2352.7700199999999</v>
      </c>
      <c r="C745">
        <v>2364.6499020000001</v>
      </c>
      <c r="D745">
        <v>2304.280029</v>
      </c>
      <c r="E745">
        <v>2354.2299800000001</v>
      </c>
      <c r="F745">
        <v>2434480000</v>
      </c>
    </row>
    <row r="746" spans="1:6" x14ac:dyDescent="0.3">
      <c r="A746" s="2">
        <v>40312</v>
      </c>
      <c r="B746">
        <v>2373.8798830000001</v>
      </c>
      <c r="C746">
        <v>2374.530029</v>
      </c>
      <c r="D746">
        <v>2323.6298830000001</v>
      </c>
      <c r="E746">
        <v>2346.8500979999999</v>
      </c>
      <c r="F746">
        <v>2653020000</v>
      </c>
    </row>
    <row r="747" spans="1:6" x14ac:dyDescent="0.3">
      <c r="A747" s="2">
        <v>40311</v>
      </c>
      <c r="B747">
        <v>2416.360107</v>
      </c>
      <c r="C747">
        <v>2434.290039</v>
      </c>
      <c r="D747">
        <v>2387.5900879999999</v>
      </c>
      <c r="E747">
        <v>2394.360107</v>
      </c>
      <c r="F747">
        <v>2375250000</v>
      </c>
    </row>
    <row r="748" spans="1:6" x14ac:dyDescent="0.3">
      <c r="A748" s="2">
        <v>40310</v>
      </c>
      <c r="B748">
        <v>2388.639893</v>
      </c>
      <c r="C748">
        <v>2426.469971</v>
      </c>
      <c r="D748">
        <v>2384.6899410000001</v>
      </c>
      <c r="E748">
        <v>2425.0200199999999</v>
      </c>
      <c r="F748">
        <v>2351900000</v>
      </c>
    </row>
    <row r="749" spans="1:6" x14ac:dyDescent="0.3">
      <c r="A749" s="2">
        <v>40309</v>
      </c>
      <c r="B749">
        <v>2347.6999510000001</v>
      </c>
      <c r="C749">
        <v>2405.26001</v>
      </c>
      <c r="D749">
        <v>2345.5</v>
      </c>
      <c r="E749">
        <v>2375.3100589999999</v>
      </c>
      <c r="F749">
        <v>2548840000</v>
      </c>
    </row>
    <row r="750" spans="1:6" x14ac:dyDescent="0.3">
      <c r="A750" s="2">
        <v>40308</v>
      </c>
      <c r="B750">
        <v>2365.969971</v>
      </c>
      <c r="C750">
        <v>2379.8701169999999</v>
      </c>
      <c r="D750">
        <v>2349.3999020000001</v>
      </c>
      <c r="E750">
        <v>2374.669922</v>
      </c>
      <c r="F750">
        <v>2871800000</v>
      </c>
    </row>
    <row r="751" spans="1:6" x14ac:dyDescent="0.3">
      <c r="A751" s="2">
        <v>40305</v>
      </c>
      <c r="B751">
        <v>2308.709961</v>
      </c>
      <c r="C751">
        <v>2330.6499020000001</v>
      </c>
      <c r="D751">
        <v>2228.0600589999999</v>
      </c>
      <c r="E751">
        <v>2265.639893</v>
      </c>
      <c r="F751">
        <v>4227720000</v>
      </c>
    </row>
    <row r="752" spans="1:6" x14ac:dyDescent="0.3">
      <c r="A752" s="2">
        <v>40304</v>
      </c>
      <c r="B752">
        <v>2391.209961</v>
      </c>
      <c r="C752">
        <v>2407.790039</v>
      </c>
      <c r="D752">
        <v>2185.75</v>
      </c>
      <c r="E752">
        <v>2319.639893</v>
      </c>
      <c r="F752">
        <v>4553600000</v>
      </c>
    </row>
    <row r="753" spans="1:6" x14ac:dyDescent="0.3">
      <c r="A753" s="2">
        <v>40303</v>
      </c>
      <c r="B753">
        <v>2395.209961</v>
      </c>
      <c r="C753">
        <v>2421.0500489999999</v>
      </c>
      <c r="D753">
        <v>2382.070068</v>
      </c>
      <c r="E753">
        <v>2402.290039</v>
      </c>
      <c r="F753">
        <v>3041480000</v>
      </c>
    </row>
    <row r="754" spans="1:6" x14ac:dyDescent="0.3">
      <c r="A754" s="2">
        <v>40302</v>
      </c>
      <c r="B754">
        <v>2465.5500489999999</v>
      </c>
      <c r="C754">
        <v>2465.5500489999999</v>
      </c>
      <c r="D754">
        <v>2411.280029</v>
      </c>
      <c r="E754">
        <v>2424.25</v>
      </c>
      <c r="F754">
        <v>3052590000</v>
      </c>
    </row>
    <row r="755" spans="1:6" x14ac:dyDescent="0.3">
      <c r="A755" s="2">
        <v>40301</v>
      </c>
      <c r="B755">
        <v>2472.320068</v>
      </c>
      <c r="C755">
        <v>2503</v>
      </c>
      <c r="D755">
        <v>2472.320068</v>
      </c>
      <c r="E755">
        <v>2498.73999</v>
      </c>
      <c r="F755">
        <v>2398370000</v>
      </c>
    </row>
    <row r="756" spans="1:6" x14ac:dyDescent="0.3">
      <c r="A756" s="2">
        <v>40298</v>
      </c>
      <c r="B756">
        <v>2509.98999</v>
      </c>
      <c r="C756">
        <v>2514.3701169999999</v>
      </c>
      <c r="D756">
        <v>2461.0900879999999</v>
      </c>
      <c r="E756">
        <v>2461.1899410000001</v>
      </c>
      <c r="F756">
        <v>2841130000</v>
      </c>
    </row>
    <row r="757" spans="1:6" x14ac:dyDescent="0.3">
      <c r="A757" s="2">
        <v>40297</v>
      </c>
      <c r="B757">
        <v>2487.330078</v>
      </c>
      <c r="C757">
        <v>2513.6899410000001</v>
      </c>
      <c r="D757">
        <v>2483.5</v>
      </c>
      <c r="E757">
        <v>2511.919922</v>
      </c>
      <c r="F757">
        <v>3069640000</v>
      </c>
    </row>
    <row r="758" spans="1:6" x14ac:dyDescent="0.3">
      <c r="A758" s="2">
        <v>40296</v>
      </c>
      <c r="B758">
        <v>2483.030029</v>
      </c>
      <c r="C758">
        <v>2484.1499020000001</v>
      </c>
      <c r="D758">
        <v>2456.6298830000001</v>
      </c>
      <c r="E758">
        <v>2471.7299800000001</v>
      </c>
      <c r="F758">
        <v>2755190000</v>
      </c>
    </row>
    <row r="759" spans="1:6" x14ac:dyDescent="0.3">
      <c r="A759" s="2">
        <v>40295</v>
      </c>
      <c r="B759">
        <v>2512.580078</v>
      </c>
      <c r="C759">
        <v>2525.6999510000001</v>
      </c>
      <c r="D759">
        <v>2466.530029</v>
      </c>
      <c r="E759">
        <v>2471.469971</v>
      </c>
      <c r="F759">
        <v>2864810000</v>
      </c>
    </row>
    <row r="760" spans="1:6" x14ac:dyDescent="0.3">
      <c r="A760" s="2">
        <v>40294</v>
      </c>
      <c r="B760">
        <v>2529.8500979999999</v>
      </c>
      <c r="C760">
        <v>2535.280029</v>
      </c>
      <c r="D760">
        <v>2521.51001</v>
      </c>
      <c r="E760">
        <v>2522.9499510000001</v>
      </c>
      <c r="F760">
        <v>2491040000</v>
      </c>
    </row>
    <row r="761" spans="1:6" x14ac:dyDescent="0.3">
      <c r="A761" s="2">
        <v>40291</v>
      </c>
      <c r="B761">
        <v>2514.8500979999999</v>
      </c>
      <c r="C761">
        <v>2530.1499020000001</v>
      </c>
      <c r="D761">
        <v>2507.6000979999999</v>
      </c>
      <c r="E761">
        <v>2530.1499020000001</v>
      </c>
      <c r="F761">
        <v>2517010000</v>
      </c>
    </row>
    <row r="762" spans="1:6" x14ac:dyDescent="0.3">
      <c r="A762" s="2">
        <v>40290</v>
      </c>
      <c r="B762">
        <v>2483.5200199999999</v>
      </c>
      <c r="C762">
        <v>2521.0200199999999</v>
      </c>
      <c r="D762">
        <v>2468.26001</v>
      </c>
      <c r="E762">
        <v>2519.070068</v>
      </c>
      <c r="F762">
        <v>2800840000</v>
      </c>
    </row>
    <row r="763" spans="1:6" x14ac:dyDescent="0.3">
      <c r="A763" s="2">
        <v>40289</v>
      </c>
      <c r="B763">
        <v>2506.610107</v>
      </c>
      <c r="C763">
        <v>2510.5</v>
      </c>
      <c r="D763">
        <v>2490.1899410000001</v>
      </c>
      <c r="E763">
        <v>2504.610107</v>
      </c>
      <c r="F763">
        <v>2715900000</v>
      </c>
    </row>
    <row r="764" spans="1:6" x14ac:dyDescent="0.3">
      <c r="A764" s="2">
        <v>40288</v>
      </c>
      <c r="B764">
        <v>2492.719971</v>
      </c>
      <c r="C764">
        <v>2501.25</v>
      </c>
      <c r="D764">
        <v>2480.6999510000001</v>
      </c>
      <c r="E764">
        <v>2500.3100589999999</v>
      </c>
      <c r="F764">
        <v>2157100000</v>
      </c>
    </row>
    <row r="765" spans="1:6" x14ac:dyDescent="0.3">
      <c r="A765" s="2">
        <v>40287</v>
      </c>
      <c r="B765">
        <v>2477.8000489999999</v>
      </c>
      <c r="C765">
        <v>2487.669922</v>
      </c>
      <c r="D765">
        <v>2451.719971</v>
      </c>
      <c r="E765">
        <v>2480.110107</v>
      </c>
      <c r="F765">
        <v>2223650000</v>
      </c>
    </row>
    <row r="766" spans="1:6" x14ac:dyDescent="0.3">
      <c r="A766" s="2">
        <v>40284</v>
      </c>
      <c r="B766">
        <v>2505.3798830000001</v>
      </c>
      <c r="C766">
        <v>2510.0600589999999</v>
      </c>
      <c r="D766">
        <v>2467.679932</v>
      </c>
      <c r="E766">
        <v>2481.26001</v>
      </c>
      <c r="F766">
        <v>2960950000</v>
      </c>
    </row>
    <row r="767" spans="1:6" x14ac:dyDescent="0.3">
      <c r="A767" s="2">
        <v>40283</v>
      </c>
      <c r="B767">
        <v>2503.4099120000001</v>
      </c>
      <c r="C767">
        <v>2517.820068</v>
      </c>
      <c r="D767">
        <v>2502.51001</v>
      </c>
      <c r="E767">
        <v>2515.6899410000001</v>
      </c>
      <c r="F767">
        <v>2840660000</v>
      </c>
    </row>
    <row r="768" spans="1:6" x14ac:dyDescent="0.3">
      <c r="A768" s="2">
        <v>40282</v>
      </c>
      <c r="B768">
        <v>2481.8000489999999</v>
      </c>
      <c r="C768">
        <v>2504.860107</v>
      </c>
      <c r="D768">
        <v>2480.429932</v>
      </c>
      <c r="E768">
        <v>2504.860107</v>
      </c>
      <c r="F768">
        <v>3143270000</v>
      </c>
    </row>
    <row r="769" spans="1:6" x14ac:dyDescent="0.3">
      <c r="A769" s="2">
        <v>40281</v>
      </c>
      <c r="B769">
        <v>2454.9499510000001</v>
      </c>
      <c r="C769">
        <v>2467.9399410000001</v>
      </c>
      <c r="D769">
        <v>2445.26001</v>
      </c>
      <c r="E769">
        <v>2465.98999</v>
      </c>
      <c r="F769">
        <v>2665420000</v>
      </c>
    </row>
    <row r="770" spans="1:6" x14ac:dyDescent="0.3">
      <c r="A770" s="2">
        <v>40280</v>
      </c>
      <c r="B770">
        <v>2455.3999020000001</v>
      </c>
      <c r="C770">
        <v>2463.169922</v>
      </c>
      <c r="D770">
        <v>2450.1499020000001</v>
      </c>
      <c r="E770">
        <v>2457.8701169999999</v>
      </c>
      <c r="F770">
        <v>2161650000</v>
      </c>
    </row>
    <row r="771" spans="1:6" x14ac:dyDescent="0.3">
      <c r="A771" s="2">
        <v>40277</v>
      </c>
      <c r="B771">
        <v>2441.3100589999999</v>
      </c>
      <c r="C771">
        <v>2454.1201169999999</v>
      </c>
      <c r="D771">
        <v>2432.929932</v>
      </c>
      <c r="E771">
        <v>2454.0500489999999</v>
      </c>
      <c r="F771">
        <v>2215530000</v>
      </c>
    </row>
    <row r="772" spans="1:6" x14ac:dyDescent="0.3">
      <c r="A772" s="2">
        <v>40276</v>
      </c>
      <c r="B772">
        <v>2423.98999</v>
      </c>
      <c r="C772">
        <v>2441.1201169999999</v>
      </c>
      <c r="D772">
        <v>2413.73999</v>
      </c>
      <c r="E772">
        <v>2436.8100589999999</v>
      </c>
      <c r="F772">
        <v>2428900000</v>
      </c>
    </row>
    <row r="773" spans="1:6" x14ac:dyDescent="0.3">
      <c r="A773" s="2">
        <v>40275</v>
      </c>
      <c r="B773">
        <v>2433.1000979999999</v>
      </c>
      <c r="C773">
        <v>2442.2700199999999</v>
      </c>
      <c r="D773">
        <v>2418.7299800000001</v>
      </c>
      <c r="E773">
        <v>2431.1599120000001</v>
      </c>
      <c r="F773">
        <v>2984850000</v>
      </c>
    </row>
    <row r="774" spans="1:6" x14ac:dyDescent="0.3">
      <c r="A774" s="2">
        <v>40274</v>
      </c>
      <c r="B774">
        <v>2420.330078</v>
      </c>
      <c r="C774">
        <v>2443.5</v>
      </c>
      <c r="D774">
        <v>2417.7700199999999</v>
      </c>
      <c r="E774">
        <v>2436.8100589999999</v>
      </c>
      <c r="F774">
        <v>2220390000</v>
      </c>
    </row>
    <row r="775" spans="1:6" x14ac:dyDescent="0.3">
      <c r="A775" s="2">
        <v>40273</v>
      </c>
      <c r="B775">
        <v>2409.4799800000001</v>
      </c>
      <c r="C775">
        <v>2429.610107</v>
      </c>
      <c r="D775">
        <v>2403.8798830000001</v>
      </c>
      <c r="E775">
        <v>2429.530029</v>
      </c>
      <c r="F775">
        <v>2130340000</v>
      </c>
    </row>
    <row r="776" spans="1:6" x14ac:dyDescent="0.3">
      <c r="A776" s="2">
        <v>40269</v>
      </c>
      <c r="B776">
        <v>2411.679932</v>
      </c>
      <c r="C776">
        <v>2423.429932</v>
      </c>
      <c r="D776">
        <v>2383.7700199999999</v>
      </c>
      <c r="E776">
        <v>2402.580078</v>
      </c>
      <c r="F776">
        <v>2340270000</v>
      </c>
    </row>
    <row r="777" spans="1:6" x14ac:dyDescent="0.3">
      <c r="A777" s="2">
        <v>40268</v>
      </c>
      <c r="B777">
        <v>2402.9799800000001</v>
      </c>
      <c r="C777">
        <v>2415.4399410000001</v>
      </c>
      <c r="D777">
        <v>2395.3400879999999</v>
      </c>
      <c r="E777">
        <v>2397.959961</v>
      </c>
      <c r="F777">
        <v>2368690000</v>
      </c>
    </row>
    <row r="778" spans="1:6" x14ac:dyDescent="0.3">
      <c r="A778" s="2">
        <v>40267</v>
      </c>
      <c r="B778">
        <v>2406.6899410000001</v>
      </c>
      <c r="C778">
        <v>2417.360107</v>
      </c>
      <c r="D778">
        <v>2395.8000489999999</v>
      </c>
      <c r="E778">
        <v>2410.6899410000001</v>
      </c>
      <c r="F778">
        <v>2147270000</v>
      </c>
    </row>
    <row r="779" spans="1:6" x14ac:dyDescent="0.3">
      <c r="A779" s="2">
        <v>40266</v>
      </c>
      <c r="B779">
        <v>2403.7700199999999</v>
      </c>
      <c r="C779">
        <v>2411.179932</v>
      </c>
      <c r="D779">
        <v>2398.3999020000001</v>
      </c>
      <c r="E779">
        <v>2404.360107</v>
      </c>
      <c r="F779">
        <v>1967850000</v>
      </c>
    </row>
    <row r="780" spans="1:6" x14ac:dyDescent="0.3">
      <c r="A780" s="2">
        <v>40263</v>
      </c>
      <c r="B780">
        <v>2406.7299800000001</v>
      </c>
      <c r="C780">
        <v>2412.919922</v>
      </c>
      <c r="D780">
        <v>2384.6899410000001</v>
      </c>
      <c r="E780">
        <v>2395.1298830000001</v>
      </c>
      <c r="F780">
        <v>2367930000</v>
      </c>
    </row>
    <row r="781" spans="1:6" x14ac:dyDescent="0.3">
      <c r="A781" s="2">
        <v>40262</v>
      </c>
      <c r="B781">
        <v>2415.23999</v>
      </c>
      <c r="C781">
        <v>2432.25</v>
      </c>
      <c r="D781">
        <v>2397.360107</v>
      </c>
      <c r="E781">
        <v>2397.4099120000001</v>
      </c>
      <c r="F781">
        <v>2704870000</v>
      </c>
    </row>
    <row r="782" spans="1:6" x14ac:dyDescent="0.3">
      <c r="A782" s="2">
        <v>40261</v>
      </c>
      <c r="B782">
        <v>2406.719971</v>
      </c>
      <c r="C782">
        <v>2408.639893</v>
      </c>
      <c r="D782">
        <v>2396.919922</v>
      </c>
      <c r="E782">
        <v>2398.76001</v>
      </c>
      <c r="F782">
        <v>2436100000</v>
      </c>
    </row>
    <row r="783" spans="1:6" x14ac:dyDescent="0.3">
      <c r="A783" s="2">
        <v>40260</v>
      </c>
      <c r="B783">
        <v>2397.8999020000001</v>
      </c>
      <c r="C783">
        <v>2416.51001</v>
      </c>
      <c r="D783">
        <v>2390.040039</v>
      </c>
      <c r="E783">
        <v>2415.23999</v>
      </c>
      <c r="F783">
        <v>2465230000</v>
      </c>
    </row>
    <row r="784" spans="1:6" x14ac:dyDescent="0.3">
      <c r="A784" s="2">
        <v>40259</v>
      </c>
      <c r="B784">
        <v>2360.3500979999999</v>
      </c>
      <c r="C784">
        <v>2401.209961</v>
      </c>
      <c r="D784">
        <v>2358</v>
      </c>
      <c r="E784">
        <v>2395.3999020000001</v>
      </c>
      <c r="F784">
        <v>2448130000</v>
      </c>
    </row>
    <row r="785" spans="1:6" x14ac:dyDescent="0.3">
      <c r="A785" s="2">
        <v>40256</v>
      </c>
      <c r="B785">
        <v>2391.1999510000001</v>
      </c>
      <c r="C785">
        <v>2396.919922</v>
      </c>
      <c r="D785">
        <v>2364.530029</v>
      </c>
      <c r="E785">
        <v>2374.4099120000001</v>
      </c>
      <c r="F785">
        <v>3055760000</v>
      </c>
    </row>
    <row r="786" spans="1:6" x14ac:dyDescent="0.3">
      <c r="A786" s="2">
        <v>40255</v>
      </c>
      <c r="B786">
        <v>2387.540039</v>
      </c>
      <c r="C786">
        <v>2393.8701169999999</v>
      </c>
      <c r="D786">
        <v>2383.26001</v>
      </c>
      <c r="E786">
        <v>2391.280029</v>
      </c>
      <c r="F786">
        <v>2173060000</v>
      </c>
    </row>
    <row r="787" spans="1:6" x14ac:dyDescent="0.3">
      <c r="A787" s="2">
        <v>40254</v>
      </c>
      <c r="B787">
        <v>2381.6499020000001</v>
      </c>
      <c r="C787">
        <v>2400.0900879999999</v>
      </c>
      <c r="D787">
        <v>2381.469971</v>
      </c>
      <c r="E787">
        <v>2389.0900879999999</v>
      </c>
      <c r="F787">
        <v>2281410000</v>
      </c>
    </row>
    <row r="788" spans="1:6" x14ac:dyDescent="0.3">
      <c r="A788" s="2">
        <v>40253</v>
      </c>
      <c r="B788">
        <v>2367.320068</v>
      </c>
      <c r="C788">
        <v>2378.8400879999999</v>
      </c>
      <c r="D788">
        <v>2360.669922</v>
      </c>
      <c r="E788">
        <v>2378.01001</v>
      </c>
      <c r="F788">
        <v>2201880000</v>
      </c>
    </row>
    <row r="789" spans="1:6" x14ac:dyDescent="0.3">
      <c r="A789" s="2">
        <v>40252</v>
      </c>
      <c r="B789">
        <v>2361.919922</v>
      </c>
      <c r="C789">
        <v>2367.3999020000001</v>
      </c>
      <c r="D789">
        <v>2345.98999</v>
      </c>
      <c r="E789">
        <v>2362.209961</v>
      </c>
      <c r="F789">
        <v>1956170000</v>
      </c>
    </row>
    <row r="790" spans="1:6" x14ac:dyDescent="0.3">
      <c r="A790" s="2">
        <v>40249</v>
      </c>
      <c r="B790">
        <v>2376.070068</v>
      </c>
      <c r="C790">
        <v>2376.280029</v>
      </c>
      <c r="D790">
        <v>2358.080078</v>
      </c>
      <c r="E790">
        <v>2367.6599120000001</v>
      </c>
      <c r="F790">
        <v>2098780000</v>
      </c>
    </row>
    <row r="791" spans="1:6" x14ac:dyDescent="0.3">
      <c r="A791" s="2">
        <v>40248</v>
      </c>
      <c r="B791">
        <v>2351.110107</v>
      </c>
      <c r="C791">
        <v>2368.459961</v>
      </c>
      <c r="D791">
        <v>2347.530029</v>
      </c>
      <c r="E791">
        <v>2368.459961</v>
      </c>
      <c r="F791">
        <v>2256790000</v>
      </c>
    </row>
    <row r="792" spans="1:6" x14ac:dyDescent="0.3">
      <c r="A792" s="2">
        <v>40247</v>
      </c>
      <c r="B792">
        <v>2340.9499510000001</v>
      </c>
      <c r="C792">
        <v>2361.6599120000001</v>
      </c>
      <c r="D792">
        <v>2340.6899410000001</v>
      </c>
      <c r="E792">
        <v>2358.9499510000001</v>
      </c>
      <c r="F792">
        <v>2554740000</v>
      </c>
    </row>
    <row r="793" spans="1:6" x14ac:dyDescent="0.3">
      <c r="A793" s="2">
        <v>40246</v>
      </c>
      <c r="B793">
        <v>2325.780029</v>
      </c>
      <c r="C793">
        <v>2353.070068</v>
      </c>
      <c r="D793">
        <v>2325.73999</v>
      </c>
      <c r="E793">
        <v>2340.679932</v>
      </c>
      <c r="F793">
        <v>2620360000</v>
      </c>
    </row>
    <row r="794" spans="1:6" x14ac:dyDescent="0.3">
      <c r="A794" s="2">
        <v>40245</v>
      </c>
      <c r="B794">
        <v>2326.25</v>
      </c>
      <c r="C794">
        <v>2335.429932</v>
      </c>
      <c r="D794">
        <v>2326.110107</v>
      </c>
      <c r="E794">
        <v>2332.209961</v>
      </c>
      <c r="F794">
        <v>2312310000</v>
      </c>
    </row>
    <row r="795" spans="1:6" x14ac:dyDescent="0.3">
      <c r="A795" s="2">
        <v>40242</v>
      </c>
      <c r="B795">
        <v>2304.01001</v>
      </c>
      <c r="C795">
        <v>2327.030029</v>
      </c>
      <c r="D795">
        <v>2301.1000979999999</v>
      </c>
      <c r="E795">
        <v>2326.3500979999999</v>
      </c>
      <c r="F795">
        <v>2411880000</v>
      </c>
    </row>
    <row r="796" spans="1:6" x14ac:dyDescent="0.3">
      <c r="A796" s="2">
        <v>40241</v>
      </c>
      <c r="B796">
        <v>2282.570068</v>
      </c>
      <c r="C796">
        <v>2293.1599120000001</v>
      </c>
      <c r="D796">
        <v>2273.6298830000001</v>
      </c>
      <c r="E796">
        <v>2292.3100589999999</v>
      </c>
      <c r="F796">
        <v>2186020000</v>
      </c>
    </row>
    <row r="797" spans="1:6" x14ac:dyDescent="0.3">
      <c r="A797" s="2">
        <v>40240</v>
      </c>
      <c r="B797">
        <v>2284.820068</v>
      </c>
      <c r="C797">
        <v>2293.320068</v>
      </c>
      <c r="D797">
        <v>2275.25</v>
      </c>
      <c r="E797">
        <v>2280.679932</v>
      </c>
      <c r="F797">
        <v>2603510000</v>
      </c>
    </row>
    <row r="798" spans="1:6" x14ac:dyDescent="0.3">
      <c r="A798" s="2">
        <v>40239</v>
      </c>
      <c r="B798">
        <v>2279.070068</v>
      </c>
      <c r="C798">
        <v>2292.48999</v>
      </c>
      <c r="D798">
        <v>2275.3500979999999</v>
      </c>
      <c r="E798">
        <v>2280.790039</v>
      </c>
      <c r="F798">
        <v>2831870000</v>
      </c>
    </row>
    <row r="799" spans="1:6" x14ac:dyDescent="0.3">
      <c r="A799" s="2">
        <v>40238</v>
      </c>
      <c r="B799">
        <v>2247.3999020000001</v>
      </c>
      <c r="C799">
        <v>2274.0200199999999</v>
      </c>
      <c r="D799">
        <v>2247.330078</v>
      </c>
      <c r="E799">
        <v>2273.570068</v>
      </c>
      <c r="F799">
        <v>2504940000</v>
      </c>
    </row>
    <row r="800" spans="1:6" x14ac:dyDescent="0.3">
      <c r="A800" s="2">
        <v>40235</v>
      </c>
      <c r="B800">
        <v>2234.4399410000001</v>
      </c>
      <c r="C800">
        <v>2242.830078</v>
      </c>
      <c r="D800">
        <v>2222.2299800000001</v>
      </c>
      <c r="E800">
        <v>2238.26001</v>
      </c>
      <c r="F800">
        <v>2283430000</v>
      </c>
    </row>
    <row r="801" spans="1:6" x14ac:dyDescent="0.3">
      <c r="A801" s="2">
        <v>40234</v>
      </c>
      <c r="B801">
        <v>2208.6201169999999</v>
      </c>
      <c r="C801">
        <v>2236.209961</v>
      </c>
      <c r="D801">
        <v>2198.7299800000001</v>
      </c>
      <c r="E801">
        <v>2234.219971</v>
      </c>
      <c r="F801">
        <v>2300530000</v>
      </c>
    </row>
    <row r="802" spans="1:6" x14ac:dyDescent="0.3">
      <c r="A802" s="2">
        <v>40233</v>
      </c>
      <c r="B802">
        <v>2222.3999020000001</v>
      </c>
      <c r="C802">
        <v>2241.6899410000001</v>
      </c>
      <c r="D802">
        <v>2221.280029</v>
      </c>
      <c r="E802">
        <v>2235.8999020000001</v>
      </c>
      <c r="F802">
        <v>2155810000</v>
      </c>
    </row>
    <row r="803" spans="1:6" x14ac:dyDescent="0.3">
      <c r="A803" s="2">
        <v>40232</v>
      </c>
      <c r="B803">
        <v>2238.01001</v>
      </c>
      <c r="C803">
        <v>2239.8000489999999</v>
      </c>
      <c r="D803">
        <v>2205.6999510000001</v>
      </c>
      <c r="E803">
        <v>2213.4399410000001</v>
      </c>
      <c r="F803">
        <v>2310910000</v>
      </c>
    </row>
    <row r="804" spans="1:6" x14ac:dyDescent="0.3">
      <c r="A804" s="2">
        <v>40231</v>
      </c>
      <c r="B804">
        <v>2250.919922</v>
      </c>
      <c r="C804">
        <v>2251.679932</v>
      </c>
      <c r="D804">
        <v>2235.6499020000001</v>
      </c>
      <c r="E804">
        <v>2242.030029</v>
      </c>
      <c r="F804">
        <v>1976290000</v>
      </c>
    </row>
    <row r="805" spans="1:6" x14ac:dyDescent="0.3">
      <c r="A805" s="2">
        <v>40228</v>
      </c>
      <c r="B805">
        <v>2233.330078</v>
      </c>
      <c r="C805">
        <v>2249.8000489999999</v>
      </c>
      <c r="D805">
        <v>2228.929932</v>
      </c>
      <c r="E805">
        <v>2243.8701169999999</v>
      </c>
      <c r="F805">
        <v>2166660000</v>
      </c>
    </row>
    <row r="806" spans="1:6" x14ac:dyDescent="0.3">
      <c r="A806" s="2">
        <v>40227</v>
      </c>
      <c r="B806">
        <v>2223.219971</v>
      </c>
      <c r="C806">
        <v>2243.5</v>
      </c>
      <c r="D806">
        <v>2221.139893</v>
      </c>
      <c r="E806">
        <v>2241.709961</v>
      </c>
      <c r="F806">
        <v>2076820000</v>
      </c>
    </row>
    <row r="807" spans="1:6" x14ac:dyDescent="0.3">
      <c r="A807" s="2">
        <v>40226</v>
      </c>
      <c r="B807">
        <v>2222.8701169999999</v>
      </c>
      <c r="C807">
        <v>2226.320068</v>
      </c>
      <c r="D807">
        <v>2212.780029</v>
      </c>
      <c r="E807">
        <v>2226.290039</v>
      </c>
      <c r="F807">
        <v>2103530000</v>
      </c>
    </row>
    <row r="808" spans="1:6" x14ac:dyDescent="0.3">
      <c r="A808" s="2">
        <v>40225</v>
      </c>
      <c r="B808">
        <v>2200.3798830000001</v>
      </c>
      <c r="C808">
        <v>2214.1899410000001</v>
      </c>
      <c r="D808">
        <v>2189.179932</v>
      </c>
      <c r="E808">
        <v>2214.1899410000001</v>
      </c>
      <c r="F808">
        <v>2072850000</v>
      </c>
    </row>
    <row r="809" spans="1:6" x14ac:dyDescent="0.3">
      <c r="A809" s="2">
        <v>40221</v>
      </c>
      <c r="B809">
        <v>2157.6899410000001</v>
      </c>
      <c r="C809">
        <v>2184.570068</v>
      </c>
      <c r="D809">
        <v>2151.98999</v>
      </c>
      <c r="E809">
        <v>2183.530029</v>
      </c>
      <c r="F809">
        <v>2236180000</v>
      </c>
    </row>
    <row r="810" spans="1:6" x14ac:dyDescent="0.3">
      <c r="A810" s="2">
        <v>40220</v>
      </c>
      <c r="B810">
        <v>2145.0900879999999</v>
      </c>
      <c r="C810">
        <v>2179.540039</v>
      </c>
      <c r="D810">
        <v>2134.139893</v>
      </c>
      <c r="E810">
        <v>2177.4099120000001</v>
      </c>
      <c r="F810">
        <v>2141260000</v>
      </c>
    </row>
    <row r="811" spans="1:6" x14ac:dyDescent="0.3">
      <c r="A811" s="2">
        <v>40219</v>
      </c>
      <c r="B811">
        <v>2147.459961</v>
      </c>
      <c r="C811">
        <v>2156.360107</v>
      </c>
      <c r="D811">
        <v>2131.080078</v>
      </c>
      <c r="E811">
        <v>2147.8701169999999</v>
      </c>
      <c r="F811">
        <v>2059940000</v>
      </c>
    </row>
    <row r="812" spans="1:6" x14ac:dyDescent="0.3">
      <c r="A812" s="2">
        <v>40218</v>
      </c>
      <c r="B812">
        <v>2153.1000979999999</v>
      </c>
      <c r="C812">
        <v>2166.1599120000001</v>
      </c>
      <c r="D812">
        <v>2132.580078</v>
      </c>
      <c r="E812">
        <v>2150.8701169999999</v>
      </c>
      <c r="F812">
        <v>2296420000</v>
      </c>
    </row>
    <row r="813" spans="1:6" x14ac:dyDescent="0.3">
      <c r="A813" s="2">
        <v>40217</v>
      </c>
      <c r="B813">
        <v>2140.1000979999999</v>
      </c>
      <c r="C813">
        <v>2152.639893</v>
      </c>
      <c r="D813">
        <v>2125.110107</v>
      </c>
      <c r="E813">
        <v>2126.0500489999999</v>
      </c>
      <c r="F813">
        <v>2036280000</v>
      </c>
    </row>
    <row r="814" spans="1:6" x14ac:dyDescent="0.3">
      <c r="A814" s="2">
        <v>40214</v>
      </c>
      <c r="B814">
        <v>2131.919922</v>
      </c>
      <c r="C814">
        <v>2142.2700199999999</v>
      </c>
      <c r="D814">
        <v>2100.169922</v>
      </c>
      <c r="E814">
        <v>2141.1201169999999</v>
      </c>
      <c r="F814">
        <v>2811100000</v>
      </c>
    </row>
    <row r="815" spans="1:6" x14ac:dyDescent="0.3">
      <c r="A815" s="2">
        <v>40213</v>
      </c>
      <c r="B815">
        <v>2176.389893</v>
      </c>
      <c r="C815">
        <v>2178.25</v>
      </c>
      <c r="D815">
        <v>2125.429932</v>
      </c>
      <c r="E815">
        <v>2125.429932</v>
      </c>
      <c r="F815">
        <v>2801390000</v>
      </c>
    </row>
    <row r="816" spans="1:6" x14ac:dyDescent="0.3">
      <c r="A816" s="2">
        <v>40212</v>
      </c>
      <c r="B816">
        <v>2181.01001</v>
      </c>
      <c r="C816">
        <v>2194.530029</v>
      </c>
      <c r="D816">
        <v>2176.75</v>
      </c>
      <c r="E816">
        <v>2190.9099120000001</v>
      </c>
      <c r="F816">
        <v>2303350000</v>
      </c>
    </row>
    <row r="817" spans="1:6" x14ac:dyDescent="0.3">
      <c r="A817" s="2">
        <v>40211</v>
      </c>
      <c r="B817">
        <v>2171.6599120000001</v>
      </c>
      <c r="C817">
        <v>2193.6599120000001</v>
      </c>
      <c r="D817">
        <v>2161.469971</v>
      </c>
      <c r="E817">
        <v>2190.0600589999999</v>
      </c>
      <c r="F817">
        <v>2468470000</v>
      </c>
    </row>
    <row r="818" spans="1:6" x14ac:dyDescent="0.3">
      <c r="A818" s="2">
        <v>40210</v>
      </c>
      <c r="B818">
        <v>2155.8100589999999</v>
      </c>
      <c r="C818">
        <v>2171.1999510000001</v>
      </c>
      <c r="D818">
        <v>2152.26001</v>
      </c>
      <c r="E818">
        <v>2171.1999510000001</v>
      </c>
      <c r="F818">
        <v>2234140000</v>
      </c>
    </row>
    <row r="819" spans="1:6" x14ac:dyDescent="0.3">
      <c r="A819" s="2">
        <v>40207</v>
      </c>
      <c r="B819">
        <v>2198.26001</v>
      </c>
      <c r="C819">
        <v>2202.8400879999999</v>
      </c>
      <c r="D819">
        <v>2140.3400879999999</v>
      </c>
      <c r="E819">
        <v>2147.3500979999999</v>
      </c>
      <c r="F819">
        <v>3090580000</v>
      </c>
    </row>
    <row r="820" spans="1:6" x14ac:dyDescent="0.3">
      <c r="A820" s="2">
        <v>40206</v>
      </c>
      <c r="B820">
        <v>2220.3100589999999</v>
      </c>
      <c r="C820">
        <v>2220.8701169999999</v>
      </c>
      <c r="D820">
        <v>2166.8999020000001</v>
      </c>
      <c r="E820">
        <v>2179</v>
      </c>
      <c r="F820">
        <v>2829640000</v>
      </c>
    </row>
    <row r="821" spans="1:6" x14ac:dyDescent="0.3">
      <c r="A821" s="2">
        <v>40205</v>
      </c>
      <c r="B821">
        <v>2200.3000489999999</v>
      </c>
      <c r="C821">
        <v>2225.669922</v>
      </c>
      <c r="D821">
        <v>2192.5900879999999</v>
      </c>
      <c r="E821">
        <v>2221.4099120000001</v>
      </c>
      <c r="F821">
        <v>2492880000</v>
      </c>
    </row>
    <row r="822" spans="1:6" x14ac:dyDescent="0.3">
      <c r="A822" s="2">
        <v>40204</v>
      </c>
      <c r="B822">
        <v>2203.4399410000001</v>
      </c>
      <c r="C822">
        <v>2227.889893</v>
      </c>
      <c r="D822">
        <v>2195.4399410000001</v>
      </c>
      <c r="E822">
        <v>2203.7299800000001</v>
      </c>
      <c r="F822">
        <v>2361260000</v>
      </c>
    </row>
    <row r="823" spans="1:6" x14ac:dyDescent="0.3">
      <c r="A823" s="2">
        <v>40203</v>
      </c>
      <c r="B823">
        <v>2220.290039</v>
      </c>
      <c r="C823">
        <v>2223.219971</v>
      </c>
      <c r="D823">
        <v>2201.169922</v>
      </c>
      <c r="E823">
        <v>2210.8000489999999</v>
      </c>
      <c r="F823">
        <v>2134350000</v>
      </c>
    </row>
    <row r="824" spans="1:6" x14ac:dyDescent="0.3">
      <c r="A824" s="2">
        <v>40200</v>
      </c>
      <c r="B824">
        <v>2255.76001</v>
      </c>
      <c r="C824">
        <v>2262.2700199999999</v>
      </c>
      <c r="D824">
        <v>2200.3701169999999</v>
      </c>
      <c r="E824">
        <v>2205.290039</v>
      </c>
      <c r="F824">
        <v>2817620000</v>
      </c>
    </row>
    <row r="825" spans="1:6" x14ac:dyDescent="0.3">
      <c r="A825" s="2">
        <v>40199</v>
      </c>
      <c r="B825">
        <v>2298.2299800000001</v>
      </c>
      <c r="C825">
        <v>2308.9799800000001</v>
      </c>
      <c r="D825">
        <v>2259.820068</v>
      </c>
      <c r="E825">
        <v>2265.6999510000001</v>
      </c>
      <c r="F825">
        <v>2877800000</v>
      </c>
    </row>
    <row r="826" spans="1:6" x14ac:dyDescent="0.3">
      <c r="A826" s="2">
        <v>40198</v>
      </c>
      <c r="B826">
        <v>2304.3100589999999</v>
      </c>
      <c r="C826">
        <v>2304.469971</v>
      </c>
      <c r="D826">
        <v>2268.679932</v>
      </c>
      <c r="E826">
        <v>2291.25</v>
      </c>
      <c r="F826">
        <v>2351890000</v>
      </c>
    </row>
    <row r="827" spans="1:6" x14ac:dyDescent="0.3">
      <c r="A827" s="2">
        <v>40197</v>
      </c>
      <c r="B827">
        <v>2291.0200199999999</v>
      </c>
      <c r="C827">
        <v>2320.3999020000001</v>
      </c>
      <c r="D827">
        <v>2290.679932</v>
      </c>
      <c r="E827">
        <v>2320.3999020000001</v>
      </c>
      <c r="F827">
        <v>2045290000</v>
      </c>
    </row>
    <row r="828" spans="1:6" x14ac:dyDescent="0.3">
      <c r="A828" s="2">
        <v>40193</v>
      </c>
      <c r="B828">
        <v>2316.9799800000001</v>
      </c>
      <c r="C828">
        <v>2322.540039</v>
      </c>
      <c r="D828">
        <v>2279.1999510000001</v>
      </c>
      <c r="E828">
        <v>2287.98999</v>
      </c>
      <c r="F828">
        <v>2637770000</v>
      </c>
    </row>
    <row r="829" spans="1:6" x14ac:dyDescent="0.3">
      <c r="A829" s="2">
        <v>40192</v>
      </c>
      <c r="B829">
        <v>2303.3100589999999</v>
      </c>
      <c r="C829">
        <v>2322.5600589999999</v>
      </c>
      <c r="D829">
        <v>2303.290039</v>
      </c>
      <c r="E829">
        <v>2316.73999</v>
      </c>
      <c r="F829">
        <v>2254170000</v>
      </c>
    </row>
    <row r="830" spans="1:6" x14ac:dyDescent="0.3">
      <c r="A830" s="2">
        <v>40191</v>
      </c>
      <c r="B830">
        <v>2289.459961</v>
      </c>
      <c r="C830">
        <v>2313.030029</v>
      </c>
      <c r="D830">
        <v>2274.1201169999999</v>
      </c>
      <c r="E830">
        <v>2307.8999020000001</v>
      </c>
      <c r="F830">
        <v>2318350000</v>
      </c>
    </row>
    <row r="831" spans="1:6" x14ac:dyDescent="0.3">
      <c r="A831" s="2">
        <v>40190</v>
      </c>
      <c r="B831">
        <v>2297.280029</v>
      </c>
      <c r="C831">
        <v>2298.8500979999999</v>
      </c>
      <c r="D831">
        <v>2272.6999510000001</v>
      </c>
      <c r="E831">
        <v>2282.3100589999999</v>
      </c>
      <c r="F831">
        <v>2368320000</v>
      </c>
    </row>
    <row r="832" spans="1:6" x14ac:dyDescent="0.3">
      <c r="A832" s="2">
        <v>40189</v>
      </c>
      <c r="B832">
        <v>2324.780029</v>
      </c>
      <c r="C832">
        <v>2326.280029</v>
      </c>
      <c r="D832">
        <v>2302.209961</v>
      </c>
      <c r="E832">
        <v>2312.4099120000001</v>
      </c>
      <c r="F832">
        <v>2077890000</v>
      </c>
    </row>
    <row r="833" spans="1:6" x14ac:dyDescent="0.3">
      <c r="A833" s="2">
        <v>40186</v>
      </c>
      <c r="B833">
        <v>2292.23999</v>
      </c>
      <c r="C833">
        <v>2317.6000979999999</v>
      </c>
      <c r="D833">
        <v>2290.610107</v>
      </c>
      <c r="E833">
        <v>2317.169922</v>
      </c>
      <c r="F833">
        <v>2145390000</v>
      </c>
    </row>
    <row r="834" spans="1:6" x14ac:dyDescent="0.3">
      <c r="A834" s="2">
        <v>40185</v>
      </c>
      <c r="B834">
        <v>2298.0900879999999</v>
      </c>
      <c r="C834">
        <v>2301.3000489999999</v>
      </c>
      <c r="D834">
        <v>2285.219971</v>
      </c>
      <c r="E834">
        <v>2300.0500489999999</v>
      </c>
      <c r="F834">
        <v>2270050000</v>
      </c>
    </row>
    <row r="835" spans="1:6" x14ac:dyDescent="0.3">
      <c r="A835" s="2">
        <v>40184</v>
      </c>
      <c r="B835">
        <v>2307.709961</v>
      </c>
      <c r="C835">
        <v>2314.070068</v>
      </c>
      <c r="D835">
        <v>2295.679932</v>
      </c>
      <c r="E835">
        <v>2301.0900879999999</v>
      </c>
      <c r="F835">
        <v>2253340000</v>
      </c>
    </row>
    <row r="836" spans="1:6" x14ac:dyDescent="0.3">
      <c r="A836" s="2">
        <v>40183</v>
      </c>
      <c r="B836">
        <v>2307.2700199999999</v>
      </c>
      <c r="C836">
        <v>2313.7299800000001</v>
      </c>
      <c r="D836">
        <v>2295.6201169999999</v>
      </c>
      <c r="E836">
        <v>2308.709961</v>
      </c>
      <c r="F836">
        <v>2367860000</v>
      </c>
    </row>
    <row r="837" spans="1:6" x14ac:dyDescent="0.3">
      <c r="A837" s="2">
        <v>40182</v>
      </c>
      <c r="B837">
        <v>2294.4099120000001</v>
      </c>
      <c r="C837">
        <v>2311.1499020000001</v>
      </c>
      <c r="D837">
        <v>2294.4099120000001</v>
      </c>
      <c r="E837">
        <v>2308.419922</v>
      </c>
      <c r="F837">
        <v>1931380000</v>
      </c>
    </row>
    <row r="838" spans="1:6" x14ac:dyDescent="0.3">
      <c r="A838" s="2"/>
    </row>
    <row r="839" spans="1:6" x14ac:dyDescent="0.3">
      <c r="A839" s="2"/>
    </row>
    <row r="840" spans="1:6" x14ac:dyDescent="0.3">
      <c r="A840" s="2"/>
    </row>
    <row r="841" spans="1:6" x14ac:dyDescent="0.3">
      <c r="A841" s="2"/>
    </row>
    <row r="842" spans="1:6" x14ac:dyDescent="0.3">
      <c r="A842" s="2"/>
    </row>
    <row r="843" spans="1:6" x14ac:dyDescent="0.3">
      <c r="A843" s="2"/>
    </row>
    <row r="844" spans="1:6" x14ac:dyDescent="0.3">
      <c r="A844" s="2"/>
    </row>
    <row r="845" spans="1:6" x14ac:dyDescent="0.3">
      <c r="A845" s="2"/>
    </row>
    <row r="846" spans="1:6" x14ac:dyDescent="0.3">
      <c r="A846" s="2"/>
    </row>
    <row r="847" spans="1:6" x14ac:dyDescent="0.3">
      <c r="A847" s="2"/>
    </row>
    <row r="848" spans="1:6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2"/>
  <sheetViews>
    <sheetView windowProtection="1" zoomScaleNormal="100" workbookViewId="0">
      <pane ySplit="3" topLeftCell="A34" activePane="bottomLeft" state="frozen"/>
      <selection pane="bottomLeft" activeCell="G5" sqref="G5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9.33203125" style="4"/>
    <col min="8" max="8" width="9.109375" style="4"/>
    <col min="9" max="9" width="12.77734375" style="4"/>
    <col min="10" max="1025" width="9.109375" style="4"/>
  </cols>
  <sheetData>
    <row r="1" spans="1:1024" s="6" customFormat="1" ht="21" x14ac:dyDescent="0.4">
      <c r="A1" s="5" t="s">
        <v>6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6</v>
      </c>
    </row>
    <row r="4" spans="1:1024" x14ac:dyDescent="0.3">
      <c r="A4" s="10"/>
      <c r="B4" s="11"/>
      <c r="C4" s="11"/>
      <c r="D4" s="11"/>
      <c r="E4" s="11"/>
      <c r="F4" s="11"/>
      <c r="G4" s="4">
        <v>20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 s="12">
        <f>2/(G4+1)</f>
        <v>9.5238095238095233E-2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3" customFormat="1" x14ac:dyDescent="0.3"/>
    <row r="7" spans="1:1024" s="15" customFormat="1" x14ac:dyDescent="0.3">
      <c r="A7" s="14">
        <f>Data!A2</f>
        <v>41394</v>
      </c>
      <c r="B7" s="15">
        <f>Data!B2</f>
        <v>3308.0500489999999</v>
      </c>
      <c r="C7" s="15">
        <f>Data!C2</f>
        <v>3328.790039</v>
      </c>
      <c r="D7" s="15">
        <f>Data!D2</f>
        <v>3298.580078</v>
      </c>
      <c r="E7" s="15">
        <f>Data!E2</f>
        <v>3328.790039</v>
      </c>
      <c r="F7" s="15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/>
      <c r="H8"/>
      <c r="I8"/>
      <c r="J8"/>
      <c r="K8"/>
      <c r="L8"/>
      <c r="M8"/>
      <c r="N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/>
      <c r="H9"/>
      <c r="I9"/>
      <c r="J9"/>
      <c r="K9"/>
      <c r="L9"/>
      <c r="M9"/>
      <c r="N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/>
      <c r="H10" s="10"/>
      <c r="I10" s="11"/>
      <c r="J10" s="11"/>
      <c r="K10" s="11"/>
      <c r="L10" s="11"/>
      <c r="M10" s="11"/>
      <c r="N10" s="11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/>
    </row>
    <row r="17" spans="1:7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/>
    </row>
    <row r="18" spans="1:7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/>
    </row>
    <row r="19" spans="1:7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/>
    </row>
    <row r="20" spans="1:7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/>
    </row>
    <row r="21" spans="1:7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/>
    </row>
    <row r="22" spans="1:7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/>
    </row>
    <row r="23" spans="1:7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/>
    </row>
    <row r="24" spans="1:7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/>
    </row>
    <row r="25" spans="1:7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/>
    </row>
    <row r="26" spans="1:7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16">
        <f>AVERAGE(E7:E26)</f>
        <v>3251.7855102000003</v>
      </c>
    </row>
    <row r="27" spans="1:7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16">
        <f t="shared" ref="G27:G90" si="0">((E27-G26)*$G$5)+G26</f>
        <v>3252.0783289428573</v>
      </c>
    </row>
    <row r="28" spans="1:7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16">
        <f t="shared" si="0"/>
        <v>3250.8489568530613</v>
      </c>
    </row>
    <row r="29" spans="1:7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16">
        <f t="shared" si="0"/>
        <v>3252.4366771527698</v>
      </c>
    </row>
    <row r="30" spans="1:7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16">
        <f t="shared" si="0"/>
        <v>3252.8255669477439</v>
      </c>
    </row>
    <row r="31" spans="1:7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16">
        <f t="shared" si="0"/>
        <v>3252.7926539051018</v>
      </c>
    </row>
    <row r="32" spans="1:7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16">
        <f t="shared" si="0"/>
        <v>3251.1266915331876</v>
      </c>
    </row>
    <row r="33" spans="1:7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16">
        <f t="shared" si="0"/>
        <v>3250.5431971014555</v>
      </c>
    </row>
    <row r="34" spans="1:7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16">
        <f t="shared" si="0"/>
        <v>3247.8819495679836</v>
      </c>
    </row>
    <row r="35" spans="1:7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16">
        <f t="shared" si="0"/>
        <v>3248.4827106567473</v>
      </c>
    </row>
    <row r="36" spans="1:7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16">
        <f t="shared" si="0"/>
        <v>3246.6367475465809</v>
      </c>
    </row>
    <row r="37" spans="1:7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16">
        <f t="shared" si="0"/>
        <v>3245.7751609230968</v>
      </c>
    </row>
    <row r="38" spans="1:7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16">
        <f t="shared" si="0"/>
        <v>3246.0889615970877</v>
      </c>
    </row>
    <row r="39" spans="1:7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16">
        <f t="shared" si="0"/>
        <v>3247.31191115927</v>
      </c>
    </row>
    <row r="40" spans="1:7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16">
        <f t="shared" si="0"/>
        <v>3247.1031688583871</v>
      </c>
    </row>
    <row r="41" spans="1:7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16">
        <f t="shared" si="0"/>
        <v>3246.6476354433025</v>
      </c>
    </row>
    <row r="42" spans="1:7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16">
        <f t="shared" si="0"/>
        <v>3247.2402527344166</v>
      </c>
    </row>
    <row r="43" spans="1:7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16">
        <f t="shared" si="0"/>
        <v>3246.966906473996</v>
      </c>
    </row>
    <row r="44" spans="1:7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16">
        <f t="shared" si="0"/>
        <v>3245.5500666193298</v>
      </c>
    </row>
    <row r="45" spans="1:7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16">
        <f t="shared" si="0"/>
        <v>3243.34245236987</v>
      </c>
    </row>
    <row r="46" spans="1:7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16">
        <f t="shared" si="0"/>
        <v>3241.5126838584538</v>
      </c>
    </row>
    <row r="47" spans="1:7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16">
        <f t="shared" si="0"/>
        <v>3235.8476691100295</v>
      </c>
    </row>
    <row r="48" spans="1:7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16">
        <f t="shared" si="0"/>
        <v>3229.5516996709789</v>
      </c>
    </row>
    <row r="49" spans="1:7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16">
        <f t="shared" si="0"/>
        <v>3222.9458178927903</v>
      </c>
    </row>
    <row r="50" spans="1:7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16">
        <f t="shared" si="0"/>
        <v>3217.1662171410958</v>
      </c>
    </row>
    <row r="51" spans="1:7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16">
        <f t="shared" si="0"/>
        <v>3208.831329984801</v>
      </c>
    </row>
    <row r="52" spans="1:7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16">
        <f t="shared" si="0"/>
        <v>3200.0140604624389</v>
      </c>
    </row>
    <row r="53" spans="1:7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16">
        <f t="shared" si="0"/>
        <v>3196.3765373707779</v>
      </c>
    </row>
    <row r="54" spans="1:7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16">
        <f t="shared" si="0"/>
        <v>3190.1968661926085</v>
      </c>
    </row>
    <row r="55" spans="1:7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16">
        <f t="shared" si="0"/>
        <v>3187.7409657933126</v>
      </c>
    </row>
    <row r="56" spans="1:7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16">
        <f t="shared" si="0"/>
        <v>3190.2027869558542</v>
      </c>
    </row>
    <row r="57" spans="1:7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16">
        <f t="shared" si="0"/>
        <v>3190.3768100076777</v>
      </c>
    </row>
    <row r="58" spans="1:7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16">
        <f t="shared" si="0"/>
        <v>3191.1656768640892</v>
      </c>
    </row>
    <row r="59" spans="1:7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16">
        <f t="shared" si="0"/>
        <v>3191.7098869722713</v>
      </c>
    </row>
    <row r="60" spans="1:7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16">
        <f t="shared" si="0"/>
        <v>3191.2127539272933</v>
      </c>
    </row>
    <row r="61" spans="1:7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16">
        <f t="shared" si="0"/>
        <v>3191.2877297437417</v>
      </c>
    </row>
    <row r="62" spans="1:7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16">
        <f t="shared" si="0"/>
        <v>3191.5336713871948</v>
      </c>
    </row>
    <row r="63" spans="1:7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16">
        <f t="shared" si="0"/>
        <v>3189.0190248741287</v>
      </c>
    </row>
    <row r="64" spans="1:7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16">
        <f t="shared" si="0"/>
        <v>3187.0629253623069</v>
      </c>
    </row>
    <row r="65" spans="1:7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16">
        <f t="shared" si="0"/>
        <v>3185.5883684706587</v>
      </c>
    </row>
    <row r="66" spans="1:7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16">
        <f t="shared" si="0"/>
        <v>3180.405659282977</v>
      </c>
    </row>
    <row r="67" spans="1:7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16">
        <f t="shared" si="0"/>
        <v>3180.2813201131698</v>
      </c>
    </row>
    <row r="68" spans="1:7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16">
        <f t="shared" si="0"/>
        <v>3176.6478499119157</v>
      </c>
    </row>
    <row r="69" spans="1:7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16">
        <f t="shared" si="0"/>
        <v>3173.3775841107808</v>
      </c>
    </row>
    <row r="70" spans="1:7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16">
        <f t="shared" si="0"/>
        <v>3171.499710576421</v>
      </c>
    </row>
    <row r="71" spans="1:7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16">
        <f t="shared" si="0"/>
        <v>3169.8616475691429</v>
      </c>
    </row>
    <row r="72" spans="1:7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16">
        <f t="shared" si="0"/>
        <v>3167.9424393244626</v>
      </c>
    </row>
    <row r="73" spans="1:7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16">
        <f t="shared" si="0"/>
        <v>3164.3650530078471</v>
      </c>
    </row>
    <row r="74" spans="1:7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16">
        <f t="shared" si="0"/>
        <v>3163.3464691023378</v>
      </c>
    </row>
    <row r="75" spans="1:7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16">
        <f t="shared" si="0"/>
        <v>3161.4258465211628</v>
      </c>
    </row>
    <row r="76" spans="1:7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16">
        <f t="shared" si="0"/>
        <v>3158.8814764715285</v>
      </c>
    </row>
    <row r="77" spans="1:7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16">
        <f t="shared" si="0"/>
        <v>3156.7022882361448</v>
      </c>
    </row>
    <row r="78" spans="1:7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16">
        <f t="shared" si="0"/>
        <v>3152.9725502136548</v>
      </c>
    </row>
    <row r="79" spans="1:7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16">
        <f t="shared" si="0"/>
        <v>3148.9542148599735</v>
      </c>
    </row>
    <row r="80" spans="1:7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16">
        <f t="shared" si="0"/>
        <v>3145.9585753494998</v>
      </c>
    </row>
    <row r="81" spans="1:7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16">
        <f t="shared" si="0"/>
        <v>3144.0225094114521</v>
      </c>
    </row>
    <row r="82" spans="1:7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16">
        <f t="shared" si="0"/>
        <v>3141.9022713722661</v>
      </c>
    </row>
    <row r="83" spans="1:7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16">
        <f t="shared" si="0"/>
        <v>3138.4649178130026</v>
      </c>
    </row>
    <row r="84" spans="1:7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16">
        <f t="shared" si="0"/>
        <v>3134.0215979260497</v>
      </c>
    </row>
    <row r="85" spans="1:7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16">
        <f t="shared" si="0"/>
        <v>3130.6681180283308</v>
      </c>
    </row>
    <row r="86" spans="1:7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16">
        <f t="shared" si="0"/>
        <v>3127.9054317399182</v>
      </c>
    </row>
    <row r="87" spans="1:7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16">
        <f t="shared" si="0"/>
        <v>3125.3020637646878</v>
      </c>
    </row>
    <row r="88" spans="1:7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16">
        <f t="shared" si="0"/>
        <v>3124.0599634061459</v>
      </c>
    </row>
    <row r="89" spans="1:7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16">
        <f t="shared" si="0"/>
        <v>3114.102824986513</v>
      </c>
    </row>
    <row r="90" spans="1:7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16">
        <f t="shared" si="0"/>
        <v>3099.4558948925596</v>
      </c>
    </row>
    <row r="91" spans="1:7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16">
        <f t="shared" ref="G91:G154" si="1">((E91-G90)*$G$5)+G90</f>
        <v>3088.6419917599351</v>
      </c>
    </row>
    <row r="92" spans="1:7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16">
        <f t="shared" si="1"/>
        <v>3079.2627460685126</v>
      </c>
    </row>
    <row r="93" spans="1:7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16">
        <f t="shared" si="1"/>
        <v>3072.91392244294</v>
      </c>
    </row>
    <row r="94" spans="1:7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16">
        <f t="shared" si="1"/>
        <v>3067.9706926864696</v>
      </c>
    </row>
    <row r="95" spans="1:7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16">
        <f t="shared" si="1"/>
        <v>3066.2963308115677</v>
      </c>
    </row>
    <row r="96" spans="1:7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16">
        <f t="shared" si="1"/>
        <v>3064.2071666390375</v>
      </c>
    </row>
    <row r="97" spans="1:7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16">
        <f t="shared" si="1"/>
        <v>3063.2855344829386</v>
      </c>
    </row>
    <row r="98" spans="1:7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16">
        <f t="shared" si="1"/>
        <v>3058.2678738655159</v>
      </c>
    </row>
    <row r="99" spans="1:7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16">
        <f t="shared" si="1"/>
        <v>3049.9880837830856</v>
      </c>
    </row>
    <row r="100" spans="1:7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16">
        <f t="shared" si="1"/>
        <v>3044.480638851363</v>
      </c>
    </row>
    <row r="101" spans="1:7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16">
        <f t="shared" si="1"/>
        <v>3041.5596312464713</v>
      </c>
    </row>
    <row r="102" spans="1:7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16">
        <f t="shared" si="1"/>
        <v>3039.725385318236</v>
      </c>
    </row>
    <row r="103" spans="1:7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16">
        <f t="shared" si="1"/>
        <v>3034.7001068117374</v>
      </c>
    </row>
    <row r="104" spans="1:7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16">
        <f t="shared" si="1"/>
        <v>3029.3039098772861</v>
      </c>
    </row>
    <row r="105" spans="1:7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16">
        <f t="shared" si="1"/>
        <v>3025.4911584604015</v>
      </c>
    </row>
    <row r="106" spans="1:7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16">
        <f t="shared" si="1"/>
        <v>3020.5586625117917</v>
      </c>
    </row>
    <row r="107" spans="1:7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16">
        <f t="shared" si="1"/>
        <v>3018.28545093924</v>
      </c>
    </row>
    <row r="108" spans="1:7" x14ac:dyDescent="0.3">
      <c r="A108" s="3">
        <f>Data!A103</f>
        <v>41246</v>
      </c>
      <c r="B108" s="4">
        <f>Data!B103</f>
        <v>3029.209961</v>
      </c>
      <c r="C108" s="4">
        <f>Data!C103</f>
        <v>3030.280029</v>
      </c>
      <c r="D108" s="4">
        <f>Data!D103</f>
        <v>2999.570068</v>
      </c>
      <c r="E108" s="4">
        <f>Data!E103</f>
        <v>3002.1999510000001</v>
      </c>
      <c r="F108" s="15">
        <f>Data!F103</f>
        <v>1667330000</v>
      </c>
      <c r="G108" s="16">
        <f t="shared" si="1"/>
        <v>3016.7534985640741</v>
      </c>
    </row>
    <row r="109" spans="1:7" x14ac:dyDescent="0.3">
      <c r="A109" s="3">
        <f>Data!A104</f>
        <v>41243</v>
      </c>
      <c r="B109" s="4">
        <f>Data!B104</f>
        <v>3013.25</v>
      </c>
      <c r="C109" s="4">
        <f>Data!C104</f>
        <v>3014.25</v>
      </c>
      <c r="D109" s="4">
        <f>Data!D104</f>
        <v>2999.719971</v>
      </c>
      <c r="E109" s="4">
        <f>Data!E104</f>
        <v>3010.23999</v>
      </c>
      <c r="F109" s="15">
        <f>Data!F104</f>
        <v>2194240000</v>
      </c>
      <c r="G109" s="16">
        <f t="shared" si="1"/>
        <v>3016.1331644151146</v>
      </c>
    </row>
    <row r="110" spans="1:7" x14ac:dyDescent="0.3">
      <c r="A110" s="3">
        <f>Data!A105</f>
        <v>41242</v>
      </c>
      <c r="B110" s="4">
        <f>Data!B105</f>
        <v>3005.4099120000001</v>
      </c>
      <c r="C110" s="4">
        <f>Data!C105</f>
        <v>3017.179932</v>
      </c>
      <c r="D110" s="4">
        <f>Data!D105</f>
        <v>2996.3000489999999</v>
      </c>
      <c r="E110" s="4">
        <f>Data!E105</f>
        <v>3012.030029</v>
      </c>
      <c r="F110" s="15">
        <f>Data!F105</f>
        <v>1758440000</v>
      </c>
      <c r="G110" s="16">
        <f t="shared" si="1"/>
        <v>3015.7423896136752</v>
      </c>
    </row>
    <row r="111" spans="1:7" x14ac:dyDescent="0.3">
      <c r="A111" s="3">
        <f>Data!A106</f>
        <v>41241</v>
      </c>
      <c r="B111" s="4">
        <f>Data!B106</f>
        <v>2952.0200199999999</v>
      </c>
      <c r="C111" s="4">
        <f>Data!C106</f>
        <v>2992.169922</v>
      </c>
      <c r="D111" s="4">
        <f>Data!D106</f>
        <v>2935.8798830000001</v>
      </c>
      <c r="E111" s="4">
        <f>Data!E106</f>
        <v>2991.780029</v>
      </c>
      <c r="F111" s="15">
        <f>Data!F106</f>
        <v>1725550000</v>
      </c>
      <c r="G111" s="16">
        <f t="shared" si="1"/>
        <v>3013.4602600314206</v>
      </c>
    </row>
    <row r="112" spans="1:7" x14ac:dyDescent="0.3">
      <c r="A112" s="3">
        <f>Data!A107</f>
        <v>41240</v>
      </c>
      <c r="B112" s="4">
        <f>Data!B107</f>
        <v>2974.5600589999999</v>
      </c>
      <c r="C112" s="4">
        <f>Data!C107</f>
        <v>2985.320068</v>
      </c>
      <c r="D112" s="4">
        <f>Data!D107</f>
        <v>2965.1298830000001</v>
      </c>
      <c r="E112" s="4">
        <f>Data!E107</f>
        <v>2967.790039</v>
      </c>
      <c r="F112" s="15">
        <f>Data!F107</f>
        <v>1763320000</v>
      </c>
      <c r="G112" s="16">
        <f t="shared" si="1"/>
        <v>3009.1107151712854</v>
      </c>
    </row>
    <row r="113" spans="1:7" x14ac:dyDescent="0.3">
      <c r="A113" s="3">
        <f>Data!A108</f>
        <v>41239</v>
      </c>
      <c r="B113" s="4">
        <f>Data!B108</f>
        <v>2961.0200199999999</v>
      </c>
      <c r="C113" s="4">
        <f>Data!C108</f>
        <v>2976.929932</v>
      </c>
      <c r="D113" s="4">
        <f>Data!D108</f>
        <v>2951.7299800000001</v>
      </c>
      <c r="E113" s="4">
        <f>Data!E108</f>
        <v>2976.780029</v>
      </c>
      <c r="F113" s="15">
        <f>Data!F108</f>
        <v>1641710000</v>
      </c>
      <c r="G113" s="16">
        <f t="shared" si="1"/>
        <v>3006.0316022025913</v>
      </c>
    </row>
    <row r="114" spans="1:7" x14ac:dyDescent="0.3">
      <c r="A114" s="3">
        <f>Data!A109</f>
        <v>41236</v>
      </c>
      <c r="B114" s="4">
        <f>Data!B109</f>
        <v>2943.6201169999999</v>
      </c>
      <c r="C114" s="4">
        <f>Data!C109</f>
        <v>2967.1899410000001</v>
      </c>
      <c r="D114" s="4">
        <f>Data!D109</f>
        <v>2940.679932</v>
      </c>
      <c r="E114" s="4">
        <f>Data!E109</f>
        <v>2966.8500979999999</v>
      </c>
      <c r="F114" s="15">
        <f>Data!F109</f>
        <v>792750000</v>
      </c>
      <c r="G114" s="16">
        <f t="shared" si="1"/>
        <v>3002.3000303737731</v>
      </c>
    </row>
    <row r="115" spans="1:7" x14ac:dyDescent="0.3">
      <c r="A115" s="3">
        <f>Data!A110</f>
        <v>41234</v>
      </c>
      <c r="B115" s="4">
        <f>Data!B110</f>
        <v>2919.139893</v>
      </c>
      <c r="C115" s="4">
        <f>Data!C110</f>
        <v>2928.169922</v>
      </c>
      <c r="D115" s="4">
        <f>Data!D110</f>
        <v>2912.419922</v>
      </c>
      <c r="E115" s="4">
        <f>Data!E110</f>
        <v>2926.5500489999999</v>
      </c>
      <c r="F115" s="15">
        <f>Data!F110</f>
        <v>1430060000</v>
      </c>
      <c r="G115" s="16">
        <f t="shared" si="1"/>
        <v>2995.0857464334135</v>
      </c>
    </row>
    <row r="116" spans="1:7" x14ac:dyDescent="0.3">
      <c r="A116" s="3">
        <f>Data!A111</f>
        <v>41233</v>
      </c>
      <c r="B116" s="4">
        <f>Data!B111</f>
        <v>2910.7299800000001</v>
      </c>
      <c r="C116" s="4">
        <f>Data!C111</f>
        <v>2919.959961</v>
      </c>
      <c r="D116" s="4">
        <f>Data!D111</f>
        <v>2893.3798830000001</v>
      </c>
      <c r="E116" s="4">
        <f>Data!E111</f>
        <v>2916.679932</v>
      </c>
      <c r="F116" s="15">
        <f>Data!F111</f>
        <v>1588750000</v>
      </c>
      <c r="G116" s="16">
        <f t="shared" si="1"/>
        <v>2987.6185260111838</v>
      </c>
    </row>
    <row r="117" spans="1:7" x14ac:dyDescent="0.3">
      <c r="A117" s="3">
        <f>Data!A112</f>
        <v>41232</v>
      </c>
      <c r="B117" s="4">
        <f>Data!B112</f>
        <v>2886</v>
      </c>
      <c r="C117" s="4">
        <f>Data!C112</f>
        <v>2916.070068</v>
      </c>
      <c r="D117" s="4">
        <f>Data!D112</f>
        <v>2884.75</v>
      </c>
      <c r="E117" s="4">
        <f>Data!E112</f>
        <v>2916.070068</v>
      </c>
      <c r="F117" s="15">
        <f>Data!F112</f>
        <v>1767240000</v>
      </c>
      <c r="G117" s="16">
        <f t="shared" si="1"/>
        <v>2980.8043871529758</v>
      </c>
    </row>
    <row r="118" spans="1:7" x14ac:dyDescent="0.3">
      <c r="A118" s="3">
        <f>Data!A113</f>
        <v>41229</v>
      </c>
      <c r="B118" s="4">
        <f>Data!B113</f>
        <v>2838.8999020000001</v>
      </c>
      <c r="C118" s="4">
        <f>Data!C113</f>
        <v>2859.570068</v>
      </c>
      <c r="D118" s="4">
        <f>Data!D113</f>
        <v>2810.8000489999999</v>
      </c>
      <c r="E118" s="4">
        <f>Data!E113</f>
        <v>2853.1298830000001</v>
      </c>
      <c r="F118" s="15">
        <f>Data!F113</f>
        <v>2187730000</v>
      </c>
      <c r="G118" s="16">
        <f t="shared" si="1"/>
        <v>2968.6449105669781</v>
      </c>
    </row>
    <row r="119" spans="1:7" x14ac:dyDescent="0.3">
      <c r="A119" s="3">
        <f>Data!A114</f>
        <v>41228</v>
      </c>
      <c r="B119" s="4">
        <f>Data!B114</f>
        <v>2847.8400879999999</v>
      </c>
      <c r="C119" s="4">
        <f>Data!C114</f>
        <v>2855.639893</v>
      </c>
      <c r="D119" s="4">
        <f>Data!D114</f>
        <v>2826.75</v>
      </c>
      <c r="E119" s="4">
        <f>Data!E114</f>
        <v>2836.9399410000001</v>
      </c>
      <c r="F119" s="15">
        <f>Data!F114</f>
        <v>2010300000</v>
      </c>
      <c r="G119" s="16">
        <f t="shared" si="1"/>
        <v>2956.1015801320277</v>
      </c>
    </row>
    <row r="120" spans="1:7" x14ac:dyDescent="0.3">
      <c r="A120" s="3">
        <f>Data!A115</f>
        <v>41227</v>
      </c>
      <c r="B120" s="4">
        <f>Data!B115</f>
        <v>2896.8100589999999</v>
      </c>
      <c r="C120" s="4">
        <f>Data!C115</f>
        <v>2900.1000979999999</v>
      </c>
      <c r="D120" s="4">
        <f>Data!D115</f>
        <v>2842.860107</v>
      </c>
      <c r="E120" s="4">
        <f>Data!E115</f>
        <v>2846.8100589999999</v>
      </c>
      <c r="F120" s="15">
        <f>Data!F115</f>
        <v>2106590000</v>
      </c>
      <c r="G120" s="16">
        <f t="shared" si="1"/>
        <v>2945.6928638337395</v>
      </c>
    </row>
    <row r="121" spans="1:7" x14ac:dyDescent="0.3">
      <c r="A121" s="3">
        <f>Data!A116</f>
        <v>41226</v>
      </c>
      <c r="B121" s="4">
        <f>Data!B116</f>
        <v>2880.7700199999999</v>
      </c>
      <c r="C121" s="4">
        <f>Data!C116</f>
        <v>2909</v>
      </c>
      <c r="D121" s="4">
        <f>Data!D116</f>
        <v>2877.0600589999999</v>
      </c>
      <c r="E121" s="4">
        <f>Data!E116</f>
        <v>2883.889893</v>
      </c>
      <c r="F121" s="15">
        <f>Data!F116</f>
        <v>1816260000</v>
      </c>
      <c r="G121" s="16">
        <f t="shared" si="1"/>
        <v>2939.8068666114787</v>
      </c>
    </row>
    <row r="122" spans="1:7" x14ac:dyDescent="0.3">
      <c r="A122" s="3">
        <f>Data!A117</f>
        <v>41225</v>
      </c>
      <c r="B122" s="4">
        <f>Data!B117</f>
        <v>2916.3798830000001</v>
      </c>
      <c r="C122" s="4">
        <f>Data!C117</f>
        <v>2920.01001</v>
      </c>
      <c r="D122" s="4">
        <f>Data!D117</f>
        <v>2896.5500489999999</v>
      </c>
      <c r="E122" s="4">
        <f>Data!E117</f>
        <v>2904.25</v>
      </c>
      <c r="F122" s="15">
        <f>Data!F117</f>
        <v>1379240000</v>
      </c>
      <c r="G122" s="16">
        <f t="shared" si="1"/>
        <v>2936.4204983627665</v>
      </c>
    </row>
    <row r="123" spans="1:7" x14ac:dyDescent="0.3">
      <c r="A123" s="3">
        <f>Data!A118</f>
        <v>41222</v>
      </c>
      <c r="B123" s="4">
        <f>Data!B118</f>
        <v>2892.570068</v>
      </c>
      <c r="C123" s="4">
        <f>Data!C118</f>
        <v>2931.110107</v>
      </c>
      <c r="D123" s="4">
        <f>Data!D118</f>
        <v>2889.8100589999999</v>
      </c>
      <c r="E123" s="4">
        <f>Data!E118</f>
        <v>2904.8701169999999</v>
      </c>
      <c r="F123" s="15">
        <f>Data!F118</f>
        <v>1802580000</v>
      </c>
      <c r="G123" s="16">
        <f t="shared" si="1"/>
        <v>2933.4157001377412</v>
      </c>
    </row>
    <row r="124" spans="1:7" x14ac:dyDescent="0.3">
      <c r="A124" s="3">
        <f>Data!A119</f>
        <v>41221</v>
      </c>
      <c r="B124" s="4">
        <f>Data!B119</f>
        <v>2942.0900879999999</v>
      </c>
      <c r="C124" s="4">
        <f>Data!C119</f>
        <v>2949.6999510000001</v>
      </c>
      <c r="D124" s="4">
        <f>Data!D119</f>
        <v>2895.580078</v>
      </c>
      <c r="E124" s="4">
        <f>Data!E119</f>
        <v>2895.580078</v>
      </c>
      <c r="F124" s="15">
        <f>Data!F119</f>
        <v>1876420000</v>
      </c>
      <c r="G124" s="16">
        <f t="shared" si="1"/>
        <v>2929.8123075531944</v>
      </c>
    </row>
    <row r="125" spans="1:7" x14ac:dyDescent="0.3">
      <c r="A125" s="3">
        <f>Data!A120</f>
        <v>41220</v>
      </c>
      <c r="B125" s="4">
        <f>Data!B120</f>
        <v>2976.459961</v>
      </c>
      <c r="C125" s="4">
        <f>Data!C120</f>
        <v>2977.8100589999999</v>
      </c>
      <c r="D125" s="4">
        <f>Data!D120</f>
        <v>2926.790039</v>
      </c>
      <c r="E125" s="4">
        <f>Data!E120</f>
        <v>2937.290039</v>
      </c>
      <c r="F125" s="15">
        <f>Data!F120</f>
        <v>2059690000</v>
      </c>
      <c r="G125" s="16">
        <f t="shared" si="1"/>
        <v>2930.5244724528902</v>
      </c>
    </row>
    <row r="126" spans="1:7" x14ac:dyDescent="0.3">
      <c r="A126" s="3">
        <f>Data!A121</f>
        <v>41219</v>
      </c>
      <c r="B126" s="4">
        <f>Data!B121</f>
        <v>3003.709961</v>
      </c>
      <c r="C126" s="4">
        <f>Data!C121</f>
        <v>3024.4399410000001</v>
      </c>
      <c r="D126" s="4">
        <f>Data!D121</f>
        <v>2998.929932</v>
      </c>
      <c r="E126" s="4">
        <f>Data!E121</f>
        <v>3011.929932</v>
      </c>
      <c r="F126" s="15">
        <f>Data!F121</f>
        <v>1782430000</v>
      </c>
      <c r="G126" s="16">
        <f t="shared" si="1"/>
        <v>2938.2773733621389</v>
      </c>
    </row>
    <row r="127" spans="1:7" x14ac:dyDescent="0.3">
      <c r="A127" s="3">
        <f>Data!A122</f>
        <v>41218</v>
      </c>
      <c r="B127" s="4">
        <f>Data!B122</f>
        <v>2983.030029</v>
      </c>
      <c r="C127" s="4">
        <f>Data!C122</f>
        <v>3004.8701169999999</v>
      </c>
      <c r="D127" s="4">
        <f>Data!D122</f>
        <v>2975.8500979999999</v>
      </c>
      <c r="E127" s="4">
        <f>Data!E122</f>
        <v>2999.6599120000001</v>
      </c>
      <c r="F127" s="15">
        <f>Data!F122</f>
        <v>1496210000</v>
      </c>
      <c r="G127" s="16">
        <f t="shared" si="1"/>
        <v>2944.1233294228878</v>
      </c>
    </row>
    <row r="128" spans="1:7" x14ac:dyDescent="0.3">
      <c r="A128" s="3">
        <f>Data!A123</f>
        <v>41215</v>
      </c>
      <c r="B128" s="4">
        <f>Data!B123</f>
        <v>3033.8500979999999</v>
      </c>
      <c r="C128" s="4">
        <f>Data!C123</f>
        <v>3033.8500979999999</v>
      </c>
      <c r="D128" s="4">
        <f>Data!D123</f>
        <v>2981.6899410000001</v>
      </c>
      <c r="E128" s="4">
        <f>Data!E123</f>
        <v>2982.1298830000001</v>
      </c>
      <c r="F128" s="15">
        <f>Data!F123</f>
        <v>1834590000</v>
      </c>
      <c r="G128" s="16">
        <f t="shared" si="1"/>
        <v>2947.7430011921365</v>
      </c>
    </row>
    <row r="129" spans="1:7" x14ac:dyDescent="0.3">
      <c r="A129" s="3">
        <f>Data!A124</f>
        <v>41214</v>
      </c>
      <c r="B129" s="4">
        <f>Data!B124</f>
        <v>2987.540039</v>
      </c>
      <c r="C129" s="4">
        <f>Data!C124</f>
        <v>3021.9399410000001</v>
      </c>
      <c r="D129" s="4">
        <f>Data!D124</f>
        <v>2984.219971</v>
      </c>
      <c r="E129" s="4">
        <f>Data!E124</f>
        <v>3020.0600589999999</v>
      </c>
      <c r="F129" s="15">
        <f>Data!F124</f>
        <v>1880140000</v>
      </c>
      <c r="G129" s="16">
        <f t="shared" si="1"/>
        <v>2954.6303400309807</v>
      </c>
    </row>
    <row r="130" spans="1:7" x14ac:dyDescent="0.3">
      <c r="A130" s="3">
        <f>Data!A125</f>
        <v>41213</v>
      </c>
      <c r="B130" s="4">
        <f>Data!B125</f>
        <v>2986.8500979999999</v>
      </c>
      <c r="C130" s="4">
        <f>Data!C125</f>
        <v>2989.6999510000001</v>
      </c>
      <c r="D130" s="4">
        <f>Data!D125</f>
        <v>2964.9399410000001</v>
      </c>
      <c r="E130" s="4">
        <f>Data!E125</f>
        <v>2977.2299800000001</v>
      </c>
      <c r="F130" s="15">
        <f>Data!F125</f>
        <v>1806780000</v>
      </c>
      <c r="G130" s="16">
        <f t="shared" si="1"/>
        <v>2956.7826866946971</v>
      </c>
    </row>
    <row r="131" spans="1:7" x14ac:dyDescent="0.3">
      <c r="A131" s="3">
        <f>Data!A126</f>
        <v>41208</v>
      </c>
      <c r="B131" s="4">
        <f>Data!B126</f>
        <v>2986.0500489999999</v>
      </c>
      <c r="C131" s="4">
        <f>Data!C126</f>
        <v>2999.139893</v>
      </c>
      <c r="D131" s="4">
        <f>Data!D126</f>
        <v>2961.1599120000001</v>
      </c>
      <c r="E131" s="4">
        <f>Data!E126</f>
        <v>2987.9499510000001</v>
      </c>
      <c r="F131" s="15">
        <f>Data!F126</f>
        <v>1839700000</v>
      </c>
      <c r="G131" s="16">
        <f t="shared" si="1"/>
        <v>2959.7509975809162</v>
      </c>
    </row>
    <row r="132" spans="1:7" x14ac:dyDescent="0.3">
      <c r="A132" s="3">
        <f>Data!A127</f>
        <v>41207</v>
      </c>
      <c r="B132" s="4">
        <f>Data!B127</f>
        <v>3005.040039</v>
      </c>
      <c r="C132" s="4">
        <f>Data!C127</f>
        <v>3007.709961</v>
      </c>
      <c r="D132" s="4">
        <f>Data!D127</f>
        <v>2975.9799800000001</v>
      </c>
      <c r="E132" s="4">
        <f>Data!E127</f>
        <v>2986.1201169999999</v>
      </c>
      <c r="F132" s="15">
        <f>Data!F127</f>
        <v>1922660000</v>
      </c>
      <c r="G132" s="16">
        <f t="shared" si="1"/>
        <v>2962.2623422874958</v>
      </c>
    </row>
    <row r="133" spans="1:7" x14ac:dyDescent="0.3">
      <c r="A133" s="3">
        <f>Data!A128</f>
        <v>41206</v>
      </c>
      <c r="B133" s="4">
        <f>Data!B128</f>
        <v>3011.820068</v>
      </c>
      <c r="C133" s="4">
        <f>Data!C128</f>
        <v>3012.9499510000001</v>
      </c>
      <c r="D133" s="4">
        <f>Data!D128</f>
        <v>2978.7299800000001</v>
      </c>
      <c r="E133" s="4">
        <f>Data!E128</f>
        <v>2981.6999510000001</v>
      </c>
      <c r="F133" s="15">
        <f>Data!F128</f>
        <v>1967000000</v>
      </c>
      <c r="G133" s="16">
        <f t="shared" si="1"/>
        <v>2964.1135431172579</v>
      </c>
    </row>
    <row r="134" spans="1:7" x14ac:dyDescent="0.3">
      <c r="A134" s="3">
        <f>Data!A129</f>
        <v>41205</v>
      </c>
      <c r="B134" s="4">
        <f>Data!B129</f>
        <v>2989.4399410000001</v>
      </c>
      <c r="C134" s="4">
        <f>Data!C129</f>
        <v>3006.5900879999999</v>
      </c>
      <c r="D134" s="4">
        <f>Data!D129</f>
        <v>2974.070068</v>
      </c>
      <c r="E134" s="4">
        <f>Data!E129</f>
        <v>2990.459961</v>
      </c>
      <c r="F134" s="15">
        <f>Data!F129</f>
        <v>1830840000</v>
      </c>
      <c r="G134" s="16">
        <f t="shared" si="1"/>
        <v>2966.6227257727573</v>
      </c>
    </row>
    <row r="135" spans="1:7" x14ac:dyDescent="0.3">
      <c r="A135" s="3">
        <f>Data!A130</f>
        <v>41204</v>
      </c>
      <c r="B135" s="4">
        <f>Data!B130</f>
        <v>3005.919922</v>
      </c>
      <c r="C135" s="4">
        <f>Data!C130</f>
        <v>3020.610107</v>
      </c>
      <c r="D135" s="4">
        <f>Data!D130</f>
        <v>2995.780029</v>
      </c>
      <c r="E135" s="4">
        <f>Data!E130</f>
        <v>3016.959961</v>
      </c>
      <c r="F135" s="15">
        <f>Data!F130</f>
        <v>1654130000</v>
      </c>
      <c r="G135" s="16">
        <f t="shared" si="1"/>
        <v>2971.416748175352</v>
      </c>
    </row>
    <row r="136" spans="1:7" x14ac:dyDescent="0.3">
      <c r="A136" s="3">
        <f>Data!A131</f>
        <v>41201</v>
      </c>
      <c r="B136" s="4">
        <f>Data!B131</f>
        <v>3066.5600589999999</v>
      </c>
      <c r="C136" s="4">
        <f>Data!C131</f>
        <v>3066.5600589999999</v>
      </c>
      <c r="D136" s="4">
        <f>Data!D131</f>
        <v>3000.2700199999999</v>
      </c>
      <c r="E136" s="4">
        <f>Data!E131</f>
        <v>3005.6201169999999</v>
      </c>
      <c r="F136" s="15">
        <f>Data!F131</f>
        <v>2225580000</v>
      </c>
      <c r="G136" s="16">
        <f t="shared" si="1"/>
        <v>2974.6742118729376</v>
      </c>
    </row>
    <row r="137" spans="1:7" x14ac:dyDescent="0.3">
      <c r="A137" s="3">
        <f>Data!A132</f>
        <v>41200</v>
      </c>
      <c r="B137" s="4">
        <f>Data!B132</f>
        <v>3097.7700199999999</v>
      </c>
      <c r="C137" s="4">
        <f>Data!C132</f>
        <v>3102.5600589999999</v>
      </c>
      <c r="D137" s="4">
        <f>Data!D132</f>
        <v>3065.23999</v>
      </c>
      <c r="E137" s="4">
        <f>Data!E132</f>
        <v>3072.8701169999999</v>
      </c>
      <c r="F137" s="15">
        <f>Data!F132</f>
        <v>2043290000</v>
      </c>
      <c r="G137" s="16">
        <f t="shared" si="1"/>
        <v>2984.0262028374195</v>
      </c>
    </row>
    <row r="138" spans="1:7" x14ac:dyDescent="0.3">
      <c r="A138" s="3">
        <f>Data!A133</f>
        <v>41199</v>
      </c>
      <c r="B138" s="4">
        <f>Data!B133</f>
        <v>3091.3798830000001</v>
      </c>
      <c r="C138" s="4">
        <f>Data!C133</f>
        <v>3112.4499510000001</v>
      </c>
      <c r="D138" s="4">
        <f>Data!D133</f>
        <v>3088.0500489999999</v>
      </c>
      <c r="E138" s="4">
        <f>Data!E133</f>
        <v>3104.1201169999999</v>
      </c>
      <c r="F138" s="15">
        <f>Data!F133</f>
        <v>1770920000</v>
      </c>
      <c r="G138" s="16">
        <f t="shared" si="1"/>
        <v>2995.4637184719509</v>
      </c>
    </row>
    <row r="139" spans="1:7" x14ac:dyDescent="0.3">
      <c r="A139" s="3">
        <f>Data!A134</f>
        <v>41198</v>
      </c>
      <c r="B139" s="4">
        <f>Data!B134</f>
        <v>3073.209961</v>
      </c>
      <c r="C139" s="4">
        <f>Data!C134</f>
        <v>3102.969971</v>
      </c>
      <c r="D139" s="4">
        <f>Data!D134</f>
        <v>3070.25</v>
      </c>
      <c r="E139" s="4">
        <f>Data!E134</f>
        <v>3101.169922</v>
      </c>
      <c r="F139" s="15">
        <f>Data!F134</f>
        <v>1736930000</v>
      </c>
      <c r="G139" s="16">
        <f t="shared" si="1"/>
        <v>3005.5309759508127</v>
      </c>
    </row>
    <row r="140" spans="1:7" x14ac:dyDescent="0.3">
      <c r="A140" s="3">
        <f>Data!A135</f>
        <v>41197</v>
      </c>
      <c r="B140" s="4">
        <f>Data!B135</f>
        <v>3053.209961</v>
      </c>
      <c r="C140" s="4">
        <f>Data!C135</f>
        <v>3066.3100589999999</v>
      </c>
      <c r="D140" s="4">
        <f>Data!D135</f>
        <v>3037.2700199999999</v>
      </c>
      <c r="E140" s="4">
        <f>Data!E135</f>
        <v>3064.179932</v>
      </c>
      <c r="F140" s="15">
        <f>Data!F135</f>
        <v>1563440000</v>
      </c>
      <c r="G140" s="16">
        <f t="shared" si="1"/>
        <v>3011.11659081264</v>
      </c>
    </row>
    <row r="141" spans="1:7" x14ac:dyDescent="0.3">
      <c r="A141" s="3">
        <f>Data!A136</f>
        <v>41194</v>
      </c>
      <c r="B141" s="4">
        <f>Data!B136</f>
        <v>3049.080078</v>
      </c>
      <c r="C141" s="4">
        <f>Data!C136</f>
        <v>3061.7700199999999</v>
      </c>
      <c r="D141" s="4">
        <f>Data!D136</f>
        <v>3039.580078</v>
      </c>
      <c r="E141" s="4">
        <f>Data!E136</f>
        <v>3044.110107</v>
      </c>
      <c r="F141" s="15">
        <f>Data!F136</f>
        <v>1524840000</v>
      </c>
      <c r="G141" s="16">
        <f t="shared" si="1"/>
        <v>3014.2588304495316</v>
      </c>
    </row>
    <row r="142" spans="1:7" x14ac:dyDescent="0.3">
      <c r="A142" s="3">
        <f>Data!A137</f>
        <v>41193</v>
      </c>
      <c r="B142" s="4">
        <f>Data!B137</f>
        <v>3075.889893</v>
      </c>
      <c r="C142" s="4">
        <f>Data!C137</f>
        <v>3078.080078</v>
      </c>
      <c r="D142" s="4">
        <f>Data!D137</f>
        <v>3047.139893</v>
      </c>
      <c r="E142" s="4">
        <f>Data!E137</f>
        <v>3049.4099120000001</v>
      </c>
      <c r="F142" s="15">
        <f>Data!F137</f>
        <v>1595020000</v>
      </c>
      <c r="G142" s="16">
        <f t="shared" si="1"/>
        <v>3017.6065525019571</v>
      </c>
    </row>
    <row r="143" spans="1:7" x14ac:dyDescent="0.3">
      <c r="A143" s="3">
        <f>Data!A138</f>
        <v>41192</v>
      </c>
      <c r="B143" s="4">
        <f>Data!B138</f>
        <v>3066.25</v>
      </c>
      <c r="C143" s="4">
        <f>Data!C138</f>
        <v>3071.570068</v>
      </c>
      <c r="D143" s="4">
        <f>Data!D138</f>
        <v>3046.780029</v>
      </c>
      <c r="E143" s="4">
        <f>Data!E138</f>
        <v>3051.780029</v>
      </c>
      <c r="F143" s="15">
        <f>Data!F138</f>
        <v>1788970000</v>
      </c>
      <c r="G143" s="16">
        <f t="shared" si="1"/>
        <v>3020.8611693112944</v>
      </c>
    </row>
    <row r="144" spans="1:7" x14ac:dyDescent="0.3">
      <c r="A144" s="3">
        <f>Data!A139</f>
        <v>41191</v>
      </c>
      <c r="B144" s="4">
        <f>Data!B139</f>
        <v>3108.01001</v>
      </c>
      <c r="C144" s="4">
        <f>Data!C139</f>
        <v>3108.01001</v>
      </c>
      <c r="D144" s="4">
        <f>Data!D139</f>
        <v>3062.5200199999999</v>
      </c>
      <c r="E144" s="4">
        <f>Data!E139</f>
        <v>3065.0200199999999</v>
      </c>
      <c r="F144" s="15">
        <f>Data!F139</f>
        <v>1645740000</v>
      </c>
      <c r="G144" s="16">
        <f t="shared" si="1"/>
        <v>3025.0667741387902</v>
      </c>
    </row>
    <row r="145" spans="1:7" x14ac:dyDescent="0.3">
      <c r="A145" s="3">
        <f>Data!A140</f>
        <v>41190</v>
      </c>
      <c r="B145" s="4">
        <f>Data!B140</f>
        <v>3121.330078</v>
      </c>
      <c r="C145" s="4">
        <f>Data!C140</f>
        <v>3125.48999</v>
      </c>
      <c r="D145" s="4">
        <f>Data!D140</f>
        <v>3107.570068</v>
      </c>
      <c r="E145" s="4">
        <f>Data!E140</f>
        <v>3112.3500979999999</v>
      </c>
      <c r="F145" s="15">
        <f>Data!F140</f>
        <v>1186260000</v>
      </c>
      <c r="G145" s="16">
        <f t="shared" si="1"/>
        <v>3033.3794716493817</v>
      </c>
    </row>
    <row r="146" spans="1:7" x14ac:dyDescent="0.3">
      <c r="A146" s="3">
        <f>Data!A141</f>
        <v>41187</v>
      </c>
      <c r="B146" s="4">
        <f>Data!B141</f>
        <v>3161.209961</v>
      </c>
      <c r="C146" s="4">
        <f>Data!C141</f>
        <v>3171.459961</v>
      </c>
      <c r="D146" s="4">
        <f>Data!D141</f>
        <v>3130.76001</v>
      </c>
      <c r="E146" s="4">
        <f>Data!E141</f>
        <v>3136.1899410000001</v>
      </c>
      <c r="F146" s="15">
        <f>Data!F141</f>
        <v>1607940000</v>
      </c>
      <c r="G146" s="16">
        <f t="shared" si="1"/>
        <v>3043.1709449208693</v>
      </c>
    </row>
    <row r="147" spans="1:7" x14ac:dyDescent="0.3">
      <c r="A147" s="3">
        <f>Data!A142</f>
        <v>41186</v>
      </c>
      <c r="B147" s="4">
        <f>Data!B142</f>
        <v>3142.3798830000001</v>
      </c>
      <c r="C147" s="4">
        <f>Data!C142</f>
        <v>3153.4799800000001</v>
      </c>
      <c r="D147" s="4">
        <f>Data!D142</f>
        <v>3132.5600589999999</v>
      </c>
      <c r="E147" s="4">
        <f>Data!E142</f>
        <v>3149.459961</v>
      </c>
      <c r="F147" s="15">
        <f>Data!F142</f>
        <v>1585190000</v>
      </c>
      <c r="G147" s="16">
        <f t="shared" si="1"/>
        <v>3053.2937083569768</v>
      </c>
    </row>
    <row r="148" spans="1:7" x14ac:dyDescent="0.3">
      <c r="A148" s="3">
        <f>Data!A143</f>
        <v>41185</v>
      </c>
      <c r="B148" s="4">
        <f>Data!B143</f>
        <v>3130.8500979999999</v>
      </c>
      <c r="C148" s="4">
        <f>Data!C143</f>
        <v>3142.360107</v>
      </c>
      <c r="D148" s="4">
        <f>Data!D143</f>
        <v>3115.040039</v>
      </c>
      <c r="E148" s="4">
        <f>Data!E143</f>
        <v>3135.2299800000001</v>
      </c>
      <c r="F148" s="15">
        <f>Data!F143</f>
        <v>1704050000</v>
      </c>
      <c r="G148" s="16">
        <f t="shared" si="1"/>
        <v>3061.0971627991694</v>
      </c>
    </row>
    <row r="149" spans="1:7" x14ac:dyDescent="0.3">
      <c r="A149" s="3">
        <f>Data!A144</f>
        <v>41184</v>
      </c>
      <c r="B149" s="4">
        <f>Data!B144</f>
        <v>3127.7299800000001</v>
      </c>
      <c r="C149" s="4">
        <f>Data!C144</f>
        <v>3131.639893</v>
      </c>
      <c r="D149" s="4">
        <f>Data!D144</f>
        <v>3101.639893</v>
      </c>
      <c r="E149" s="4">
        <f>Data!E144</f>
        <v>3120.040039</v>
      </c>
      <c r="F149" s="15">
        <f>Data!F144</f>
        <v>1609570000</v>
      </c>
      <c r="G149" s="16">
        <f t="shared" si="1"/>
        <v>3066.7107700563915</v>
      </c>
    </row>
    <row r="150" spans="1:7" x14ac:dyDescent="0.3">
      <c r="A150" s="3">
        <f>Data!A145</f>
        <v>41183</v>
      </c>
      <c r="B150" s="4">
        <f>Data!B145</f>
        <v>3130.3100589999999</v>
      </c>
      <c r="C150" s="4">
        <f>Data!C145</f>
        <v>3146.98999</v>
      </c>
      <c r="D150" s="4">
        <f>Data!D145</f>
        <v>3103.889893</v>
      </c>
      <c r="E150" s="4">
        <f>Data!E145</f>
        <v>3113.530029</v>
      </c>
      <c r="F150" s="15">
        <f>Data!F145</f>
        <v>1758170000</v>
      </c>
      <c r="G150" s="16">
        <f t="shared" si="1"/>
        <v>3071.1697470986401</v>
      </c>
    </row>
    <row r="151" spans="1:7" x14ac:dyDescent="0.3">
      <c r="A151" s="3">
        <f>Data!A146</f>
        <v>41180</v>
      </c>
      <c r="B151" s="4">
        <f>Data!B146</f>
        <v>3125.3100589999999</v>
      </c>
      <c r="C151" s="4">
        <f>Data!C146</f>
        <v>3132.51001</v>
      </c>
      <c r="D151" s="4">
        <f>Data!D146</f>
        <v>3109.9099120000001</v>
      </c>
      <c r="E151" s="4">
        <f>Data!E146</f>
        <v>3116.2299800000001</v>
      </c>
      <c r="F151" s="15">
        <f>Data!F146</f>
        <v>1864640000</v>
      </c>
      <c r="G151" s="16">
        <f t="shared" si="1"/>
        <v>3075.4611978511507</v>
      </c>
    </row>
    <row r="152" spans="1:7" x14ac:dyDescent="0.3">
      <c r="A152" s="3">
        <f>Data!A147</f>
        <v>41179</v>
      </c>
      <c r="B152" s="4">
        <f>Data!B147</f>
        <v>3105.8701169999999</v>
      </c>
      <c r="C152" s="4">
        <f>Data!C147</f>
        <v>3142.0200199999999</v>
      </c>
      <c r="D152" s="4">
        <f>Data!D147</f>
        <v>3098.459961</v>
      </c>
      <c r="E152" s="4">
        <f>Data!E147</f>
        <v>3136.6000979999999</v>
      </c>
      <c r="F152" s="15">
        <f>Data!F147</f>
        <v>1691800000</v>
      </c>
      <c r="G152" s="16">
        <f t="shared" si="1"/>
        <v>3081.2839502462793</v>
      </c>
    </row>
    <row r="153" spans="1:7" x14ac:dyDescent="0.3">
      <c r="A153" s="3">
        <f>Data!A148</f>
        <v>41178</v>
      </c>
      <c r="B153" s="4">
        <f>Data!B148</f>
        <v>3113.3999020000001</v>
      </c>
      <c r="C153" s="4">
        <f>Data!C148</f>
        <v>3114.540039</v>
      </c>
      <c r="D153" s="4">
        <f>Data!D148</f>
        <v>3080.280029</v>
      </c>
      <c r="E153" s="4">
        <f>Data!E148</f>
        <v>3093.6999510000001</v>
      </c>
      <c r="F153" s="15">
        <f>Data!F148</f>
        <v>1738010000</v>
      </c>
      <c r="G153" s="16">
        <f t="shared" si="1"/>
        <v>3082.4664265085385</v>
      </c>
    </row>
    <row r="154" spans="1:7" x14ac:dyDescent="0.3">
      <c r="A154" s="3">
        <f>Data!A149</f>
        <v>41177</v>
      </c>
      <c r="B154" s="4">
        <f>Data!B149</f>
        <v>3170.3701169999999</v>
      </c>
      <c r="C154" s="4">
        <f>Data!C149</f>
        <v>3176.3000489999999</v>
      </c>
      <c r="D154" s="4">
        <f>Data!D149</f>
        <v>3117.7299800000001</v>
      </c>
      <c r="E154" s="4">
        <f>Data!E149</f>
        <v>3117.7299800000001</v>
      </c>
      <c r="F154" s="15">
        <f>Data!F149</f>
        <v>1975470000</v>
      </c>
      <c r="G154" s="16">
        <f t="shared" si="1"/>
        <v>3085.8248601743921</v>
      </c>
    </row>
    <row r="155" spans="1:7" x14ac:dyDescent="0.3">
      <c r="A155" s="3">
        <f>Data!A150</f>
        <v>41176</v>
      </c>
      <c r="B155" s="4">
        <f>Data!B150</f>
        <v>3155.3500979999999</v>
      </c>
      <c r="C155" s="4">
        <f>Data!C150</f>
        <v>3167.73999</v>
      </c>
      <c r="D155" s="4">
        <f>Data!D150</f>
        <v>3150.709961</v>
      </c>
      <c r="E155" s="4">
        <f>Data!E150</f>
        <v>3160.780029</v>
      </c>
      <c r="F155" s="15">
        <f>Data!F150</f>
        <v>1704860000</v>
      </c>
      <c r="G155" s="16">
        <f t="shared" ref="G155:G218" si="2">((E155-G154)*$G$5)+G154</f>
        <v>3092.9634476815927</v>
      </c>
    </row>
    <row r="156" spans="1:7" x14ac:dyDescent="0.3">
      <c r="A156" s="3">
        <f>Data!A151</f>
        <v>41173</v>
      </c>
      <c r="B156" s="4">
        <f>Data!B151</f>
        <v>3194.860107</v>
      </c>
      <c r="C156" s="4">
        <f>Data!C151</f>
        <v>3196.929932</v>
      </c>
      <c r="D156" s="4">
        <f>Data!D151</f>
        <v>3178.0900879999999</v>
      </c>
      <c r="E156" s="4">
        <f>Data!E151</f>
        <v>3179.959961</v>
      </c>
      <c r="F156" s="15">
        <f>Data!F151</f>
        <v>2526250000</v>
      </c>
      <c r="G156" s="16">
        <f t="shared" si="2"/>
        <v>3101.2488299023935</v>
      </c>
    </row>
    <row r="157" spans="1:7" x14ac:dyDescent="0.3">
      <c r="A157" s="3">
        <f>Data!A152</f>
        <v>41172</v>
      </c>
      <c r="B157" s="4">
        <f>Data!B152</f>
        <v>3166.8400879999999</v>
      </c>
      <c r="C157" s="4">
        <f>Data!C152</f>
        <v>3178.4499510000001</v>
      </c>
      <c r="D157" s="4">
        <f>Data!D152</f>
        <v>3156.459961</v>
      </c>
      <c r="E157" s="4">
        <f>Data!E152</f>
        <v>3175.959961</v>
      </c>
      <c r="F157" s="15">
        <f>Data!F152</f>
        <v>1809130000</v>
      </c>
      <c r="G157" s="16">
        <f t="shared" si="2"/>
        <v>3108.3641757212131</v>
      </c>
    </row>
    <row r="158" spans="1:7" x14ac:dyDescent="0.3">
      <c r="A158" s="3">
        <f>Data!A153</f>
        <v>41171</v>
      </c>
      <c r="B158" s="4">
        <f>Data!B153</f>
        <v>3179.040039</v>
      </c>
      <c r="C158" s="4">
        <f>Data!C153</f>
        <v>3189.3500979999999</v>
      </c>
      <c r="D158" s="4">
        <f>Data!D153</f>
        <v>3170.290039</v>
      </c>
      <c r="E158" s="4">
        <f>Data!E153</f>
        <v>3182.6201169999999</v>
      </c>
      <c r="F158" s="15">
        <f>Data!F153</f>
        <v>1850920000</v>
      </c>
      <c r="G158" s="16">
        <f t="shared" si="2"/>
        <v>3115.4361701287166</v>
      </c>
    </row>
    <row r="159" spans="1:7" x14ac:dyDescent="0.3">
      <c r="A159" s="3">
        <f>Data!A154</f>
        <v>41170</v>
      </c>
      <c r="B159" s="4">
        <f>Data!B154</f>
        <v>3173.6201169999999</v>
      </c>
      <c r="C159" s="4">
        <f>Data!C154</f>
        <v>3179.3701169999999</v>
      </c>
      <c r="D159" s="4">
        <f>Data!D154</f>
        <v>3169.4099120000001</v>
      </c>
      <c r="E159" s="4">
        <f>Data!E154</f>
        <v>3177.8000489999999</v>
      </c>
      <c r="F159" s="15">
        <f>Data!F154</f>
        <v>1707200000</v>
      </c>
      <c r="G159" s="16">
        <f t="shared" si="2"/>
        <v>3121.3755871640769</v>
      </c>
    </row>
    <row r="160" spans="1:7" x14ac:dyDescent="0.3">
      <c r="A160" s="3">
        <f>Data!A155</f>
        <v>41169</v>
      </c>
      <c r="B160" s="4">
        <f>Data!B155</f>
        <v>3183.3999020000001</v>
      </c>
      <c r="C160" s="4">
        <f>Data!C155</f>
        <v>3183.3999020000001</v>
      </c>
      <c r="D160" s="4">
        <f>Data!D155</f>
        <v>3168.6298830000001</v>
      </c>
      <c r="E160" s="4">
        <f>Data!E155</f>
        <v>3178.669922</v>
      </c>
      <c r="F160" s="15">
        <f>Data!F155</f>
        <v>1485390000</v>
      </c>
      <c r="G160" s="16">
        <f t="shared" si="2"/>
        <v>3126.832190481784</v>
      </c>
    </row>
    <row r="161" spans="1:7" x14ac:dyDescent="0.3">
      <c r="A161" s="3">
        <f>Data!A156</f>
        <v>41166</v>
      </c>
      <c r="B161" s="4">
        <f>Data!B156</f>
        <v>3166.23999</v>
      </c>
      <c r="C161" s="4">
        <f>Data!C156</f>
        <v>3195.669922</v>
      </c>
      <c r="D161" s="4">
        <f>Data!D156</f>
        <v>3164.26001</v>
      </c>
      <c r="E161" s="4">
        <f>Data!E156</f>
        <v>3183.9499510000001</v>
      </c>
      <c r="F161" s="15">
        <f>Data!F156</f>
        <v>1984720000</v>
      </c>
      <c r="G161" s="16">
        <f t="shared" si="2"/>
        <v>3132.2719771978045</v>
      </c>
    </row>
    <row r="162" spans="1:7" x14ac:dyDescent="0.3">
      <c r="A162" s="3">
        <f>Data!A157</f>
        <v>41165</v>
      </c>
      <c r="B162" s="4">
        <f>Data!B157</f>
        <v>3117.6599120000001</v>
      </c>
      <c r="C162" s="4">
        <f>Data!C157</f>
        <v>3167.6298830000001</v>
      </c>
      <c r="D162" s="4">
        <f>Data!D157</f>
        <v>3112.6201169999999</v>
      </c>
      <c r="E162" s="4">
        <f>Data!E157</f>
        <v>3155.830078</v>
      </c>
      <c r="F162" s="15">
        <f>Data!F157</f>
        <v>1870050000</v>
      </c>
      <c r="G162" s="16">
        <f t="shared" si="2"/>
        <v>3134.5156058456328</v>
      </c>
    </row>
    <row r="163" spans="1:7" x14ac:dyDescent="0.3">
      <c r="A163" s="3">
        <f>Data!A158</f>
        <v>41164</v>
      </c>
      <c r="B163" s="4">
        <f>Data!B158</f>
        <v>3115.330078</v>
      </c>
      <c r="C163" s="4">
        <f>Data!C158</f>
        <v>3120.1201169999999</v>
      </c>
      <c r="D163" s="4">
        <f>Data!D158</f>
        <v>3098.820068</v>
      </c>
      <c r="E163" s="4">
        <f>Data!E158</f>
        <v>3114.3100589999999</v>
      </c>
      <c r="F163" s="15">
        <f>Data!F158</f>
        <v>1689140000</v>
      </c>
      <c r="G163" s="16">
        <f t="shared" si="2"/>
        <v>3132.5912680508104</v>
      </c>
    </row>
    <row r="164" spans="1:7" x14ac:dyDescent="0.3">
      <c r="A164" s="3">
        <f>Data!A159</f>
        <v>41163</v>
      </c>
      <c r="B164" s="4">
        <f>Data!B159</f>
        <v>3105.0200199999999</v>
      </c>
      <c r="C164" s="4">
        <f>Data!C159</f>
        <v>3117.860107</v>
      </c>
      <c r="D164" s="4">
        <f>Data!D159</f>
        <v>3099.1000979999999</v>
      </c>
      <c r="E164" s="4">
        <f>Data!E159</f>
        <v>3104.530029</v>
      </c>
      <c r="F164" s="15">
        <f>Data!F159</f>
        <v>1586250000</v>
      </c>
      <c r="G164" s="16">
        <f t="shared" si="2"/>
        <v>3129.9187690935905</v>
      </c>
    </row>
    <row r="165" spans="1:7" x14ac:dyDescent="0.3">
      <c r="A165" s="3">
        <f>Data!A160</f>
        <v>41162</v>
      </c>
      <c r="B165" s="4">
        <f>Data!B160</f>
        <v>3131.3400879999999</v>
      </c>
      <c r="C165" s="4">
        <f>Data!C160</f>
        <v>3133.889893</v>
      </c>
      <c r="D165" s="4">
        <f>Data!D160</f>
        <v>3102.76001</v>
      </c>
      <c r="E165" s="4">
        <f>Data!E160</f>
        <v>3104.0200199999999</v>
      </c>
      <c r="F165" s="15">
        <f>Data!F160</f>
        <v>1575370000</v>
      </c>
      <c r="G165" s="16">
        <f t="shared" si="2"/>
        <v>3127.4522215608677</v>
      </c>
    </row>
    <row r="166" spans="1:7" x14ac:dyDescent="0.3">
      <c r="A166" s="3">
        <f>Data!A161</f>
        <v>41159</v>
      </c>
      <c r="B166" s="4">
        <f>Data!B161</f>
        <v>3133.219971</v>
      </c>
      <c r="C166" s="4">
        <f>Data!C161</f>
        <v>3139.610107</v>
      </c>
      <c r="D166" s="4">
        <f>Data!D161</f>
        <v>3128.169922</v>
      </c>
      <c r="E166" s="4">
        <f>Data!E161</f>
        <v>3136.419922</v>
      </c>
      <c r="F166" s="15">
        <f>Data!F161</f>
        <v>1740640000</v>
      </c>
      <c r="G166" s="16">
        <f t="shared" si="2"/>
        <v>3128.3062882693566</v>
      </c>
    </row>
    <row r="167" spans="1:7" x14ac:dyDescent="0.3">
      <c r="A167" s="3">
        <f>Data!A162</f>
        <v>41158</v>
      </c>
      <c r="B167" s="4">
        <f>Data!B162</f>
        <v>3087.9399410000001</v>
      </c>
      <c r="C167" s="4">
        <f>Data!C162</f>
        <v>3135.8100589999999</v>
      </c>
      <c r="D167" s="4">
        <f>Data!D162</f>
        <v>3087.669922</v>
      </c>
      <c r="E167" s="4">
        <f>Data!E162</f>
        <v>3135.8100589999999</v>
      </c>
      <c r="F167" s="15">
        <f>Data!F162</f>
        <v>1918900000</v>
      </c>
      <c r="G167" s="16">
        <f t="shared" si="2"/>
        <v>3129.0209331008464</v>
      </c>
    </row>
    <row r="168" spans="1:7" x14ac:dyDescent="0.3">
      <c r="A168" s="3">
        <f>Data!A163</f>
        <v>41157</v>
      </c>
      <c r="B168" s="4">
        <f>Data!B163</f>
        <v>3072.580078</v>
      </c>
      <c r="C168" s="4">
        <f>Data!C163</f>
        <v>3082.75</v>
      </c>
      <c r="D168" s="4">
        <f>Data!D163</f>
        <v>3062.540039</v>
      </c>
      <c r="E168" s="4">
        <f>Data!E163</f>
        <v>3069.2700199999999</v>
      </c>
      <c r="F168" s="15">
        <f>Data!F163</f>
        <v>1495030000</v>
      </c>
      <c r="G168" s="16">
        <f t="shared" si="2"/>
        <v>3123.3303699483849</v>
      </c>
    </row>
    <row r="169" spans="1:7" x14ac:dyDescent="0.3">
      <c r="A169" s="3">
        <f>Data!A164</f>
        <v>41156</v>
      </c>
      <c r="B169" s="4">
        <f>Data!B164</f>
        <v>3063.25</v>
      </c>
      <c r="C169" s="4">
        <f>Data!C164</f>
        <v>3082.26001</v>
      </c>
      <c r="D169" s="4">
        <f>Data!D164</f>
        <v>3040.23999</v>
      </c>
      <c r="E169" s="4">
        <f>Data!E164</f>
        <v>3075.0600589999999</v>
      </c>
      <c r="F169" s="15">
        <f>Data!F164</f>
        <v>1505960000</v>
      </c>
      <c r="G169" s="16">
        <f t="shared" si="2"/>
        <v>3118.73319747711</v>
      </c>
    </row>
    <row r="170" spans="1:7" x14ac:dyDescent="0.3">
      <c r="A170" s="3">
        <f>Data!A165</f>
        <v>41152</v>
      </c>
      <c r="B170" s="4">
        <f>Data!B165</f>
        <v>3069.639893</v>
      </c>
      <c r="C170" s="4">
        <f>Data!C165</f>
        <v>3078.5200199999999</v>
      </c>
      <c r="D170" s="4">
        <f>Data!D165</f>
        <v>3040.5900879999999</v>
      </c>
      <c r="E170" s="4">
        <f>Data!E165</f>
        <v>3066.959961</v>
      </c>
      <c r="F170" s="15">
        <f>Data!F165</f>
        <v>1394760000</v>
      </c>
      <c r="G170" s="16">
        <f t="shared" si="2"/>
        <v>3113.8024130507188</v>
      </c>
    </row>
    <row r="171" spans="1:7" x14ac:dyDescent="0.3">
      <c r="A171" s="3">
        <f>Data!A166</f>
        <v>41151</v>
      </c>
      <c r="B171" s="4">
        <f>Data!B166</f>
        <v>3066.7299800000001</v>
      </c>
      <c r="C171" s="4">
        <f>Data!C166</f>
        <v>3067.540039</v>
      </c>
      <c r="D171" s="4">
        <f>Data!D166</f>
        <v>3045.919922</v>
      </c>
      <c r="E171" s="4">
        <f>Data!E166</f>
        <v>3048.709961</v>
      </c>
      <c r="F171" s="15">
        <f>Data!F166</f>
        <v>1216640000</v>
      </c>
      <c r="G171" s="16">
        <f t="shared" si="2"/>
        <v>3107.6031319030312</v>
      </c>
    </row>
    <row r="172" spans="1:7" x14ac:dyDescent="0.3">
      <c r="A172" s="3">
        <f>Data!A167</f>
        <v>41150</v>
      </c>
      <c r="B172" s="4">
        <f>Data!B167</f>
        <v>3078.0500489999999</v>
      </c>
      <c r="C172" s="4">
        <f>Data!C167</f>
        <v>3087.23999</v>
      </c>
      <c r="D172" s="4">
        <f>Data!D167</f>
        <v>3067.6201169999999</v>
      </c>
      <c r="E172" s="4">
        <f>Data!E167</f>
        <v>3081.1899410000001</v>
      </c>
      <c r="F172" s="15">
        <f>Data!F167</f>
        <v>1282900000</v>
      </c>
      <c r="G172" s="16">
        <f t="shared" si="2"/>
        <v>3105.0875899122661</v>
      </c>
    </row>
    <row r="173" spans="1:7" x14ac:dyDescent="0.3">
      <c r="A173" s="3">
        <f>Data!A168</f>
        <v>41149</v>
      </c>
      <c r="B173" s="4">
        <f>Data!B168</f>
        <v>3069.3999020000001</v>
      </c>
      <c r="C173" s="4">
        <f>Data!C168</f>
        <v>3083.1899410000001</v>
      </c>
      <c r="D173" s="4">
        <f>Data!D168</f>
        <v>3063.6499020000001</v>
      </c>
      <c r="E173" s="4">
        <f>Data!E168</f>
        <v>3077.139893</v>
      </c>
      <c r="F173" s="15">
        <f>Data!F168</f>
        <v>1364740000</v>
      </c>
      <c r="G173" s="16">
        <f t="shared" si="2"/>
        <v>3102.4259044920504</v>
      </c>
    </row>
    <row r="174" spans="1:7" x14ac:dyDescent="0.3">
      <c r="A174" s="3">
        <f>Data!A169</f>
        <v>41148</v>
      </c>
      <c r="B174" s="4">
        <f>Data!B169</f>
        <v>3083.6201169999999</v>
      </c>
      <c r="C174" s="4">
        <f>Data!C169</f>
        <v>3085.8100589999999</v>
      </c>
      <c r="D174" s="4">
        <f>Data!D169</f>
        <v>3068.1298830000001</v>
      </c>
      <c r="E174" s="4">
        <f>Data!E169</f>
        <v>3073.1899410000001</v>
      </c>
      <c r="F174" s="15">
        <f>Data!F169</f>
        <v>1383530000</v>
      </c>
      <c r="G174" s="16">
        <f t="shared" si="2"/>
        <v>3099.6415270166171</v>
      </c>
    </row>
    <row r="175" spans="1:7" x14ac:dyDescent="0.3">
      <c r="A175" s="3">
        <f>Data!A170</f>
        <v>41145</v>
      </c>
      <c r="B175" s="4">
        <f>Data!B170</f>
        <v>3045.219971</v>
      </c>
      <c r="C175" s="4">
        <f>Data!C170</f>
        <v>3076.8000489999999</v>
      </c>
      <c r="D175" s="4">
        <f>Data!D170</f>
        <v>3042.219971</v>
      </c>
      <c r="E175" s="4">
        <f>Data!E170</f>
        <v>3069.790039</v>
      </c>
      <c r="F175" s="15">
        <f>Data!F170</f>
        <v>1349740000</v>
      </c>
      <c r="G175" s="16">
        <f t="shared" si="2"/>
        <v>3096.7985281578917</v>
      </c>
    </row>
    <row r="176" spans="1:7" x14ac:dyDescent="0.3">
      <c r="A176" s="3">
        <f>Data!A171</f>
        <v>41144</v>
      </c>
      <c r="B176" s="4">
        <f>Data!B171</f>
        <v>3065.820068</v>
      </c>
      <c r="C176" s="4">
        <f>Data!C171</f>
        <v>3070.3400879999999</v>
      </c>
      <c r="D176" s="4">
        <f>Data!D171</f>
        <v>3045.5200199999999</v>
      </c>
      <c r="E176" s="4">
        <f>Data!E171</f>
        <v>3053.3999020000001</v>
      </c>
      <c r="F176" s="15">
        <f>Data!F171</f>
        <v>1383860000</v>
      </c>
      <c r="G176" s="16">
        <f t="shared" si="2"/>
        <v>3092.6653256666641</v>
      </c>
    </row>
    <row r="177" spans="1:7" x14ac:dyDescent="0.3">
      <c r="A177" s="3">
        <f>Data!A172</f>
        <v>41143</v>
      </c>
      <c r="B177" s="4">
        <f>Data!B172</f>
        <v>3059.9399410000001</v>
      </c>
      <c r="C177" s="4">
        <f>Data!C172</f>
        <v>3080.7299800000001</v>
      </c>
      <c r="D177" s="4">
        <f>Data!D172</f>
        <v>3053.429932</v>
      </c>
      <c r="E177" s="4">
        <f>Data!E172</f>
        <v>3073.669922</v>
      </c>
      <c r="F177" s="15">
        <f>Data!F172</f>
        <v>1459130000</v>
      </c>
      <c r="G177" s="16">
        <f t="shared" si="2"/>
        <v>3090.8562396031721</v>
      </c>
    </row>
    <row r="178" spans="1:7" x14ac:dyDescent="0.3">
      <c r="A178" s="3">
        <f>Data!A173</f>
        <v>41142</v>
      </c>
      <c r="B178" s="4">
        <f>Data!B173</f>
        <v>3085.25</v>
      </c>
      <c r="C178" s="4">
        <f>Data!C173</f>
        <v>3100.540039</v>
      </c>
      <c r="D178" s="4">
        <f>Data!D173</f>
        <v>3058.73999</v>
      </c>
      <c r="E178" s="4">
        <f>Data!E173</f>
        <v>3067.26001</v>
      </c>
      <c r="F178" s="15">
        <f>Data!F173</f>
        <v>1574220000</v>
      </c>
      <c r="G178" s="16">
        <f t="shared" si="2"/>
        <v>3088.6089796409651</v>
      </c>
    </row>
    <row r="179" spans="1:7" x14ac:dyDescent="0.3">
      <c r="A179" s="3">
        <f>Data!A174</f>
        <v>41141</v>
      </c>
      <c r="B179" s="4">
        <f>Data!B174</f>
        <v>3072.6599120000001</v>
      </c>
      <c r="C179" s="4">
        <f>Data!C174</f>
        <v>3076.209961</v>
      </c>
      <c r="D179" s="4">
        <f>Data!D174</f>
        <v>3059.8999020000001</v>
      </c>
      <c r="E179" s="4">
        <f>Data!E174</f>
        <v>3076.209961</v>
      </c>
      <c r="F179" s="15">
        <f>Data!F174</f>
        <v>1451550000</v>
      </c>
      <c r="G179" s="16">
        <f t="shared" si="2"/>
        <v>3087.4281207227777</v>
      </c>
    </row>
    <row r="180" spans="1:7" x14ac:dyDescent="0.3">
      <c r="A180" s="3">
        <f>Data!A175</f>
        <v>41138</v>
      </c>
      <c r="B180" s="4">
        <f>Data!B175</f>
        <v>3067.110107</v>
      </c>
      <c r="C180" s="4">
        <f>Data!C175</f>
        <v>3076.719971</v>
      </c>
      <c r="D180" s="4">
        <f>Data!D175</f>
        <v>3060.1499020000001</v>
      </c>
      <c r="E180" s="4">
        <f>Data!E175</f>
        <v>3076.5900879999999</v>
      </c>
      <c r="F180" s="15">
        <f>Data!F175</f>
        <v>1640640000</v>
      </c>
      <c r="G180" s="16">
        <f t="shared" si="2"/>
        <v>3086.3959271301323</v>
      </c>
    </row>
    <row r="181" spans="1:7" x14ac:dyDescent="0.3">
      <c r="A181" s="3">
        <f>Data!A176</f>
        <v>41137</v>
      </c>
      <c r="B181" s="4">
        <f>Data!B176</f>
        <v>3037.179932</v>
      </c>
      <c r="C181" s="4">
        <f>Data!C176</f>
        <v>3067.4399410000001</v>
      </c>
      <c r="D181" s="4">
        <f>Data!D176</f>
        <v>3033.280029</v>
      </c>
      <c r="E181" s="4">
        <f>Data!E176</f>
        <v>3062.389893</v>
      </c>
      <c r="F181" s="15">
        <f>Data!F176</f>
        <v>1937430000</v>
      </c>
      <c r="G181" s="16">
        <f t="shared" si="2"/>
        <v>3084.1096381653579</v>
      </c>
    </row>
    <row r="182" spans="1:7" x14ac:dyDescent="0.3">
      <c r="A182" s="3">
        <f>Data!A177</f>
        <v>41136</v>
      </c>
      <c r="B182" s="4">
        <f>Data!B177</f>
        <v>3013.330078</v>
      </c>
      <c r="C182" s="4">
        <f>Data!C177</f>
        <v>3032.0600589999999</v>
      </c>
      <c r="D182" s="4">
        <f>Data!D177</f>
        <v>3013.330078</v>
      </c>
      <c r="E182" s="4">
        <f>Data!E177</f>
        <v>3030.929932</v>
      </c>
      <c r="F182" s="15">
        <f>Data!F177</f>
        <v>1536730000</v>
      </c>
      <c r="G182" s="16">
        <f t="shared" si="2"/>
        <v>3079.0449042448477</v>
      </c>
    </row>
    <row r="183" spans="1:7" x14ac:dyDescent="0.3">
      <c r="A183" s="3">
        <f>Data!A178</f>
        <v>41135</v>
      </c>
      <c r="B183" s="4">
        <f>Data!B178</f>
        <v>3032.669922</v>
      </c>
      <c r="C183" s="4">
        <f>Data!C178</f>
        <v>3034.1599120000001</v>
      </c>
      <c r="D183" s="4">
        <f>Data!D178</f>
        <v>3009.929932</v>
      </c>
      <c r="E183" s="4">
        <f>Data!E178</f>
        <v>3016.9799800000001</v>
      </c>
      <c r="F183" s="15">
        <f>Data!F178</f>
        <v>1567830000</v>
      </c>
      <c r="G183" s="16">
        <f t="shared" si="2"/>
        <v>3073.1339590786715</v>
      </c>
    </row>
    <row r="184" spans="1:7" x14ac:dyDescent="0.3">
      <c r="A184" s="3">
        <f>Data!A179</f>
        <v>41134</v>
      </c>
      <c r="B184" s="4">
        <f>Data!B179</f>
        <v>3018.2700199999999</v>
      </c>
      <c r="C184" s="4">
        <f>Data!C179</f>
        <v>3023.030029</v>
      </c>
      <c r="D184" s="4">
        <f>Data!D179</f>
        <v>2999.1201169999999</v>
      </c>
      <c r="E184" s="4">
        <f>Data!E179</f>
        <v>3022.5200199999999</v>
      </c>
      <c r="F184" s="15">
        <f>Data!F179</f>
        <v>1353380000</v>
      </c>
      <c r="G184" s="16">
        <f t="shared" si="2"/>
        <v>3068.3135839283218</v>
      </c>
    </row>
    <row r="185" spans="1:7" x14ac:dyDescent="0.3">
      <c r="A185" s="3">
        <f>Data!A180</f>
        <v>41131</v>
      </c>
      <c r="B185" s="4">
        <f>Data!B180</f>
        <v>3008.830078</v>
      </c>
      <c r="C185" s="4">
        <f>Data!C180</f>
        <v>3020.860107</v>
      </c>
      <c r="D185" s="4">
        <f>Data!D180</f>
        <v>3003.3798830000001</v>
      </c>
      <c r="E185" s="4">
        <f>Data!E180</f>
        <v>3020.860107</v>
      </c>
      <c r="F185" s="15">
        <f>Data!F180</f>
        <v>1556460000</v>
      </c>
      <c r="G185" s="16">
        <f t="shared" si="2"/>
        <v>3063.7942051732434</v>
      </c>
    </row>
    <row r="186" spans="1:7" x14ac:dyDescent="0.3">
      <c r="A186" s="3">
        <f>Data!A181</f>
        <v>41130</v>
      </c>
      <c r="B186" s="4">
        <f>Data!B181</f>
        <v>3009.860107</v>
      </c>
      <c r="C186" s="4">
        <f>Data!C181</f>
        <v>3022.6899410000001</v>
      </c>
      <c r="D186" s="4">
        <f>Data!D181</f>
        <v>3007.3000489999999</v>
      </c>
      <c r="E186" s="4">
        <f>Data!E181</f>
        <v>3018.639893</v>
      </c>
      <c r="F186" s="15">
        <f>Data!F181</f>
        <v>1677970000</v>
      </c>
      <c r="G186" s="16">
        <f t="shared" si="2"/>
        <v>3059.4937944900776</v>
      </c>
    </row>
    <row r="187" spans="1:7" x14ac:dyDescent="0.3">
      <c r="A187" s="3">
        <f>Data!A182</f>
        <v>41129</v>
      </c>
      <c r="B187" s="4">
        <f>Data!B182</f>
        <v>3003.7700199999999</v>
      </c>
      <c r="C187" s="4">
        <f>Data!C182</f>
        <v>3018.8999020000001</v>
      </c>
      <c r="D187" s="4">
        <f>Data!D182</f>
        <v>3002.4099120000001</v>
      </c>
      <c r="E187" s="4">
        <f>Data!E182</f>
        <v>3011.25</v>
      </c>
      <c r="F187" s="15">
        <f>Data!F182</f>
        <v>1874580000</v>
      </c>
      <c r="G187" s="16">
        <f t="shared" si="2"/>
        <v>3054.8991473957844</v>
      </c>
    </row>
    <row r="188" spans="1:7" x14ac:dyDescent="0.3">
      <c r="A188" s="3">
        <f>Data!A183</f>
        <v>41128</v>
      </c>
      <c r="B188" s="4">
        <f>Data!B183</f>
        <v>3002.6599120000001</v>
      </c>
      <c r="C188" s="4">
        <f>Data!C183</f>
        <v>3028.610107</v>
      </c>
      <c r="D188" s="4">
        <f>Data!D183</f>
        <v>3002.0900879999999</v>
      </c>
      <c r="E188" s="4">
        <f>Data!E183</f>
        <v>3015.860107</v>
      </c>
      <c r="F188" s="15">
        <f>Data!F183</f>
        <v>1899240000</v>
      </c>
      <c r="G188" s="16">
        <f t="shared" si="2"/>
        <v>3051.181143548567</v>
      </c>
    </row>
    <row r="189" spans="1:7" x14ac:dyDescent="0.3">
      <c r="A189" s="3">
        <f>Data!A184</f>
        <v>41127</v>
      </c>
      <c r="B189" s="4">
        <f>Data!B184</f>
        <v>2978.1599120000001</v>
      </c>
      <c r="C189" s="4">
        <f>Data!C184</f>
        <v>3000.23999</v>
      </c>
      <c r="D189" s="4">
        <f>Data!D184</f>
        <v>2974.2299800000001</v>
      </c>
      <c r="E189" s="4">
        <f>Data!E184</f>
        <v>2989.9099120000001</v>
      </c>
      <c r="F189" s="15">
        <f>Data!F184</f>
        <v>1528260000</v>
      </c>
      <c r="G189" s="16">
        <f t="shared" si="2"/>
        <v>3045.3457881629893</v>
      </c>
    </row>
    <row r="190" spans="1:7" x14ac:dyDescent="0.3">
      <c r="A190" s="3">
        <f>Data!A185</f>
        <v>41124</v>
      </c>
      <c r="B190" s="4">
        <f>Data!B185</f>
        <v>2951.280029</v>
      </c>
      <c r="C190" s="4">
        <f>Data!C185</f>
        <v>2977.4099120000001</v>
      </c>
      <c r="D190" s="4">
        <f>Data!D185</f>
        <v>2945.8100589999999</v>
      </c>
      <c r="E190" s="4">
        <f>Data!E185</f>
        <v>2967.8999020000001</v>
      </c>
      <c r="F190" s="15">
        <f>Data!F185</f>
        <v>1730210000</v>
      </c>
      <c r="G190" s="16">
        <f t="shared" si="2"/>
        <v>3037.9699894808</v>
      </c>
    </row>
    <row r="191" spans="1:7" x14ac:dyDescent="0.3">
      <c r="A191" s="3">
        <f>Data!A186</f>
        <v>41123</v>
      </c>
      <c r="B191" s="4">
        <f>Data!B186</f>
        <v>2900.459961</v>
      </c>
      <c r="C191" s="4">
        <f>Data!C186</f>
        <v>2934.6499020000001</v>
      </c>
      <c r="D191" s="4">
        <f>Data!D186</f>
        <v>2890.8500979999999</v>
      </c>
      <c r="E191" s="4">
        <f>Data!E186</f>
        <v>2909.7700199999999</v>
      </c>
      <c r="F191" s="15">
        <f>Data!F186</f>
        <v>1822620000</v>
      </c>
      <c r="G191" s="16">
        <f t="shared" si="2"/>
        <v>3025.7604685778665</v>
      </c>
    </row>
    <row r="192" spans="1:7" x14ac:dyDescent="0.3">
      <c r="A192" s="3">
        <f>Data!A187</f>
        <v>41122</v>
      </c>
      <c r="B192" s="4">
        <f>Data!B187</f>
        <v>2956.719971</v>
      </c>
      <c r="C192" s="4">
        <f>Data!C187</f>
        <v>2958.280029</v>
      </c>
      <c r="D192" s="4">
        <f>Data!D187</f>
        <v>2917.780029</v>
      </c>
      <c r="E192" s="4">
        <f>Data!E187</f>
        <v>2920.209961</v>
      </c>
      <c r="F192" s="15">
        <f>Data!F187</f>
        <v>1722530000</v>
      </c>
      <c r="G192" s="16">
        <f t="shared" si="2"/>
        <v>3015.7080392847365</v>
      </c>
    </row>
    <row r="193" spans="1:7" x14ac:dyDescent="0.3">
      <c r="A193" s="3">
        <f>Data!A188</f>
        <v>41121</v>
      </c>
      <c r="B193" s="4">
        <f>Data!B188</f>
        <v>2945.080078</v>
      </c>
      <c r="C193" s="4">
        <f>Data!C188</f>
        <v>2959.6201169999999</v>
      </c>
      <c r="D193" s="4">
        <f>Data!D188</f>
        <v>2938.4099120000001</v>
      </c>
      <c r="E193" s="4">
        <f>Data!E188</f>
        <v>2939.5200199999999</v>
      </c>
      <c r="F193" s="15">
        <f>Data!F188</f>
        <v>1801440000</v>
      </c>
      <c r="G193" s="16">
        <f t="shared" si="2"/>
        <v>3008.4520374480949</v>
      </c>
    </row>
    <row r="194" spans="1:7" x14ac:dyDescent="0.3">
      <c r="A194" s="3">
        <f>Data!A189</f>
        <v>41120</v>
      </c>
      <c r="B194" s="4">
        <f>Data!B189</f>
        <v>2959.070068</v>
      </c>
      <c r="C194" s="4">
        <f>Data!C189</f>
        <v>2970.3000489999999</v>
      </c>
      <c r="D194" s="4">
        <f>Data!D189</f>
        <v>2939.040039</v>
      </c>
      <c r="E194" s="4">
        <f>Data!E189</f>
        <v>2945.8400879999999</v>
      </c>
      <c r="F194" s="15">
        <f>Data!F189</f>
        <v>1483990000</v>
      </c>
      <c r="G194" s="16">
        <f t="shared" si="2"/>
        <v>3002.4889946435146</v>
      </c>
    </row>
    <row r="195" spans="1:7" x14ac:dyDescent="0.3">
      <c r="A195" s="3">
        <f>Data!A190</f>
        <v>41117</v>
      </c>
      <c r="B195" s="4">
        <f>Data!B190</f>
        <v>2906.5</v>
      </c>
      <c r="C195" s="4">
        <f>Data!C190</f>
        <v>2961.8701169999999</v>
      </c>
      <c r="D195" s="4">
        <f>Data!D190</f>
        <v>2900.9799800000001</v>
      </c>
      <c r="E195" s="4">
        <f>Data!E190</f>
        <v>2958.0900879999999</v>
      </c>
      <c r="F195" s="15">
        <f>Data!F190</f>
        <v>2102610000</v>
      </c>
      <c r="G195" s="16">
        <f t="shared" si="2"/>
        <v>2998.2605273441322</v>
      </c>
    </row>
    <row r="196" spans="1:7" x14ac:dyDescent="0.3">
      <c r="A196" s="3">
        <f>Data!A191</f>
        <v>41116</v>
      </c>
      <c r="B196" s="4">
        <f>Data!B191</f>
        <v>2896.679932</v>
      </c>
      <c r="C196" s="4">
        <f>Data!C191</f>
        <v>2905.570068</v>
      </c>
      <c r="D196" s="4">
        <f>Data!D191</f>
        <v>2876.01001</v>
      </c>
      <c r="E196" s="4">
        <f>Data!E191</f>
        <v>2893.25</v>
      </c>
      <c r="F196" s="15">
        <f>Data!F191</f>
        <v>1981520000</v>
      </c>
      <c r="G196" s="16">
        <f t="shared" si="2"/>
        <v>2988.259524739929</v>
      </c>
    </row>
    <row r="197" spans="1:7" x14ac:dyDescent="0.3">
      <c r="A197" s="3">
        <f>Data!A192</f>
        <v>41115</v>
      </c>
      <c r="B197" s="4">
        <f>Data!B192</f>
        <v>2856.780029</v>
      </c>
      <c r="C197" s="4">
        <f>Data!C192</f>
        <v>2870.219971</v>
      </c>
      <c r="D197" s="4">
        <f>Data!D192</f>
        <v>2839.76001</v>
      </c>
      <c r="E197" s="4">
        <f>Data!E192</f>
        <v>2854.23999</v>
      </c>
      <c r="F197" s="15">
        <f>Data!F192</f>
        <v>1784150000</v>
      </c>
      <c r="G197" s="16">
        <f t="shared" si="2"/>
        <v>2975.4957595266023</v>
      </c>
    </row>
    <row r="198" spans="1:7" x14ac:dyDescent="0.3">
      <c r="A198" s="3">
        <f>Data!A193</f>
        <v>41114</v>
      </c>
      <c r="B198" s="4">
        <f>Data!B193</f>
        <v>2894.9499510000001</v>
      </c>
      <c r="C198" s="4">
        <f>Data!C193</f>
        <v>2896.5600589999999</v>
      </c>
      <c r="D198" s="4">
        <f>Data!D193</f>
        <v>2847.219971</v>
      </c>
      <c r="E198" s="4">
        <f>Data!E193</f>
        <v>2862.98999</v>
      </c>
      <c r="F198" s="15">
        <f>Data!F193</f>
        <v>1748410000</v>
      </c>
      <c r="G198" s="16">
        <f t="shared" si="2"/>
        <v>2964.7809243335928</v>
      </c>
    </row>
    <row r="199" spans="1:7" x14ac:dyDescent="0.3">
      <c r="A199" s="3">
        <f>Data!A194</f>
        <v>41113</v>
      </c>
      <c r="B199" s="4">
        <f>Data!B194</f>
        <v>2877.51001</v>
      </c>
      <c r="C199" s="4">
        <f>Data!C194</f>
        <v>2898.0500489999999</v>
      </c>
      <c r="D199" s="4">
        <f>Data!D194</f>
        <v>2852.8798830000001</v>
      </c>
      <c r="E199" s="4">
        <f>Data!E194</f>
        <v>2890.1499020000001</v>
      </c>
      <c r="F199" s="15">
        <f>Data!F194</f>
        <v>1607140000</v>
      </c>
      <c r="G199" s="16">
        <f t="shared" si="2"/>
        <v>2957.6732079208696</v>
      </c>
    </row>
    <row r="200" spans="1:7" x14ac:dyDescent="0.3">
      <c r="A200" s="3">
        <f>Data!A195</f>
        <v>41110</v>
      </c>
      <c r="B200" s="4">
        <f>Data!B195</f>
        <v>2957.0200199999999</v>
      </c>
      <c r="C200" s="4">
        <f>Data!C195</f>
        <v>2957.0200199999999</v>
      </c>
      <c r="D200" s="4">
        <f>Data!D195</f>
        <v>2925.3000489999999</v>
      </c>
      <c r="E200" s="4">
        <f>Data!E195</f>
        <v>2925.3000489999999</v>
      </c>
      <c r="F200" s="15">
        <f>Data!F195</f>
        <v>1810420000</v>
      </c>
      <c r="G200" s="16">
        <f t="shared" si="2"/>
        <v>2954.5900499284057</v>
      </c>
    </row>
    <row r="201" spans="1:7" x14ac:dyDescent="0.3">
      <c r="A201" s="3">
        <f>Data!A196</f>
        <v>41109</v>
      </c>
      <c r="B201" s="4">
        <f>Data!B196</f>
        <v>2961.709961</v>
      </c>
      <c r="C201" s="4">
        <f>Data!C196</f>
        <v>2976.219971</v>
      </c>
      <c r="D201" s="4">
        <f>Data!D196</f>
        <v>2952.419922</v>
      </c>
      <c r="E201" s="4">
        <f>Data!E196</f>
        <v>2965.8999020000001</v>
      </c>
      <c r="F201" s="15">
        <f>Data!F196</f>
        <v>1735920000</v>
      </c>
      <c r="G201" s="16">
        <f t="shared" si="2"/>
        <v>2955.6671786971292</v>
      </c>
    </row>
    <row r="202" spans="1:7" x14ac:dyDescent="0.3">
      <c r="A202" s="3">
        <f>Data!A197</f>
        <v>41108</v>
      </c>
      <c r="B202" s="4">
        <f>Data!B197</f>
        <v>2904.23999</v>
      </c>
      <c r="C202" s="4">
        <f>Data!C197</f>
        <v>2951.3000489999999</v>
      </c>
      <c r="D202" s="4">
        <f>Data!D197</f>
        <v>2902.9499510000001</v>
      </c>
      <c r="E202" s="4">
        <f>Data!E197</f>
        <v>2942.6000979999999</v>
      </c>
      <c r="F202" s="15">
        <f>Data!F197</f>
        <v>1817040000</v>
      </c>
      <c r="G202" s="16">
        <f t="shared" si="2"/>
        <v>2954.4226948212122</v>
      </c>
    </row>
    <row r="203" spans="1:7" x14ac:dyDescent="0.3">
      <c r="A203" s="3">
        <f>Data!A198</f>
        <v>41107</v>
      </c>
      <c r="B203" s="4">
        <f>Data!B198</f>
        <v>2911.459961</v>
      </c>
      <c r="C203" s="4">
        <f>Data!C198</f>
        <v>2916.610107</v>
      </c>
      <c r="D203" s="4">
        <f>Data!D198</f>
        <v>2871.6499020000001</v>
      </c>
      <c r="E203" s="4">
        <f>Data!E198</f>
        <v>2910.040039</v>
      </c>
      <c r="F203" s="15">
        <f>Data!F198</f>
        <v>1774160000</v>
      </c>
      <c r="G203" s="16">
        <f t="shared" si="2"/>
        <v>2950.195775219192</v>
      </c>
    </row>
    <row r="204" spans="1:7" x14ac:dyDescent="0.3">
      <c r="A204" s="3">
        <f>Data!A199</f>
        <v>41106</v>
      </c>
      <c r="B204" s="4">
        <f>Data!B199</f>
        <v>2903.030029</v>
      </c>
      <c r="C204" s="4">
        <f>Data!C199</f>
        <v>2910.1999510000001</v>
      </c>
      <c r="D204" s="4">
        <f>Data!D199</f>
        <v>2888.01001</v>
      </c>
      <c r="E204" s="4">
        <f>Data!E199</f>
        <v>2896.9399410000001</v>
      </c>
      <c r="F204" s="15">
        <f>Data!F199</f>
        <v>1414470000</v>
      </c>
      <c r="G204" s="16">
        <f t="shared" si="2"/>
        <v>2945.1237910078403</v>
      </c>
    </row>
    <row r="205" spans="1:7" x14ac:dyDescent="0.3">
      <c r="A205" s="3">
        <f>Data!A200</f>
        <v>41103</v>
      </c>
      <c r="B205" s="4">
        <f>Data!B200</f>
        <v>2874.0600589999999</v>
      </c>
      <c r="C205" s="4">
        <f>Data!C200</f>
        <v>2913.280029</v>
      </c>
      <c r="D205" s="4">
        <f>Data!D200</f>
        <v>2873.389893</v>
      </c>
      <c r="E205" s="4">
        <f>Data!E200</f>
        <v>2908.469971</v>
      </c>
      <c r="F205" s="15">
        <f>Data!F200</f>
        <v>1373620000</v>
      </c>
      <c r="G205" s="16">
        <f t="shared" si="2"/>
        <v>2941.6329510070937</v>
      </c>
    </row>
    <row r="206" spans="1:7" x14ac:dyDescent="0.3">
      <c r="A206" s="3">
        <f>Data!A201</f>
        <v>41102</v>
      </c>
      <c r="B206" s="4">
        <f>Data!B201</f>
        <v>2867.080078</v>
      </c>
      <c r="C206" s="4">
        <f>Data!C201</f>
        <v>2876.320068</v>
      </c>
      <c r="D206" s="4">
        <f>Data!D201</f>
        <v>2837.719971</v>
      </c>
      <c r="E206" s="4">
        <f>Data!E201</f>
        <v>2866.1899410000001</v>
      </c>
      <c r="F206" s="15">
        <f>Data!F201</f>
        <v>1719460000</v>
      </c>
      <c r="G206" s="16">
        <f t="shared" si="2"/>
        <v>2934.4479024349894</v>
      </c>
    </row>
    <row r="207" spans="1:7" x14ac:dyDescent="0.3">
      <c r="A207" s="3">
        <f>Data!A202</f>
        <v>41101</v>
      </c>
      <c r="B207" s="4">
        <f>Data!B202</f>
        <v>2898.7700199999999</v>
      </c>
      <c r="C207" s="4">
        <f>Data!C202</f>
        <v>2905.51001</v>
      </c>
      <c r="D207" s="4">
        <f>Data!D202</f>
        <v>2866.530029</v>
      </c>
      <c r="E207" s="4">
        <f>Data!E202</f>
        <v>2887.9799800000001</v>
      </c>
      <c r="F207" s="15">
        <f>Data!F202</f>
        <v>1635120000</v>
      </c>
      <c r="G207" s="16">
        <f t="shared" si="2"/>
        <v>2930.0223860126093</v>
      </c>
    </row>
    <row r="208" spans="1:7" x14ac:dyDescent="0.3">
      <c r="A208" s="3">
        <f>Data!A203</f>
        <v>41100</v>
      </c>
      <c r="B208" s="4">
        <f>Data!B203</f>
        <v>2945.3500979999999</v>
      </c>
      <c r="C208" s="4">
        <f>Data!C203</f>
        <v>2953.469971</v>
      </c>
      <c r="D208" s="4">
        <f>Data!D203</f>
        <v>2891.419922</v>
      </c>
      <c r="E208" s="4">
        <f>Data!E203</f>
        <v>2902.330078</v>
      </c>
      <c r="F208" s="15">
        <f>Data!F203</f>
        <v>1725730000</v>
      </c>
      <c r="G208" s="16">
        <f t="shared" si="2"/>
        <v>2927.385023344742</v>
      </c>
    </row>
    <row r="209" spans="1:7" x14ac:dyDescent="0.3">
      <c r="A209" s="3">
        <f>Data!A204</f>
        <v>41099</v>
      </c>
      <c r="B209" s="4">
        <f>Data!B204</f>
        <v>2934.48999</v>
      </c>
      <c r="C209" s="4">
        <f>Data!C204</f>
        <v>2942.98999</v>
      </c>
      <c r="D209" s="4">
        <f>Data!D204</f>
        <v>2919.040039</v>
      </c>
      <c r="E209" s="4">
        <f>Data!E204</f>
        <v>2931.7700199999999</v>
      </c>
      <c r="F209" s="15">
        <f>Data!F204</f>
        <v>1455500000</v>
      </c>
      <c r="G209" s="16">
        <f t="shared" si="2"/>
        <v>2927.8026420738142</v>
      </c>
    </row>
    <row r="210" spans="1:7" x14ac:dyDescent="0.3">
      <c r="A210" s="3">
        <f>Data!A205</f>
        <v>41096</v>
      </c>
      <c r="B210" s="4">
        <f>Data!B205</f>
        <v>2955.1999510000001</v>
      </c>
      <c r="C210" s="4">
        <f>Data!C205</f>
        <v>2957.5</v>
      </c>
      <c r="D210" s="4">
        <f>Data!D205</f>
        <v>2921.3701169999999</v>
      </c>
      <c r="E210" s="4">
        <f>Data!E205</f>
        <v>2937.330078</v>
      </c>
      <c r="F210" s="15">
        <f>Data!F205</f>
        <v>1437420000</v>
      </c>
      <c r="G210" s="16">
        <f t="shared" si="2"/>
        <v>2928.710016923927</v>
      </c>
    </row>
    <row r="211" spans="1:7" x14ac:dyDescent="0.3">
      <c r="A211" s="3">
        <f>Data!A206</f>
        <v>41095</v>
      </c>
      <c r="B211" s="4">
        <f>Data!B206</f>
        <v>2970.3701169999999</v>
      </c>
      <c r="C211" s="4">
        <f>Data!C206</f>
        <v>2987.9399410000001</v>
      </c>
      <c r="D211" s="4">
        <f>Data!D206</f>
        <v>2958.3000489999999</v>
      </c>
      <c r="E211" s="4">
        <f>Data!E206</f>
        <v>2976.1201169999999</v>
      </c>
      <c r="F211" s="15">
        <f>Data!F206</f>
        <v>1423990000</v>
      </c>
      <c r="G211" s="16">
        <f t="shared" si="2"/>
        <v>2933.2252645502199</v>
      </c>
    </row>
    <row r="212" spans="1:7" x14ac:dyDescent="0.3">
      <c r="A212" s="3">
        <f>Data!A207</f>
        <v>41093</v>
      </c>
      <c r="B212" s="4">
        <f>Data!B207</f>
        <v>2950.8100589999999</v>
      </c>
      <c r="C212" s="4">
        <f>Data!C207</f>
        <v>2976.080078</v>
      </c>
      <c r="D212" s="4">
        <f>Data!D207</f>
        <v>2948.3999020000001</v>
      </c>
      <c r="E212" s="4">
        <f>Data!E207</f>
        <v>2976.080078</v>
      </c>
      <c r="F212" s="15">
        <f>Data!F207</f>
        <v>1009330000</v>
      </c>
      <c r="G212" s="16">
        <f t="shared" si="2"/>
        <v>2937.306675354961</v>
      </c>
    </row>
    <row r="213" spans="1:7" x14ac:dyDescent="0.3">
      <c r="A213" s="3">
        <f>Data!A208</f>
        <v>41092</v>
      </c>
      <c r="B213" s="4">
        <f>Data!B208</f>
        <v>2938.4099120000001</v>
      </c>
      <c r="C213" s="4">
        <f>Data!C208</f>
        <v>2951.2299800000001</v>
      </c>
      <c r="D213" s="4">
        <f>Data!D208</f>
        <v>2925.709961</v>
      </c>
      <c r="E213" s="4">
        <f>Data!E208</f>
        <v>2951.2299800000001</v>
      </c>
      <c r="F213" s="15">
        <f>Data!F208</f>
        <v>1845240000</v>
      </c>
      <c r="G213" s="16">
        <f t="shared" si="2"/>
        <v>2938.6327043687743</v>
      </c>
    </row>
    <row r="214" spans="1:7" x14ac:dyDescent="0.3">
      <c r="A214" s="3">
        <f>Data!A209</f>
        <v>41089</v>
      </c>
      <c r="B214" s="4">
        <f>Data!B209</f>
        <v>2902.4399410000001</v>
      </c>
      <c r="C214" s="4">
        <f>Data!C209</f>
        <v>2935.1298830000001</v>
      </c>
      <c r="D214" s="4">
        <f>Data!D209</f>
        <v>2895.6000979999999</v>
      </c>
      <c r="E214" s="4">
        <f>Data!E209</f>
        <v>2935.0500489999999</v>
      </c>
      <c r="F214" s="15">
        <f>Data!F209</f>
        <v>2021190000</v>
      </c>
      <c r="G214" s="16">
        <f t="shared" si="2"/>
        <v>2938.2914990955578</v>
      </c>
    </row>
    <row r="215" spans="1:7" x14ac:dyDescent="0.3">
      <c r="A215" s="3">
        <f>Data!A210</f>
        <v>41088</v>
      </c>
      <c r="B215" s="4">
        <f>Data!B210</f>
        <v>2853.889893</v>
      </c>
      <c r="C215" s="4">
        <f>Data!C210</f>
        <v>2855.73999</v>
      </c>
      <c r="D215" s="4">
        <f>Data!D210</f>
        <v>2818.1899410000001</v>
      </c>
      <c r="E215" s="4">
        <f>Data!E210</f>
        <v>2849.48999</v>
      </c>
      <c r="F215" s="15">
        <f>Data!F210</f>
        <v>1795850000</v>
      </c>
      <c r="G215" s="16">
        <f t="shared" si="2"/>
        <v>2929.8342125150284</v>
      </c>
    </row>
    <row r="216" spans="1:7" x14ac:dyDescent="0.3">
      <c r="A216" s="3">
        <f>Data!A211</f>
        <v>41087</v>
      </c>
      <c r="B216" s="4">
        <f>Data!B211</f>
        <v>2862.1298830000001</v>
      </c>
      <c r="C216" s="4">
        <f>Data!C211</f>
        <v>2882.3999020000001</v>
      </c>
      <c r="D216" s="4">
        <f>Data!D211</f>
        <v>2860.1298830000001</v>
      </c>
      <c r="E216" s="4">
        <f>Data!E211</f>
        <v>2875.320068</v>
      </c>
      <c r="F216" s="15">
        <f>Data!F211</f>
        <v>1668580000</v>
      </c>
      <c r="G216" s="16">
        <f t="shared" si="2"/>
        <v>2924.6423892278826</v>
      </c>
    </row>
    <row r="217" spans="1:7" x14ac:dyDescent="0.3">
      <c r="A217" s="3">
        <f>Data!A212</f>
        <v>41086</v>
      </c>
      <c r="B217" s="4">
        <f>Data!B212</f>
        <v>2845.3999020000001</v>
      </c>
      <c r="C217" s="4">
        <f>Data!C212</f>
        <v>2862.1499020000001</v>
      </c>
      <c r="D217" s="4">
        <f>Data!D212</f>
        <v>2832.0200199999999</v>
      </c>
      <c r="E217" s="4">
        <f>Data!E212</f>
        <v>2854.0600589999999</v>
      </c>
      <c r="F217" s="15">
        <f>Data!F212</f>
        <v>1623160000</v>
      </c>
      <c r="G217" s="16">
        <f t="shared" si="2"/>
        <v>2917.9202625395128</v>
      </c>
    </row>
    <row r="218" spans="1:7" x14ac:dyDescent="0.3">
      <c r="A218" s="3">
        <f>Data!A213</f>
        <v>41085</v>
      </c>
      <c r="B218" s="4">
        <f>Data!B213</f>
        <v>2863.889893</v>
      </c>
      <c r="C218" s="4">
        <f>Data!C213</f>
        <v>2863.889893</v>
      </c>
      <c r="D218" s="4">
        <f>Data!D213</f>
        <v>2829.2299800000001</v>
      </c>
      <c r="E218" s="4">
        <f>Data!E213</f>
        <v>2836.1599120000001</v>
      </c>
      <c r="F218" s="15">
        <f>Data!F213</f>
        <v>1514430000</v>
      </c>
      <c r="G218" s="16">
        <f t="shared" si="2"/>
        <v>2910.1335624881308</v>
      </c>
    </row>
    <row r="219" spans="1:7" x14ac:dyDescent="0.3">
      <c r="A219" s="3">
        <f>Data!A214</f>
        <v>41082</v>
      </c>
      <c r="B219" s="4">
        <f>Data!B214</f>
        <v>2866.169922</v>
      </c>
      <c r="C219" s="4">
        <f>Data!C214</f>
        <v>2894.3500979999999</v>
      </c>
      <c r="D219" s="4">
        <f>Data!D214</f>
        <v>2863.929932</v>
      </c>
      <c r="E219" s="4">
        <f>Data!E214</f>
        <v>2892.419922</v>
      </c>
      <c r="F219" s="15">
        <f>Data!F214</f>
        <v>3544010000</v>
      </c>
      <c r="G219" s="16">
        <f t="shared" ref="G219:G282" si="3">((E219-G218)*$G$5)+G218</f>
        <v>2908.4465491083088</v>
      </c>
    </row>
    <row r="220" spans="1:7" x14ac:dyDescent="0.3">
      <c r="A220" s="3">
        <f>Data!A215</f>
        <v>41081</v>
      </c>
      <c r="B220" s="4">
        <f>Data!B215</f>
        <v>2929.1499020000001</v>
      </c>
      <c r="C220" s="4">
        <f>Data!C215</f>
        <v>2930.929932</v>
      </c>
      <c r="D220" s="4">
        <f>Data!D215</f>
        <v>2857.1000979999999</v>
      </c>
      <c r="E220" s="4">
        <f>Data!E215</f>
        <v>2859.0900879999999</v>
      </c>
      <c r="F220" s="15">
        <f>Data!F215</f>
        <v>1822200000</v>
      </c>
      <c r="G220" s="16">
        <f t="shared" si="3"/>
        <v>2903.7459337646601</v>
      </c>
    </row>
    <row r="221" spans="1:7" x14ac:dyDescent="0.3">
      <c r="A221" s="3">
        <f>Data!A216</f>
        <v>41080</v>
      </c>
      <c r="B221" s="4">
        <f>Data!B216</f>
        <v>2932.959961</v>
      </c>
      <c r="C221" s="4">
        <f>Data!C216</f>
        <v>2942.280029</v>
      </c>
      <c r="D221" s="4">
        <f>Data!D216</f>
        <v>2910</v>
      </c>
      <c r="E221" s="4">
        <f>Data!E216</f>
        <v>2930.4499510000001</v>
      </c>
      <c r="F221" s="15">
        <f>Data!F216</f>
        <v>1563080000</v>
      </c>
      <c r="G221" s="16">
        <f t="shared" si="3"/>
        <v>2906.2891735013591</v>
      </c>
    </row>
    <row r="222" spans="1:7" x14ac:dyDescent="0.3">
      <c r="A222" s="3">
        <f>Data!A217</f>
        <v>41079</v>
      </c>
      <c r="B222" s="4">
        <f>Data!B217</f>
        <v>2909.8701169999999</v>
      </c>
      <c r="C222" s="4">
        <f>Data!C217</f>
        <v>2940.2299800000001</v>
      </c>
      <c r="D222" s="4">
        <f>Data!D217</f>
        <v>2908.4499510000001</v>
      </c>
      <c r="E222" s="4">
        <f>Data!E217</f>
        <v>2929.76001</v>
      </c>
      <c r="F222" s="15">
        <f>Data!F217</f>
        <v>1835480000</v>
      </c>
      <c r="G222" s="16">
        <f t="shared" si="3"/>
        <v>2908.5244912631342</v>
      </c>
    </row>
    <row r="223" spans="1:7" x14ac:dyDescent="0.3">
      <c r="A223" s="3">
        <f>Data!A218</f>
        <v>41078</v>
      </c>
      <c r="B223" s="4">
        <f>Data!B218</f>
        <v>2872.48999</v>
      </c>
      <c r="C223" s="4">
        <f>Data!C218</f>
        <v>2903.030029</v>
      </c>
      <c r="D223" s="4">
        <f>Data!D218</f>
        <v>2853.860107</v>
      </c>
      <c r="E223" s="4">
        <f>Data!E218</f>
        <v>2895.330078</v>
      </c>
      <c r="F223" s="15">
        <f>Data!F218</f>
        <v>1586190000</v>
      </c>
      <c r="G223" s="16">
        <f t="shared" si="3"/>
        <v>2907.267880476169</v>
      </c>
    </row>
    <row r="224" spans="1:7" x14ac:dyDescent="0.3">
      <c r="A224" s="3">
        <f>Data!A219</f>
        <v>41075</v>
      </c>
      <c r="B224" s="4">
        <f>Data!B219</f>
        <v>2839.3999020000001</v>
      </c>
      <c r="C224" s="4">
        <f>Data!C219</f>
        <v>2874.3798830000001</v>
      </c>
      <c r="D224" s="4">
        <f>Data!D219</f>
        <v>2837.9399410000001</v>
      </c>
      <c r="E224" s="4">
        <f>Data!E219</f>
        <v>2872.8000489999999</v>
      </c>
      <c r="F224" s="15">
        <f>Data!F219</f>
        <v>2020100000</v>
      </c>
      <c r="G224" s="16">
        <f t="shared" si="3"/>
        <v>2903.985229859391</v>
      </c>
    </row>
    <row r="225" spans="1:7" x14ac:dyDescent="0.3">
      <c r="A225" s="3">
        <f>Data!A220</f>
        <v>41074</v>
      </c>
      <c r="B225" s="4">
        <f>Data!B220</f>
        <v>2820.6298830000001</v>
      </c>
      <c r="C225" s="4">
        <f>Data!C220</f>
        <v>2842.3100589999999</v>
      </c>
      <c r="D225" s="4">
        <f>Data!D220</f>
        <v>2807.5500489999999</v>
      </c>
      <c r="E225" s="4">
        <f>Data!E220</f>
        <v>2836.330078</v>
      </c>
      <c r="F225" s="15">
        <f>Data!F220</f>
        <v>1633370000</v>
      </c>
      <c r="G225" s="16">
        <f t="shared" si="3"/>
        <v>2897.5418820632585</v>
      </c>
    </row>
    <row r="226" spans="1:7" x14ac:dyDescent="0.3">
      <c r="A226" s="3">
        <f>Data!A221</f>
        <v>41073</v>
      </c>
      <c r="B226" s="4">
        <f>Data!B221</f>
        <v>2838.1201169999999</v>
      </c>
      <c r="C226" s="4">
        <f>Data!C221</f>
        <v>2853.169922</v>
      </c>
      <c r="D226" s="4">
        <f>Data!D221</f>
        <v>2810.5900879999999</v>
      </c>
      <c r="E226" s="4">
        <f>Data!E221</f>
        <v>2818.610107</v>
      </c>
      <c r="F226" s="15">
        <f>Data!F221</f>
        <v>1602080000</v>
      </c>
      <c r="G226" s="16">
        <f t="shared" si="3"/>
        <v>2890.0245701524718</v>
      </c>
    </row>
    <row r="227" spans="1:7" x14ac:dyDescent="0.3">
      <c r="A227" s="3">
        <f>Data!A222</f>
        <v>41072</v>
      </c>
      <c r="B227" s="4">
        <f>Data!B222</f>
        <v>2815.8400879999999</v>
      </c>
      <c r="C227" s="4">
        <f>Data!C222</f>
        <v>2843.669922</v>
      </c>
      <c r="D227" s="4">
        <f>Data!D222</f>
        <v>2802.3798830000001</v>
      </c>
      <c r="E227" s="4">
        <f>Data!E222</f>
        <v>2843.070068</v>
      </c>
      <c r="F227" s="15">
        <f>Data!F222</f>
        <v>1594310000</v>
      </c>
      <c r="G227" s="16">
        <f t="shared" si="3"/>
        <v>2885.5527128046174</v>
      </c>
    </row>
    <row r="228" spans="1:7" x14ac:dyDescent="0.3">
      <c r="A228" s="3">
        <f>Data!A223</f>
        <v>41071</v>
      </c>
      <c r="B228" s="4">
        <f>Data!B223</f>
        <v>2882.48999</v>
      </c>
      <c r="C228" s="4">
        <f>Data!C223</f>
        <v>2882.959961</v>
      </c>
      <c r="D228" s="4">
        <f>Data!D223</f>
        <v>2806.8999020000001</v>
      </c>
      <c r="E228" s="4">
        <f>Data!E223</f>
        <v>2809.7299800000001</v>
      </c>
      <c r="F228" s="15">
        <f>Data!F223</f>
        <v>1480220000</v>
      </c>
      <c r="G228" s="16">
        <f t="shared" si="3"/>
        <v>2878.3315001565584</v>
      </c>
    </row>
    <row r="229" spans="1:7" x14ac:dyDescent="0.3">
      <c r="A229" s="3">
        <f>Data!A224</f>
        <v>41068</v>
      </c>
      <c r="B229" s="4">
        <f>Data!B224</f>
        <v>2823.820068</v>
      </c>
      <c r="C229" s="4">
        <f>Data!C224</f>
        <v>2860.9399410000001</v>
      </c>
      <c r="D229" s="4">
        <f>Data!D224</f>
        <v>2814.8000489999999</v>
      </c>
      <c r="E229" s="4">
        <f>Data!E224</f>
        <v>2858.419922</v>
      </c>
      <c r="F229" s="15">
        <f>Data!F224</f>
        <v>1390260000</v>
      </c>
      <c r="G229" s="16">
        <f t="shared" si="3"/>
        <v>2876.4351593797433</v>
      </c>
    </row>
    <row r="230" spans="1:7" x14ac:dyDescent="0.3">
      <c r="A230" s="3">
        <f>Data!A225</f>
        <v>41067</v>
      </c>
      <c r="B230" s="4">
        <f>Data!B225</f>
        <v>2872.0500489999999</v>
      </c>
      <c r="C230" s="4">
        <f>Data!C225</f>
        <v>2873.5900879999999</v>
      </c>
      <c r="D230" s="4">
        <f>Data!D225</f>
        <v>2827.820068</v>
      </c>
      <c r="E230" s="4">
        <f>Data!E225</f>
        <v>2831.0200199999999</v>
      </c>
      <c r="F230" s="15">
        <f>Data!F225</f>
        <v>1655370000</v>
      </c>
      <c r="G230" s="16">
        <f t="shared" si="3"/>
        <v>2872.109908010244</v>
      </c>
    </row>
    <row r="231" spans="1:7" x14ac:dyDescent="0.3">
      <c r="A231" s="3">
        <f>Data!A226</f>
        <v>41066</v>
      </c>
      <c r="B231" s="4">
        <f>Data!B226</f>
        <v>2796.2299800000001</v>
      </c>
      <c r="C231" s="4">
        <f>Data!C226</f>
        <v>2844.719971</v>
      </c>
      <c r="D231" s="4">
        <f>Data!D226</f>
        <v>2796.2299800000001</v>
      </c>
      <c r="E231" s="4">
        <f>Data!E226</f>
        <v>2844.719971</v>
      </c>
      <c r="F231" s="15">
        <f>Data!F226</f>
        <v>1761050000</v>
      </c>
      <c r="G231" s="16">
        <f t="shared" si="3"/>
        <v>2869.5013425806969</v>
      </c>
    </row>
    <row r="232" spans="1:7" x14ac:dyDescent="0.3">
      <c r="A232" s="3">
        <f>Data!A227</f>
        <v>41065</v>
      </c>
      <c r="B232" s="4">
        <f>Data!B227</f>
        <v>2749.3500979999999</v>
      </c>
      <c r="C232" s="4">
        <f>Data!C227</f>
        <v>2781.969971</v>
      </c>
      <c r="D232" s="4">
        <f>Data!D227</f>
        <v>2749.3400879999999</v>
      </c>
      <c r="E232" s="4">
        <f>Data!E227</f>
        <v>2778.110107</v>
      </c>
      <c r="F232" s="15">
        <f>Data!F227</f>
        <v>1625600000</v>
      </c>
      <c r="G232" s="16">
        <f t="shared" si="3"/>
        <v>2860.7974153825353</v>
      </c>
    </row>
    <row r="233" spans="1:7" x14ac:dyDescent="0.3">
      <c r="A233" s="3">
        <f>Data!A228</f>
        <v>41064</v>
      </c>
      <c r="B233" s="4">
        <f>Data!B228</f>
        <v>2747.610107</v>
      </c>
      <c r="C233" s="4">
        <f>Data!C228</f>
        <v>2769.929932</v>
      </c>
      <c r="D233" s="4">
        <f>Data!D228</f>
        <v>2726.679932</v>
      </c>
      <c r="E233" s="4">
        <f>Data!E228</f>
        <v>2760.01001</v>
      </c>
      <c r="F233" s="15">
        <f>Data!F228</f>
        <v>1755750000</v>
      </c>
      <c r="G233" s="16">
        <f t="shared" si="3"/>
        <v>2851.1986148699129</v>
      </c>
    </row>
    <row r="234" spans="1:7" x14ac:dyDescent="0.3">
      <c r="A234" s="3">
        <f>Data!A229</f>
        <v>41061</v>
      </c>
      <c r="B234" s="4">
        <f>Data!B229</f>
        <v>2810.1298830000001</v>
      </c>
      <c r="C234" s="4">
        <f>Data!C229</f>
        <v>2810.1298830000001</v>
      </c>
      <c r="D234" s="4">
        <f>Data!D229</f>
        <v>2747.23999</v>
      </c>
      <c r="E234" s="4">
        <f>Data!E229</f>
        <v>2747.4799800000001</v>
      </c>
      <c r="F234" s="15">
        <f>Data!F229</f>
        <v>1966370000</v>
      </c>
      <c r="G234" s="16">
        <f t="shared" si="3"/>
        <v>2841.3206496442072</v>
      </c>
    </row>
    <row r="235" spans="1:7" x14ac:dyDescent="0.3">
      <c r="A235" s="3">
        <f>Data!A230</f>
        <v>41060</v>
      </c>
      <c r="B235" s="4">
        <f>Data!B230</f>
        <v>2837.3701169999999</v>
      </c>
      <c r="C235" s="4">
        <f>Data!C230</f>
        <v>2842.429932</v>
      </c>
      <c r="D235" s="4">
        <f>Data!D230</f>
        <v>2801.959961</v>
      </c>
      <c r="E235" s="4">
        <f>Data!E230</f>
        <v>2827.3400879999999</v>
      </c>
      <c r="F235" s="15">
        <f>Data!F230</f>
        <v>2180130000</v>
      </c>
      <c r="G235" s="16">
        <f t="shared" si="3"/>
        <v>2839.989167582854</v>
      </c>
    </row>
    <row r="236" spans="1:7" x14ac:dyDescent="0.3">
      <c r="A236" s="3">
        <f>Data!A231</f>
        <v>41059</v>
      </c>
      <c r="B236" s="4">
        <f>Data!B231</f>
        <v>2847.2700199999999</v>
      </c>
      <c r="C236" s="4">
        <f>Data!C231</f>
        <v>2847.2700199999999</v>
      </c>
      <c r="D236" s="4">
        <f>Data!D231</f>
        <v>2825.639893</v>
      </c>
      <c r="E236" s="4">
        <f>Data!E231</f>
        <v>2837.360107</v>
      </c>
      <c r="F236" s="15">
        <f>Data!F231</f>
        <v>1671040000</v>
      </c>
      <c r="G236" s="16">
        <f t="shared" si="3"/>
        <v>2839.7387808606773</v>
      </c>
    </row>
    <row r="237" spans="1:7" x14ac:dyDescent="0.3">
      <c r="A237" s="3">
        <f>Data!A232</f>
        <v>41058</v>
      </c>
      <c r="B237" s="4">
        <f>Data!B232</f>
        <v>2853.2700199999999</v>
      </c>
      <c r="C237" s="4">
        <f>Data!C232</f>
        <v>2882.830078</v>
      </c>
      <c r="D237" s="4">
        <f>Data!D232</f>
        <v>2846.679932</v>
      </c>
      <c r="E237" s="4">
        <f>Data!E232</f>
        <v>2870.98999</v>
      </c>
      <c r="F237" s="15">
        <f>Data!F232</f>
        <v>221430000</v>
      </c>
      <c r="G237" s="16">
        <f t="shared" si="3"/>
        <v>2842.7150864929936</v>
      </c>
    </row>
    <row r="238" spans="1:7" x14ac:dyDescent="0.3">
      <c r="A238" s="3">
        <f>Data!A233</f>
        <v>41054</v>
      </c>
      <c r="B238" s="4">
        <f>Data!B233</f>
        <v>2839.73999</v>
      </c>
      <c r="C238" s="4">
        <f>Data!C233</f>
        <v>2846.3100589999999</v>
      </c>
      <c r="D238" s="4">
        <f>Data!D233</f>
        <v>2829.76001</v>
      </c>
      <c r="E238" s="4">
        <f>Data!E233</f>
        <v>2837.530029</v>
      </c>
      <c r="F238" s="15">
        <f>Data!F233</f>
        <v>1282680000</v>
      </c>
      <c r="G238" s="16">
        <f t="shared" si="3"/>
        <v>2842.2212714936609</v>
      </c>
    </row>
    <row r="239" spans="1:7" x14ac:dyDescent="0.3">
      <c r="A239" s="3">
        <f>Data!A234</f>
        <v>41053</v>
      </c>
      <c r="B239" s="4">
        <f>Data!B234</f>
        <v>2856.5500489999999</v>
      </c>
      <c r="C239" s="4">
        <f>Data!C234</f>
        <v>2858.23999</v>
      </c>
      <c r="D239" s="4">
        <f>Data!D234</f>
        <v>2817.6201169999999</v>
      </c>
      <c r="E239" s="4">
        <f>Data!E234</f>
        <v>2839.3798830000001</v>
      </c>
      <c r="F239" s="15">
        <f>Data!F234</f>
        <v>1750290000</v>
      </c>
      <c r="G239" s="16">
        <f t="shared" si="3"/>
        <v>2841.9506630656933</v>
      </c>
    </row>
    <row r="240" spans="1:7" x14ac:dyDescent="0.3">
      <c r="A240" s="3">
        <f>Data!A235</f>
        <v>41052</v>
      </c>
      <c r="B240" s="4">
        <f>Data!B235</f>
        <v>2832.169922</v>
      </c>
      <c r="C240" s="4">
        <f>Data!C235</f>
        <v>2855.3500979999999</v>
      </c>
      <c r="D240" s="4">
        <f>Data!D235</f>
        <v>2795.5</v>
      </c>
      <c r="E240" s="4">
        <f>Data!E235</f>
        <v>2850.1201169999999</v>
      </c>
      <c r="F240" s="15">
        <f>Data!F235</f>
        <v>1929640000</v>
      </c>
      <c r="G240" s="16">
        <f t="shared" si="3"/>
        <v>2842.728706297532</v>
      </c>
    </row>
    <row r="241" spans="1:7" x14ac:dyDescent="0.3">
      <c r="A241" s="3">
        <f>Data!A236</f>
        <v>41051</v>
      </c>
      <c r="B241" s="4">
        <f>Data!B236</f>
        <v>2853.8701169999999</v>
      </c>
      <c r="C241" s="4">
        <f>Data!C236</f>
        <v>2867.3400879999999</v>
      </c>
      <c r="D241" s="4">
        <f>Data!D236</f>
        <v>2823.219971</v>
      </c>
      <c r="E241" s="4">
        <f>Data!E236</f>
        <v>2839.080078</v>
      </c>
      <c r="F241" s="15">
        <f>Data!F236</f>
        <v>1861850000</v>
      </c>
      <c r="G241" s="16">
        <f t="shared" si="3"/>
        <v>2842.3812178882431</v>
      </c>
    </row>
    <row r="242" spans="1:7" x14ac:dyDescent="0.3">
      <c r="A242" s="3">
        <f>Data!A237</f>
        <v>41050</v>
      </c>
      <c r="B242" s="4">
        <f>Data!B237</f>
        <v>2782.5500489999999</v>
      </c>
      <c r="C242" s="4">
        <f>Data!C237</f>
        <v>2848.830078</v>
      </c>
      <c r="D242" s="4">
        <f>Data!D237</f>
        <v>2774.76001</v>
      </c>
      <c r="E242" s="4">
        <f>Data!E237</f>
        <v>2847.209961</v>
      </c>
      <c r="F242" s="15">
        <f>Data!F237</f>
        <v>1870420000</v>
      </c>
      <c r="G242" s="16">
        <f t="shared" si="3"/>
        <v>2842.8410981846009</v>
      </c>
    </row>
    <row r="243" spans="1:7" x14ac:dyDescent="0.3">
      <c r="A243" s="3">
        <f>Data!A238</f>
        <v>41047</v>
      </c>
      <c r="B243" s="4">
        <f>Data!B238</f>
        <v>2814.429932</v>
      </c>
      <c r="C243" s="4">
        <f>Data!C238</f>
        <v>2827.280029</v>
      </c>
      <c r="D243" s="4">
        <f>Data!D238</f>
        <v>2774.4499510000001</v>
      </c>
      <c r="E243" s="4">
        <f>Data!E238</f>
        <v>2778.790039</v>
      </c>
      <c r="F243" s="15">
        <f>Data!F238</f>
        <v>2692450000</v>
      </c>
      <c r="G243" s="16">
        <f t="shared" si="3"/>
        <v>2836.740997309877</v>
      </c>
    </row>
    <row r="244" spans="1:7" x14ac:dyDescent="0.3">
      <c r="A244" s="3">
        <f>Data!A239</f>
        <v>41046</v>
      </c>
      <c r="B244" s="4">
        <f>Data!B239</f>
        <v>2874.709961</v>
      </c>
      <c r="C244" s="4">
        <f>Data!C239</f>
        <v>2879.219971</v>
      </c>
      <c r="D244" s="4">
        <f>Data!D239</f>
        <v>2813.6899410000001</v>
      </c>
      <c r="E244" s="4">
        <f>Data!E239</f>
        <v>2813.6899410000001</v>
      </c>
      <c r="F244" s="15">
        <f>Data!F239</f>
        <v>2016980000</v>
      </c>
      <c r="G244" s="16">
        <f t="shared" si="3"/>
        <v>2834.5456586136984</v>
      </c>
    </row>
    <row r="245" spans="1:7" x14ac:dyDescent="0.3">
      <c r="A245" s="3">
        <f>Data!A240</f>
        <v>41045</v>
      </c>
      <c r="B245" s="4">
        <f>Data!B240</f>
        <v>2904.669922</v>
      </c>
      <c r="C245" s="4">
        <f>Data!C240</f>
        <v>2913.8999020000001</v>
      </c>
      <c r="D245" s="4">
        <f>Data!D240</f>
        <v>2872.25</v>
      </c>
      <c r="E245" s="4">
        <f>Data!E240</f>
        <v>2874.040039</v>
      </c>
      <c r="F245" s="15">
        <f>Data!F240</f>
        <v>1933900000</v>
      </c>
      <c r="G245" s="16">
        <f t="shared" si="3"/>
        <v>2838.3070281742985</v>
      </c>
    </row>
    <row r="246" spans="1:7" x14ac:dyDescent="0.3">
      <c r="A246" s="3">
        <f>Data!A241</f>
        <v>41044</v>
      </c>
      <c r="B246" s="4">
        <f>Data!B241</f>
        <v>2902.3000489999999</v>
      </c>
      <c r="C246" s="4">
        <f>Data!C241</f>
        <v>2930.679932</v>
      </c>
      <c r="D246" s="4">
        <f>Data!D241</f>
        <v>2889.389893</v>
      </c>
      <c r="E246" s="4">
        <f>Data!E241</f>
        <v>2893.76001</v>
      </c>
      <c r="F246" s="15">
        <f>Data!F241</f>
        <v>1826210000</v>
      </c>
      <c r="G246" s="16">
        <f t="shared" si="3"/>
        <v>2843.5882645386509</v>
      </c>
    </row>
    <row r="247" spans="1:7" x14ac:dyDescent="0.3">
      <c r="A247" s="3">
        <f>Data!A242</f>
        <v>41043</v>
      </c>
      <c r="B247" s="4">
        <f>Data!B242</f>
        <v>2907.780029</v>
      </c>
      <c r="C247" s="4">
        <f>Data!C242</f>
        <v>2924.889893</v>
      </c>
      <c r="D247" s="4">
        <f>Data!D242</f>
        <v>2898.8999020000001</v>
      </c>
      <c r="E247" s="4">
        <f>Data!E242</f>
        <v>2902.580078</v>
      </c>
      <c r="F247" s="15">
        <f>Data!F242</f>
        <v>1683460000</v>
      </c>
      <c r="G247" s="16">
        <f t="shared" si="3"/>
        <v>2849.2065324873511</v>
      </c>
    </row>
    <row r="248" spans="1:7" x14ac:dyDescent="0.3">
      <c r="A248" s="3">
        <f>Data!A243</f>
        <v>41040</v>
      </c>
      <c r="B248" s="4">
        <f>Data!B243</f>
        <v>2919.3500979999999</v>
      </c>
      <c r="C248" s="4">
        <f>Data!C243</f>
        <v>2960.3798830000001</v>
      </c>
      <c r="D248" s="4">
        <f>Data!D243</f>
        <v>2918.73999</v>
      </c>
      <c r="E248" s="4">
        <f>Data!E243</f>
        <v>2933.820068</v>
      </c>
      <c r="F248" s="15">
        <f>Data!F243</f>
        <v>1735380000</v>
      </c>
      <c r="G248" s="16">
        <f t="shared" si="3"/>
        <v>2857.2649644409366</v>
      </c>
    </row>
    <row r="249" spans="1:7" x14ac:dyDescent="0.3">
      <c r="A249" s="3">
        <f>Data!A244</f>
        <v>41039</v>
      </c>
      <c r="B249" s="4">
        <f>Data!B244</f>
        <v>2950.209961</v>
      </c>
      <c r="C249" s="4">
        <f>Data!C244</f>
        <v>2950.209961</v>
      </c>
      <c r="D249" s="4">
        <f>Data!D244</f>
        <v>2923.139893</v>
      </c>
      <c r="E249" s="4">
        <f>Data!E244</f>
        <v>2933.639893</v>
      </c>
      <c r="F249" s="15">
        <f>Data!F244</f>
        <v>2004150000</v>
      </c>
      <c r="G249" s="16">
        <f t="shared" si="3"/>
        <v>2864.5387671608473</v>
      </c>
    </row>
    <row r="250" spans="1:7" x14ac:dyDescent="0.3">
      <c r="A250" s="3">
        <f>Data!A245</f>
        <v>41038</v>
      </c>
      <c r="B250" s="4">
        <f>Data!B245</f>
        <v>2912.4099120000001</v>
      </c>
      <c r="C250" s="4">
        <f>Data!C245</f>
        <v>2948.7700199999999</v>
      </c>
      <c r="D250" s="4">
        <f>Data!D245</f>
        <v>2900.179932</v>
      </c>
      <c r="E250" s="4">
        <f>Data!E245</f>
        <v>2934.709961</v>
      </c>
      <c r="F250" s="15">
        <f>Data!F245</f>
        <v>2047090000</v>
      </c>
      <c r="G250" s="16">
        <f t="shared" si="3"/>
        <v>2871.2217380026714</v>
      </c>
    </row>
    <row r="251" spans="1:7" x14ac:dyDescent="0.3">
      <c r="A251" s="3">
        <f>Data!A246</f>
        <v>41037</v>
      </c>
      <c r="B251" s="4">
        <f>Data!B246</f>
        <v>2939.360107</v>
      </c>
      <c r="C251" s="4">
        <f>Data!C246</f>
        <v>2952.6499020000001</v>
      </c>
      <c r="D251" s="4">
        <f>Data!D246</f>
        <v>2900.0600589999999</v>
      </c>
      <c r="E251" s="4">
        <f>Data!E246</f>
        <v>2946.2700199999999</v>
      </c>
      <c r="F251" s="15">
        <f>Data!F246</f>
        <v>2175840000</v>
      </c>
      <c r="G251" s="16">
        <f t="shared" si="3"/>
        <v>2878.3691934309882</v>
      </c>
    </row>
    <row r="252" spans="1:7" x14ac:dyDescent="0.3">
      <c r="A252" s="3">
        <f>Data!A247</f>
        <v>41036</v>
      </c>
      <c r="B252" s="4">
        <f>Data!B247</f>
        <v>2940.4099120000001</v>
      </c>
      <c r="C252" s="4">
        <f>Data!C247</f>
        <v>2970.1999510000001</v>
      </c>
      <c r="D252" s="4">
        <f>Data!D247</f>
        <v>2939.209961</v>
      </c>
      <c r="E252" s="4">
        <f>Data!E247</f>
        <v>2957.76001</v>
      </c>
      <c r="F252" s="15">
        <f>Data!F247</f>
        <v>1740430000</v>
      </c>
      <c r="G252" s="16">
        <f t="shared" si="3"/>
        <v>2885.930223580418</v>
      </c>
    </row>
    <row r="253" spans="1:7" x14ac:dyDescent="0.3">
      <c r="A253" s="3">
        <f>Data!A248</f>
        <v>41033</v>
      </c>
      <c r="B253" s="4">
        <f>Data!B248</f>
        <v>3001.1499020000001</v>
      </c>
      <c r="C253" s="4">
        <f>Data!C248</f>
        <v>3001.4799800000001</v>
      </c>
      <c r="D253" s="4">
        <f>Data!D248</f>
        <v>2956.3400879999999</v>
      </c>
      <c r="E253" s="4">
        <f>Data!E248</f>
        <v>2956.3400879999999</v>
      </c>
      <c r="F253" s="15">
        <f>Data!F248</f>
        <v>1944010000</v>
      </c>
      <c r="G253" s="16">
        <f t="shared" si="3"/>
        <v>2892.6359249537113</v>
      </c>
    </row>
    <row r="254" spans="1:7" x14ac:dyDescent="0.3">
      <c r="A254" s="3">
        <f>Data!A249</f>
        <v>41032</v>
      </c>
      <c r="B254" s="4">
        <f>Data!B249</f>
        <v>3061.1298830000001</v>
      </c>
      <c r="C254" s="4">
        <f>Data!C249</f>
        <v>3061.3798830000001</v>
      </c>
      <c r="D254" s="4">
        <f>Data!D249</f>
        <v>3016.1999510000001</v>
      </c>
      <c r="E254" s="4">
        <f>Data!E249</f>
        <v>3024.3000489999999</v>
      </c>
      <c r="F254" s="15">
        <f>Data!F249</f>
        <v>1869130000</v>
      </c>
      <c r="G254" s="16">
        <f t="shared" si="3"/>
        <v>2905.175365339072</v>
      </c>
    </row>
    <row r="255" spans="1:7" x14ac:dyDescent="0.3">
      <c r="A255" s="3">
        <f>Data!A250</f>
        <v>41031</v>
      </c>
      <c r="B255" s="4">
        <f>Data!B250</f>
        <v>3035.070068</v>
      </c>
      <c r="C255" s="4">
        <f>Data!C250</f>
        <v>3061.469971</v>
      </c>
      <c r="D255" s="4">
        <f>Data!D250</f>
        <v>3028.9399410000001</v>
      </c>
      <c r="E255" s="4">
        <f>Data!E250</f>
        <v>3059.8500979999999</v>
      </c>
      <c r="F255" s="15">
        <f>Data!F250</f>
        <v>1825190000</v>
      </c>
      <c r="G255" s="16">
        <f t="shared" si="3"/>
        <v>2919.9062922591602</v>
      </c>
    </row>
    <row r="256" spans="1:7" x14ac:dyDescent="0.3">
      <c r="A256" s="3">
        <f>Data!A251</f>
        <v>41030</v>
      </c>
      <c r="B256" s="4">
        <f>Data!B251</f>
        <v>3044.790039</v>
      </c>
      <c r="C256" s="4">
        <f>Data!C251</f>
        <v>3085.3999020000001</v>
      </c>
      <c r="D256" s="4">
        <f>Data!D251</f>
        <v>3041.6201169999999</v>
      </c>
      <c r="E256" s="4">
        <f>Data!E251</f>
        <v>3050.4399410000001</v>
      </c>
      <c r="F256" s="15">
        <f>Data!F251</f>
        <v>1854230000</v>
      </c>
      <c r="G256" s="16">
        <f t="shared" si="3"/>
        <v>2932.3380683297164</v>
      </c>
    </row>
    <row r="257" spans="1:7" x14ac:dyDescent="0.3">
      <c r="A257" s="3">
        <f>Data!A252</f>
        <v>41029</v>
      </c>
      <c r="B257" s="4">
        <f>Data!B252</f>
        <v>3060.0600589999999</v>
      </c>
      <c r="C257" s="4">
        <f>Data!C252</f>
        <v>3063.6599120000001</v>
      </c>
      <c r="D257" s="4">
        <f>Data!D252</f>
        <v>3043.25</v>
      </c>
      <c r="E257" s="4">
        <f>Data!E252</f>
        <v>3046.360107</v>
      </c>
      <c r="F257" s="15">
        <f>Data!F252</f>
        <v>1633170000</v>
      </c>
      <c r="G257" s="16">
        <f t="shared" si="3"/>
        <v>2943.1973101078388</v>
      </c>
    </row>
    <row r="258" spans="1:7" x14ac:dyDescent="0.3">
      <c r="A258" s="3">
        <f>Data!A253</f>
        <v>41026</v>
      </c>
      <c r="B258" s="4">
        <f>Data!B253</f>
        <v>3060.3400879999999</v>
      </c>
      <c r="C258" s="4">
        <f>Data!C253</f>
        <v>3076.4399410000001</v>
      </c>
      <c r="D258" s="4">
        <f>Data!D253</f>
        <v>3043.3000489999999</v>
      </c>
      <c r="E258" s="4">
        <f>Data!E253</f>
        <v>3069.1999510000001</v>
      </c>
      <c r="F258" s="15">
        <f>Data!F253</f>
        <v>1777750000</v>
      </c>
      <c r="G258" s="16">
        <f t="shared" si="3"/>
        <v>2955.1975616213781</v>
      </c>
    </row>
    <row r="259" spans="1:7" x14ac:dyDescent="0.3">
      <c r="A259" s="3">
        <f>Data!A254</f>
        <v>41025</v>
      </c>
      <c r="B259" s="4">
        <f>Data!B254</f>
        <v>3029.6201169999999</v>
      </c>
      <c r="C259" s="4">
        <f>Data!C254</f>
        <v>3056.7700199999999</v>
      </c>
      <c r="D259" s="4">
        <f>Data!D254</f>
        <v>3027.790039</v>
      </c>
      <c r="E259" s="4">
        <f>Data!E254</f>
        <v>3050.610107</v>
      </c>
      <c r="F259" s="15">
        <f>Data!F254</f>
        <v>1763510000</v>
      </c>
      <c r="G259" s="16">
        <f t="shared" si="3"/>
        <v>2964.2844707050563</v>
      </c>
    </row>
    <row r="260" spans="1:7" x14ac:dyDescent="0.3">
      <c r="A260" s="3">
        <f>Data!A255</f>
        <v>41024</v>
      </c>
      <c r="B260" s="4">
        <f>Data!B255</f>
        <v>3013.6499020000001</v>
      </c>
      <c r="C260" s="4">
        <f>Data!C255</f>
        <v>3031.4099120000001</v>
      </c>
      <c r="D260" s="4">
        <f>Data!D255</f>
        <v>3010.570068</v>
      </c>
      <c r="E260" s="4">
        <f>Data!E255</f>
        <v>3029.6298830000001</v>
      </c>
      <c r="F260" s="15">
        <f>Data!F255</f>
        <v>1721330000</v>
      </c>
      <c r="G260" s="16">
        <f t="shared" si="3"/>
        <v>2970.5078433045746</v>
      </c>
    </row>
    <row r="261" spans="1:7" x14ac:dyDescent="0.3">
      <c r="A261" s="3">
        <f>Data!A256</f>
        <v>41023</v>
      </c>
      <c r="B261" s="4">
        <f>Data!B256</f>
        <v>2967.3701169999999</v>
      </c>
      <c r="C261" s="4">
        <f>Data!C256</f>
        <v>2979.080078</v>
      </c>
      <c r="D261" s="4">
        <f>Data!D256</f>
        <v>2950.3798830000001</v>
      </c>
      <c r="E261" s="4">
        <f>Data!E256</f>
        <v>2961.6000979999999</v>
      </c>
      <c r="F261" s="15">
        <f>Data!F256</f>
        <v>1690840000</v>
      </c>
      <c r="G261" s="16">
        <f t="shared" si="3"/>
        <v>2969.6594866089008</v>
      </c>
    </row>
    <row r="262" spans="1:7" x14ac:dyDescent="0.3">
      <c r="A262" s="3">
        <f>Data!A257</f>
        <v>41022</v>
      </c>
      <c r="B262" s="4">
        <f>Data!B257</f>
        <v>2969</v>
      </c>
      <c r="C262" s="4">
        <f>Data!C257</f>
        <v>2973.3798830000001</v>
      </c>
      <c r="D262" s="4">
        <f>Data!D257</f>
        <v>2946.040039</v>
      </c>
      <c r="E262" s="4">
        <f>Data!E257</f>
        <v>2970.4499510000001</v>
      </c>
      <c r="F262" s="15">
        <f>Data!F257</f>
        <v>1767360000</v>
      </c>
      <c r="G262" s="16">
        <f t="shared" si="3"/>
        <v>2969.7347689318626</v>
      </c>
    </row>
    <row r="263" spans="1:7" x14ac:dyDescent="0.3">
      <c r="A263" s="3">
        <f>Data!A258</f>
        <v>41019</v>
      </c>
      <c r="B263" s="4">
        <f>Data!B258</f>
        <v>3023.7299800000001</v>
      </c>
      <c r="C263" s="4">
        <f>Data!C258</f>
        <v>3034.6899410000001</v>
      </c>
      <c r="D263" s="4">
        <f>Data!D258</f>
        <v>2999.01001</v>
      </c>
      <c r="E263" s="4">
        <f>Data!E258</f>
        <v>3000.4499510000001</v>
      </c>
      <c r="F263" s="15">
        <f>Data!F258</f>
        <v>1935880000</v>
      </c>
      <c r="G263" s="16">
        <f t="shared" si="3"/>
        <v>2972.6600243669232</v>
      </c>
    </row>
    <row r="264" spans="1:7" x14ac:dyDescent="0.3">
      <c r="A264" s="3">
        <f>Data!A259</f>
        <v>41018</v>
      </c>
      <c r="B264" s="4">
        <f>Data!B259</f>
        <v>3028.1999510000001</v>
      </c>
      <c r="C264" s="4">
        <f>Data!C259</f>
        <v>3058.719971</v>
      </c>
      <c r="D264" s="4">
        <f>Data!D259</f>
        <v>2994.9399410000001</v>
      </c>
      <c r="E264" s="4">
        <f>Data!E259</f>
        <v>3007.5600589999999</v>
      </c>
      <c r="F264" s="15">
        <f>Data!F259</f>
        <v>1991120000</v>
      </c>
      <c r="G264" s="16">
        <f t="shared" si="3"/>
        <v>2975.983837189121</v>
      </c>
    </row>
    <row r="265" spans="1:7" x14ac:dyDescent="0.3">
      <c r="A265" s="3">
        <f>Data!A260</f>
        <v>41017</v>
      </c>
      <c r="B265" s="4">
        <f>Data!B260</f>
        <v>3031.820068</v>
      </c>
      <c r="C265" s="4">
        <f>Data!C260</f>
        <v>3045.040039</v>
      </c>
      <c r="D265" s="4">
        <f>Data!D260</f>
        <v>3023.9099120000001</v>
      </c>
      <c r="E265" s="4">
        <f>Data!E260</f>
        <v>3031.4499510000001</v>
      </c>
      <c r="F265" s="15">
        <f>Data!F260</f>
        <v>1599470000</v>
      </c>
      <c r="G265" s="16">
        <f t="shared" si="3"/>
        <v>2981.2663242187286</v>
      </c>
    </row>
    <row r="266" spans="1:7" x14ac:dyDescent="0.3">
      <c r="A266" s="3">
        <f>Data!A261</f>
        <v>41016</v>
      </c>
      <c r="B266" s="4">
        <f>Data!B261</f>
        <v>3002.0200199999999</v>
      </c>
      <c r="C266" s="4">
        <f>Data!C261</f>
        <v>3052.76001</v>
      </c>
      <c r="D266" s="4">
        <f>Data!D261</f>
        <v>2999.48999</v>
      </c>
      <c r="E266" s="4">
        <f>Data!E261</f>
        <v>3042.820068</v>
      </c>
      <c r="F266" s="15">
        <f>Data!F261</f>
        <v>1555070000</v>
      </c>
      <c r="G266" s="16">
        <f t="shared" si="3"/>
        <v>2987.1285855312308</v>
      </c>
    </row>
    <row r="267" spans="1:7" x14ac:dyDescent="0.3">
      <c r="A267" s="3">
        <f>Data!A262</f>
        <v>41015</v>
      </c>
      <c r="B267" s="4">
        <f>Data!B262</f>
        <v>3027.570068</v>
      </c>
      <c r="C267" s="4">
        <f>Data!C262</f>
        <v>3027.570068</v>
      </c>
      <c r="D267" s="4">
        <f>Data!D262</f>
        <v>2975.8701169999999</v>
      </c>
      <c r="E267" s="4">
        <f>Data!E262</f>
        <v>2988.3999020000001</v>
      </c>
      <c r="F267" s="15">
        <f>Data!F262</f>
        <v>1594320000</v>
      </c>
      <c r="G267" s="16">
        <f t="shared" si="3"/>
        <v>2987.2496632901612</v>
      </c>
    </row>
    <row r="268" spans="1:7" x14ac:dyDescent="0.3">
      <c r="A268" s="3">
        <f>Data!A263</f>
        <v>41012</v>
      </c>
      <c r="B268" s="4">
        <f>Data!B263</f>
        <v>3045.080078</v>
      </c>
      <c r="C268" s="4">
        <f>Data!C263</f>
        <v>3045.419922</v>
      </c>
      <c r="D268" s="4">
        <f>Data!D263</f>
        <v>3010.7700199999999</v>
      </c>
      <c r="E268" s="4">
        <f>Data!E263</f>
        <v>3011.330078</v>
      </c>
      <c r="F268" s="15">
        <f>Data!F263</f>
        <v>1483850000</v>
      </c>
      <c r="G268" s="16">
        <f t="shared" si="3"/>
        <v>2989.5430361196695</v>
      </c>
    </row>
    <row r="269" spans="1:7" x14ac:dyDescent="0.3">
      <c r="A269" s="3">
        <f>Data!A264</f>
        <v>41011</v>
      </c>
      <c r="B269" s="4">
        <f>Data!B264</f>
        <v>3023.110107</v>
      </c>
      <c r="C269" s="4">
        <f>Data!C264</f>
        <v>3059.26001</v>
      </c>
      <c r="D269" s="4">
        <f>Data!D264</f>
        <v>3020.4399410000001</v>
      </c>
      <c r="E269" s="4">
        <f>Data!E264</f>
        <v>3055.5500489999999</v>
      </c>
      <c r="F269" s="15">
        <f>Data!F264</f>
        <v>1480340000</v>
      </c>
      <c r="G269" s="16">
        <f t="shared" si="3"/>
        <v>2995.8294182987488</v>
      </c>
    </row>
    <row r="270" spans="1:7" x14ac:dyDescent="0.3">
      <c r="A270" s="3">
        <f>Data!A265</f>
        <v>41010</v>
      </c>
      <c r="B270" s="4">
        <f>Data!B265</f>
        <v>3020.1499020000001</v>
      </c>
      <c r="C270" s="4">
        <f>Data!C265</f>
        <v>3030.51001</v>
      </c>
      <c r="D270" s="4">
        <f>Data!D265</f>
        <v>3008.75</v>
      </c>
      <c r="E270" s="4">
        <f>Data!E265</f>
        <v>3016.459961</v>
      </c>
      <c r="F270" s="15">
        <f>Data!F265</f>
        <v>1540890000</v>
      </c>
      <c r="G270" s="16">
        <f t="shared" si="3"/>
        <v>2997.7942318893442</v>
      </c>
    </row>
    <row r="271" spans="1:7" x14ac:dyDescent="0.3">
      <c r="A271" s="3">
        <f>Data!A266</f>
        <v>41009</v>
      </c>
      <c r="B271" s="4">
        <f>Data!B266</f>
        <v>3044.669922</v>
      </c>
      <c r="C271" s="4">
        <f>Data!C266</f>
        <v>3055.1999510000001</v>
      </c>
      <c r="D271" s="4">
        <f>Data!D266</f>
        <v>2987</v>
      </c>
      <c r="E271" s="4">
        <f>Data!E266</f>
        <v>2991.219971</v>
      </c>
      <c r="F271" s="15">
        <f>Data!F266</f>
        <v>1953600000</v>
      </c>
      <c r="G271" s="16">
        <f t="shared" si="3"/>
        <v>2997.1681118046449</v>
      </c>
    </row>
    <row r="272" spans="1:7" x14ac:dyDescent="0.3">
      <c r="A272" s="3">
        <f>Data!A267</f>
        <v>41008</v>
      </c>
      <c r="B272" s="4">
        <f>Data!B267</f>
        <v>3037.280029</v>
      </c>
      <c r="C272" s="4">
        <f>Data!C267</f>
        <v>3058.76001</v>
      </c>
      <c r="D272" s="4">
        <f>Data!D267</f>
        <v>3032.219971</v>
      </c>
      <c r="E272" s="4">
        <f>Data!E267</f>
        <v>3047.080078</v>
      </c>
      <c r="F272" s="15">
        <f>Data!F267</f>
        <v>1371140000</v>
      </c>
      <c r="G272" s="16">
        <f t="shared" si="3"/>
        <v>3001.9216323946789</v>
      </c>
    </row>
    <row r="273" spans="1:7" x14ac:dyDescent="0.3">
      <c r="A273" s="3">
        <f>Data!A268</f>
        <v>41004</v>
      </c>
      <c r="B273" s="4">
        <f>Data!B268</f>
        <v>3061.75</v>
      </c>
      <c r="C273" s="4">
        <f>Data!C268</f>
        <v>3083.3798830000001</v>
      </c>
      <c r="D273" s="4">
        <f>Data!D268</f>
        <v>3061.139893</v>
      </c>
      <c r="E273" s="4">
        <f>Data!E268</f>
        <v>3080.5</v>
      </c>
      <c r="F273" s="15">
        <f>Data!F268</f>
        <v>1548040000</v>
      </c>
      <c r="G273" s="16">
        <f t="shared" si="3"/>
        <v>3009.4052864523287</v>
      </c>
    </row>
    <row r="274" spans="1:7" x14ac:dyDescent="0.3">
      <c r="A274" s="3">
        <f>Data!A269</f>
        <v>41003</v>
      </c>
      <c r="B274" s="4">
        <f>Data!B269</f>
        <v>3085.459961</v>
      </c>
      <c r="C274" s="4">
        <f>Data!C269</f>
        <v>3086.3500979999999</v>
      </c>
      <c r="D274" s="4">
        <f>Data!D269</f>
        <v>3052.580078</v>
      </c>
      <c r="E274" s="4">
        <f>Data!E269</f>
        <v>3068.0900879999999</v>
      </c>
      <c r="F274" s="15">
        <f>Data!F269</f>
        <v>1813150000</v>
      </c>
      <c r="G274" s="16">
        <f t="shared" si="3"/>
        <v>3014.9943151711545</v>
      </c>
    </row>
    <row r="275" spans="1:7" x14ac:dyDescent="0.3">
      <c r="A275" s="3">
        <f>Data!A270</f>
        <v>41002</v>
      </c>
      <c r="B275" s="4">
        <f>Data!B270</f>
        <v>3119.6499020000001</v>
      </c>
      <c r="C275" s="4">
        <f>Data!C270</f>
        <v>3128.25</v>
      </c>
      <c r="D275" s="4">
        <f>Data!D270</f>
        <v>3097.4099120000001</v>
      </c>
      <c r="E275" s="4">
        <f>Data!E270</f>
        <v>3113.570068</v>
      </c>
      <c r="F275" s="15">
        <f>Data!F270</f>
        <v>1804950000</v>
      </c>
      <c r="G275" s="16">
        <f t="shared" si="3"/>
        <v>3024.3824821072349</v>
      </c>
    </row>
    <row r="276" spans="1:7" x14ac:dyDescent="0.3">
      <c r="A276" s="3">
        <f>Data!A271</f>
        <v>41001</v>
      </c>
      <c r="B276" s="4">
        <f>Data!B271</f>
        <v>3085.9399410000001</v>
      </c>
      <c r="C276" s="4">
        <f>Data!C271</f>
        <v>3123.030029</v>
      </c>
      <c r="D276" s="4">
        <f>Data!D271</f>
        <v>3079.780029</v>
      </c>
      <c r="E276" s="4">
        <f>Data!E271</f>
        <v>3119.6999510000001</v>
      </c>
      <c r="F276" s="15">
        <f>Data!F271</f>
        <v>1768210000</v>
      </c>
      <c r="G276" s="16">
        <f t="shared" si="3"/>
        <v>3033.4603362874982</v>
      </c>
    </row>
    <row r="277" spans="1:7" x14ac:dyDescent="0.3">
      <c r="A277" s="3">
        <f>Data!A272</f>
        <v>40998</v>
      </c>
      <c r="B277" s="4">
        <f>Data!B272</f>
        <v>3110.969971</v>
      </c>
      <c r="C277" s="4">
        <f>Data!C272</f>
        <v>3111.5500489999999</v>
      </c>
      <c r="D277" s="4">
        <f>Data!D272</f>
        <v>3079.0500489999999</v>
      </c>
      <c r="E277" s="4">
        <f>Data!E272</f>
        <v>3091.570068</v>
      </c>
      <c r="F277" s="15">
        <f>Data!F272</f>
        <v>1833130000</v>
      </c>
      <c r="G277" s="16">
        <f t="shared" si="3"/>
        <v>3038.9945964505937</v>
      </c>
    </row>
    <row r="278" spans="1:7" x14ac:dyDescent="0.3">
      <c r="A278" s="3">
        <f>Data!A273</f>
        <v>40997</v>
      </c>
      <c r="B278" s="4">
        <f>Data!B273</f>
        <v>3087.25</v>
      </c>
      <c r="C278" s="4">
        <f>Data!C273</f>
        <v>3099.8000489999999</v>
      </c>
      <c r="D278" s="4">
        <f>Data!D273</f>
        <v>3069.8100589999999</v>
      </c>
      <c r="E278" s="4">
        <f>Data!E273</f>
        <v>3095.360107</v>
      </c>
      <c r="F278" s="15">
        <f>Data!F273</f>
        <v>1756160000</v>
      </c>
      <c r="G278" s="16">
        <f t="shared" si="3"/>
        <v>3044.3627403124419</v>
      </c>
    </row>
    <row r="279" spans="1:7" x14ac:dyDescent="0.3">
      <c r="A279" s="3">
        <f>Data!A274</f>
        <v>40996</v>
      </c>
      <c r="B279" s="4">
        <f>Data!B274</f>
        <v>3123.8400879999999</v>
      </c>
      <c r="C279" s="4">
        <f>Data!C274</f>
        <v>3130.5600589999999</v>
      </c>
      <c r="D279" s="4">
        <f>Data!D274</f>
        <v>3086.929932</v>
      </c>
      <c r="E279" s="4">
        <f>Data!E274</f>
        <v>3104.959961</v>
      </c>
      <c r="F279" s="15">
        <f>Data!F274</f>
        <v>1765680000</v>
      </c>
      <c r="G279" s="16">
        <f t="shared" si="3"/>
        <v>3050.1339041874476</v>
      </c>
    </row>
    <row r="280" spans="1:7" x14ac:dyDescent="0.3">
      <c r="A280" s="3">
        <f>Data!A275</f>
        <v>40995</v>
      </c>
      <c r="B280" s="4">
        <f>Data!B275</f>
        <v>3124.0600589999999</v>
      </c>
      <c r="C280" s="4">
        <f>Data!C275</f>
        <v>3134.169922</v>
      </c>
      <c r="D280" s="4">
        <f>Data!D275</f>
        <v>3119.030029</v>
      </c>
      <c r="E280" s="4">
        <f>Data!E275</f>
        <v>3120.3500979999999</v>
      </c>
      <c r="F280" s="15">
        <f>Data!F275</f>
        <v>1662460000</v>
      </c>
      <c r="G280" s="16">
        <f t="shared" si="3"/>
        <v>3056.821160741024</v>
      </c>
    </row>
    <row r="281" spans="1:7" x14ac:dyDescent="0.3">
      <c r="A281" s="3">
        <f>Data!A276</f>
        <v>40994</v>
      </c>
      <c r="B281" s="4">
        <f>Data!B276</f>
        <v>3090.5200199999999</v>
      </c>
      <c r="C281" s="4">
        <f>Data!C276</f>
        <v>3122.570068</v>
      </c>
      <c r="D281" s="4">
        <f>Data!D276</f>
        <v>3090.0500489999999</v>
      </c>
      <c r="E281" s="4">
        <f>Data!E276</f>
        <v>3122.570068</v>
      </c>
      <c r="F281" s="15">
        <f>Data!F276</f>
        <v>1627520000</v>
      </c>
      <c r="G281" s="16">
        <f t="shared" si="3"/>
        <v>3063.0829614323552</v>
      </c>
    </row>
    <row r="282" spans="1:7" x14ac:dyDescent="0.3">
      <c r="A282" s="3">
        <f>Data!A277</f>
        <v>40991</v>
      </c>
      <c r="B282" s="4">
        <f>Data!B277</f>
        <v>3066.3701169999999</v>
      </c>
      <c r="C282" s="4">
        <f>Data!C277</f>
        <v>3070.929932</v>
      </c>
      <c r="D282" s="4">
        <f>Data!D277</f>
        <v>3044.669922</v>
      </c>
      <c r="E282" s="4">
        <f>Data!E277</f>
        <v>3067.919922</v>
      </c>
      <c r="F282" s="15">
        <f>Data!F277</f>
        <v>1428940000</v>
      </c>
      <c r="G282" s="16">
        <f t="shared" si="3"/>
        <v>3063.5436243435593</v>
      </c>
    </row>
    <row r="283" spans="1:7" x14ac:dyDescent="0.3">
      <c r="A283" s="3">
        <f>Data!A278</f>
        <v>40990</v>
      </c>
      <c r="B283" s="4">
        <f>Data!B278</f>
        <v>3055</v>
      </c>
      <c r="C283" s="4">
        <f>Data!C278</f>
        <v>3068.5</v>
      </c>
      <c r="D283" s="4">
        <f>Data!D278</f>
        <v>3050.6999510000001</v>
      </c>
      <c r="E283" s="4">
        <f>Data!E278</f>
        <v>3063.320068</v>
      </c>
      <c r="F283" s="15">
        <f>Data!F278</f>
        <v>1524800000</v>
      </c>
      <c r="G283" s="16">
        <f t="shared" ref="G283:G346" si="4">((E283-G282)*$G$5)+G282</f>
        <v>3063.5223332632204</v>
      </c>
    </row>
    <row r="284" spans="1:7" x14ac:dyDescent="0.3">
      <c r="A284" s="3">
        <f>Data!A279</f>
        <v>40989</v>
      </c>
      <c r="B284" s="4">
        <f>Data!B279</f>
        <v>3077.4399410000001</v>
      </c>
      <c r="C284" s="4">
        <f>Data!C279</f>
        <v>3090.080078</v>
      </c>
      <c r="D284" s="4">
        <f>Data!D279</f>
        <v>3069.0900879999999</v>
      </c>
      <c r="E284" s="4">
        <f>Data!E279</f>
        <v>3075.320068</v>
      </c>
      <c r="F284" s="15">
        <f>Data!F279</f>
        <v>1552400000</v>
      </c>
      <c r="G284" s="16">
        <f t="shared" si="4"/>
        <v>3064.6459270476757</v>
      </c>
    </row>
    <row r="285" spans="1:7" x14ac:dyDescent="0.3">
      <c r="A285" s="3">
        <f>Data!A280</f>
        <v>40988</v>
      </c>
      <c r="B285" s="4">
        <f>Data!B280</f>
        <v>3060.929932</v>
      </c>
      <c r="C285" s="4">
        <f>Data!C280</f>
        <v>3078.719971</v>
      </c>
      <c r="D285" s="4">
        <f>Data!D280</f>
        <v>3050.820068</v>
      </c>
      <c r="E285" s="4">
        <f>Data!E280</f>
        <v>3074.1499020000001</v>
      </c>
      <c r="F285" s="15">
        <f>Data!F280</f>
        <v>1508580000</v>
      </c>
      <c r="G285" s="16">
        <f t="shared" si="4"/>
        <v>3065.5510675193259</v>
      </c>
    </row>
    <row r="286" spans="1:7" x14ac:dyDescent="0.3">
      <c r="A286" s="3">
        <f>Data!A281</f>
        <v>40987</v>
      </c>
      <c r="B286" s="4">
        <f>Data!B281</f>
        <v>3057.23999</v>
      </c>
      <c r="C286" s="4">
        <f>Data!C281</f>
        <v>3087.1000979999999</v>
      </c>
      <c r="D286" s="4">
        <f>Data!D281</f>
        <v>3050.889893</v>
      </c>
      <c r="E286" s="4">
        <f>Data!E281</f>
        <v>3078.320068</v>
      </c>
      <c r="F286" s="15">
        <f>Data!F281</f>
        <v>1548400000</v>
      </c>
      <c r="G286" s="16">
        <f t="shared" si="4"/>
        <v>3066.7671628031994</v>
      </c>
    </row>
    <row r="287" spans="1:7" x14ac:dyDescent="0.3">
      <c r="A287" s="3">
        <f>Data!A282</f>
        <v>40984</v>
      </c>
      <c r="B287" s="4">
        <f>Data!B282</f>
        <v>3058.48999</v>
      </c>
      <c r="C287" s="4">
        <f>Data!C282</f>
        <v>3060.820068</v>
      </c>
      <c r="D287" s="4">
        <f>Data!D282</f>
        <v>3047.6899410000001</v>
      </c>
      <c r="E287" s="4">
        <f>Data!E282</f>
        <v>3055.26001</v>
      </c>
      <c r="F287" s="15">
        <f>Data!F282</f>
        <v>2088610000</v>
      </c>
      <c r="G287" s="16">
        <f t="shared" si="4"/>
        <v>3065.671243488609</v>
      </c>
    </row>
    <row r="288" spans="1:7" x14ac:dyDescent="0.3">
      <c r="A288" s="3">
        <f>Data!A283</f>
        <v>40983</v>
      </c>
      <c r="B288" s="4">
        <f>Data!B283</f>
        <v>3048.580078</v>
      </c>
      <c r="C288" s="4">
        <f>Data!C283</f>
        <v>3059.8100589999999</v>
      </c>
      <c r="D288" s="4">
        <f>Data!D283</f>
        <v>3037.820068</v>
      </c>
      <c r="E288" s="4">
        <f>Data!E283</f>
        <v>3056.3701169999999</v>
      </c>
      <c r="F288" s="15">
        <f>Data!F283</f>
        <v>1677540000</v>
      </c>
      <c r="G288" s="16">
        <f t="shared" si="4"/>
        <v>3064.7854219182655</v>
      </c>
    </row>
    <row r="289" spans="1:7" x14ac:dyDescent="0.3">
      <c r="A289" s="3">
        <f>Data!A284</f>
        <v>40982</v>
      </c>
      <c r="B289" s="4">
        <f>Data!B284</f>
        <v>3042.209961</v>
      </c>
      <c r="C289" s="4">
        <f>Data!C284</f>
        <v>3051.3701169999999</v>
      </c>
      <c r="D289" s="4">
        <f>Data!D284</f>
        <v>3024.7299800000001</v>
      </c>
      <c r="E289" s="4">
        <f>Data!E284</f>
        <v>3040.7299800000001</v>
      </c>
      <c r="F289" s="15">
        <f>Data!F284</f>
        <v>1662300000</v>
      </c>
      <c r="G289" s="16">
        <f t="shared" si="4"/>
        <v>3062.4944274498594</v>
      </c>
    </row>
    <row r="290" spans="1:7" x14ac:dyDescent="0.3">
      <c r="A290" s="3">
        <f>Data!A285</f>
        <v>40981</v>
      </c>
      <c r="B290" s="4">
        <f>Data!B285</f>
        <v>3003.709961</v>
      </c>
      <c r="C290" s="4">
        <f>Data!C285</f>
        <v>3039.889893</v>
      </c>
      <c r="D290" s="4">
        <f>Data!D285</f>
        <v>2996.459961</v>
      </c>
      <c r="E290" s="4">
        <f>Data!E285</f>
        <v>3039.8798830000001</v>
      </c>
      <c r="F290" s="15">
        <f>Data!F285</f>
        <v>1709900000</v>
      </c>
      <c r="G290" s="16">
        <f t="shared" si="4"/>
        <v>3060.3406613117777</v>
      </c>
    </row>
    <row r="291" spans="1:7" x14ac:dyDescent="0.3">
      <c r="A291" s="3">
        <f>Data!A286</f>
        <v>40980</v>
      </c>
      <c r="B291" s="4">
        <f>Data!B286</f>
        <v>2989.0500489999999</v>
      </c>
      <c r="C291" s="4">
        <f>Data!C286</f>
        <v>2994.1000979999999</v>
      </c>
      <c r="D291" s="4">
        <f>Data!D286</f>
        <v>2973.6499020000001</v>
      </c>
      <c r="E291" s="4">
        <f>Data!E286</f>
        <v>2983.6599120000001</v>
      </c>
      <c r="F291" s="15">
        <f>Data!F286</f>
        <v>1341660000</v>
      </c>
      <c r="G291" s="16">
        <f t="shared" si="4"/>
        <v>3053.0377328058939</v>
      </c>
    </row>
    <row r="292" spans="1:7" x14ac:dyDescent="0.3">
      <c r="A292" s="3">
        <f>Data!A287</f>
        <v>40977</v>
      </c>
      <c r="B292" s="4">
        <f>Data!B287</f>
        <v>2975.0900879999999</v>
      </c>
      <c r="C292" s="4">
        <f>Data!C287</f>
        <v>2993.9799800000001</v>
      </c>
      <c r="D292" s="4">
        <f>Data!D287</f>
        <v>2973.959961</v>
      </c>
      <c r="E292" s="4">
        <f>Data!E287</f>
        <v>2988.3400879999999</v>
      </c>
      <c r="F292" s="15">
        <f>Data!F287</f>
        <v>1580560000</v>
      </c>
      <c r="G292" s="16">
        <f t="shared" si="4"/>
        <v>3046.8760523481897</v>
      </c>
    </row>
    <row r="293" spans="1:7" x14ac:dyDescent="0.3">
      <c r="A293" s="3">
        <f>Data!A288</f>
        <v>40976</v>
      </c>
      <c r="B293" s="4">
        <f>Data!B288</f>
        <v>2954.3999020000001</v>
      </c>
      <c r="C293" s="4">
        <f>Data!C288</f>
        <v>2976.0500489999999</v>
      </c>
      <c r="D293" s="4">
        <f>Data!D288</f>
        <v>2945.7299800000001</v>
      </c>
      <c r="E293" s="4">
        <f>Data!E288</f>
        <v>2970.419922</v>
      </c>
      <c r="F293" s="15">
        <f>Data!F288</f>
        <v>1619740000</v>
      </c>
      <c r="G293" s="16">
        <f t="shared" si="4"/>
        <v>3039.5945161245527</v>
      </c>
    </row>
    <row r="294" spans="1:7" x14ac:dyDescent="0.3">
      <c r="A294" s="3">
        <f>Data!A289</f>
        <v>40975</v>
      </c>
      <c r="B294" s="4">
        <f>Data!B289</f>
        <v>2922.570068</v>
      </c>
      <c r="C294" s="4">
        <f>Data!C289</f>
        <v>2940.280029</v>
      </c>
      <c r="D294" s="4">
        <f>Data!D289</f>
        <v>2920.540039</v>
      </c>
      <c r="E294" s="4">
        <f>Data!E289</f>
        <v>2935.6899410000001</v>
      </c>
      <c r="F294" s="15">
        <f>Data!F289</f>
        <v>1589360000</v>
      </c>
      <c r="G294" s="16">
        <f t="shared" si="4"/>
        <v>3029.6988423031667</v>
      </c>
    </row>
    <row r="295" spans="1:7" x14ac:dyDescent="0.3">
      <c r="A295" s="3">
        <f>Data!A290</f>
        <v>40974</v>
      </c>
      <c r="B295" s="4">
        <f>Data!B290</f>
        <v>2917.5200199999999</v>
      </c>
      <c r="C295" s="4">
        <f>Data!C290</f>
        <v>2921.7700199999999</v>
      </c>
      <c r="D295" s="4">
        <f>Data!D290</f>
        <v>2900.280029</v>
      </c>
      <c r="E295" s="4">
        <f>Data!E290</f>
        <v>2910.320068</v>
      </c>
      <c r="F295" s="15">
        <f>Data!F290</f>
        <v>1870720000</v>
      </c>
      <c r="G295" s="16">
        <f t="shared" si="4"/>
        <v>3018.3294352266744</v>
      </c>
    </row>
    <row r="296" spans="1:7" x14ac:dyDescent="0.3">
      <c r="A296" s="3">
        <f>Data!A291</f>
        <v>40973</v>
      </c>
      <c r="B296" s="4">
        <f>Data!B291</f>
        <v>2969.7299800000001</v>
      </c>
      <c r="C296" s="4">
        <f>Data!C291</f>
        <v>2973.929932</v>
      </c>
      <c r="D296" s="4">
        <f>Data!D291</f>
        <v>2940.5200199999999</v>
      </c>
      <c r="E296" s="4">
        <f>Data!E291</f>
        <v>2950.4799800000001</v>
      </c>
      <c r="F296" s="15">
        <f>Data!F291</f>
        <v>1679030000</v>
      </c>
      <c r="G296" s="16">
        <f t="shared" si="4"/>
        <v>3011.8675823479434</v>
      </c>
    </row>
    <row r="297" spans="1:7" x14ac:dyDescent="0.3">
      <c r="A297" s="3">
        <f>Data!A292</f>
        <v>40970</v>
      </c>
      <c r="B297" s="4">
        <f>Data!B292</f>
        <v>2986.080078</v>
      </c>
      <c r="C297" s="4">
        <f>Data!C292</f>
        <v>2995.969971</v>
      </c>
      <c r="D297" s="4">
        <f>Data!D292</f>
        <v>2968</v>
      </c>
      <c r="E297" s="4">
        <f>Data!E292</f>
        <v>2976.1899410000001</v>
      </c>
      <c r="F297" s="15">
        <f>Data!F292</f>
        <v>1755130000</v>
      </c>
      <c r="G297" s="16">
        <f t="shared" si="4"/>
        <v>3008.4697117433775</v>
      </c>
    </row>
    <row r="298" spans="1:7" x14ac:dyDescent="0.3">
      <c r="A298" s="3">
        <f>Data!A293</f>
        <v>40969</v>
      </c>
      <c r="B298" s="4">
        <f>Data!B293</f>
        <v>2979.110107</v>
      </c>
      <c r="C298" s="4">
        <f>Data!C293</f>
        <v>2996.3701169999999</v>
      </c>
      <c r="D298" s="4">
        <f>Data!D293</f>
        <v>2974.5900879999999</v>
      </c>
      <c r="E298" s="4">
        <f>Data!E293</f>
        <v>2988.969971</v>
      </c>
      <c r="F298" s="15">
        <f>Data!F293</f>
        <v>1903690000</v>
      </c>
      <c r="G298" s="16">
        <f t="shared" si="4"/>
        <v>3006.6125935773416</v>
      </c>
    </row>
    <row r="299" spans="1:7" x14ac:dyDescent="0.3">
      <c r="A299" s="3">
        <f>Data!A294</f>
        <v>40968</v>
      </c>
      <c r="B299" s="4">
        <f>Data!B294</f>
        <v>2991.669922</v>
      </c>
      <c r="C299" s="4">
        <f>Data!C294</f>
        <v>3000.110107</v>
      </c>
      <c r="D299" s="4">
        <f>Data!D294</f>
        <v>2961.7700199999999</v>
      </c>
      <c r="E299" s="4">
        <f>Data!E294</f>
        <v>2966.889893</v>
      </c>
      <c r="F299" s="15">
        <f>Data!F294</f>
        <v>2170190000</v>
      </c>
      <c r="G299" s="16">
        <f t="shared" si="4"/>
        <v>3002.8294792366423</v>
      </c>
    </row>
    <row r="300" spans="1:7" x14ac:dyDescent="0.3">
      <c r="A300" s="3">
        <f>Data!A295</f>
        <v>40967</v>
      </c>
      <c r="B300" s="4">
        <f>Data!B295</f>
        <v>2969.25</v>
      </c>
      <c r="C300" s="4">
        <f>Data!C295</f>
        <v>2988.5900879999999</v>
      </c>
      <c r="D300" s="4">
        <f>Data!D295</f>
        <v>2966.610107</v>
      </c>
      <c r="E300" s="4">
        <f>Data!E295</f>
        <v>2986.76001</v>
      </c>
      <c r="F300" s="15">
        <f>Data!F295</f>
        <v>1812490000</v>
      </c>
      <c r="G300" s="16">
        <f t="shared" si="4"/>
        <v>3001.2990535950576</v>
      </c>
    </row>
    <row r="301" spans="1:7" x14ac:dyDescent="0.3">
      <c r="A301" s="3">
        <f>Data!A296</f>
        <v>40966</v>
      </c>
      <c r="B301" s="4">
        <f>Data!B296</f>
        <v>2945.8701169999999</v>
      </c>
      <c r="C301" s="4">
        <f>Data!C296</f>
        <v>2976.080078</v>
      </c>
      <c r="D301" s="4">
        <f>Data!D296</f>
        <v>2933.3000489999999</v>
      </c>
      <c r="E301" s="4">
        <f>Data!E296</f>
        <v>2966.1599120000001</v>
      </c>
      <c r="F301" s="15">
        <f>Data!F296</f>
        <v>1763650000</v>
      </c>
      <c r="G301" s="16">
        <f t="shared" si="4"/>
        <v>2997.9524686812424</v>
      </c>
    </row>
    <row r="302" spans="1:7" x14ac:dyDescent="0.3">
      <c r="A302" s="3">
        <f>Data!A297</f>
        <v>40963</v>
      </c>
      <c r="B302" s="4">
        <f>Data!B297</f>
        <v>2963.1298830000001</v>
      </c>
      <c r="C302" s="4">
        <f>Data!C297</f>
        <v>2970.8798830000001</v>
      </c>
      <c r="D302" s="4">
        <f>Data!D297</f>
        <v>2958.820068</v>
      </c>
      <c r="E302" s="4">
        <f>Data!E297</f>
        <v>2963.75</v>
      </c>
      <c r="F302" s="15">
        <f>Data!F297</f>
        <v>1643180000</v>
      </c>
      <c r="G302" s="16">
        <f t="shared" si="4"/>
        <v>2994.6950907116002</v>
      </c>
    </row>
    <row r="303" spans="1:7" x14ac:dyDescent="0.3">
      <c r="A303" s="3">
        <f>Data!A298</f>
        <v>40962</v>
      </c>
      <c r="B303" s="4">
        <f>Data!B298</f>
        <v>2933.1599120000001</v>
      </c>
      <c r="C303" s="4">
        <f>Data!C298</f>
        <v>2958.419922</v>
      </c>
      <c r="D303" s="4">
        <f>Data!D298</f>
        <v>2922.959961</v>
      </c>
      <c r="E303" s="4">
        <f>Data!E298</f>
        <v>2956.9799800000001</v>
      </c>
      <c r="F303" s="15">
        <f>Data!F298</f>
        <v>1768390000</v>
      </c>
      <c r="G303" s="16">
        <f t="shared" si="4"/>
        <v>2991.1031754057335</v>
      </c>
    </row>
    <row r="304" spans="1:7" x14ac:dyDescent="0.3">
      <c r="A304" s="3">
        <f>Data!A299</f>
        <v>40961</v>
      </c>
      <c r="B304" s="4">
        <f>Data!B299</f>
        <v>2942.7700199999999</v>
      </c>
      <c r="C304" s="4">
        <f>Data!C299</f>
        <v>2950.3701169999999</v>
      </c>
      <c r="D304" s="4">
        <f>Data!D299</f>
        <v>2929.679932</v>
      </c>
      <c r="E304" s="4">
        <f>Data!E299</f>
        <v>2933.169922</v>
      </c>
      <c r="F304" s="15">
        <f>Data!F299</f>
        <v>1706310000</v>
      </c>
      <c r="G304" s="16">
        <f t="shared" si="4"/>
        <v>2985.5857227004258</v>
      </c>
    </row>
    <row r="305" spans="1:7" x14ac:dyDescent="0.3">
      <c r="A305" s="3">
        <f>Data!A300</f>
        <v>40960</v>
      </c>
      <c r="B305" s="4">
        <f>Data!B300</f>
        <v>2957.3000489999999</v>
      </c>
      <c r="C305" s="4">
        <f>Data!C300</f>
        <v>2965.0500489999999</v>
      </c>
      <c r="D305" s="4">
        <f>Data!D300</f>
        <v>2934.070068</v>
      </c>
      <c r="E305" s="4">
        <f>Data!E300</f>
        <v>2948.570068</v>
      </c>
      <c r="F305" s="15">
        <f>Data!F300</f>
        <v>1821540000</v>
      </c>
      <c r="G305" s="16">
        <f t="shared" si="4"/>
        <v>2982.0604222527663</v>
      </c>
    </row>
    <row r="306" spans="1:7" x14ac:dyDescent="0.3">
      <c r="A306" s="3">
        <f>Data!A301</f>
        <v>40956</v>
      </c>
      <c r="B306" s="4">
        <f>Data!B301</f>
        <v>2958.219971</v>
      </c>
      <c r="C306" s="4">
        <f>Data!C301</f>
        <v>2962.780029</v>
      </c>
      <c r="D306" s="4">
        <f>Data!D301</f>
        <v>2941.5500489999999</v>
      </c>
      <c r="E306" s="4">
        <f>Data!E301</f>
        <v>2951.780029</v>
      </c>
      <c r="F306" s="15">
        <f>Data!F301</f>
        <v>1973900000</v>
      </c>
      <c r="G306" s="16">
        <f t="shared" si="4"/>
        <v>2979.1765752763122</v>
      </c>
    </row>
    <row r="307" spans="1:7" x14ac:dyDescent="0.3">
      <c r="A307" s="3">
        <f>Data!A302</f>
        <v>40955</v>
      </c>
      <c r="B307" s="4">
        <f>Data!B302</f>
        <v>2915.669922</v>
      </c>
      <c r="C307" s="4">
        <f>Data!C302</f>
        <v>2961.3798830000001</v>
      </c>
      <c r="D307" s="4">
        <f>Data!D302</f>
        <v>2912.719971</v>
      </c>
      <c r="E307" s="4">
        <f>Data!E302</f>
        <v>2959.8500979999999</v>
      </c>
      <c r="F307" s="15">
        <f>Data!F302</f>
        <v>1945230000</v>
      </c>
      <c r="G307" s="16">
        <f t="shared" si="4"/>
        <v>2977.3359583928541</v>
      </c>
    </row>
    <row r="308" spans="1:7" x14ac:dyDescent="0.3">
      <c r="A308" s="3">
        <f>Data!A303</f>
        <v>40954</v>
      </c>
      <c r="B308" s="4">
        <f>Data!B303</f>
        <v>2943.419922</v>
      </c>
      <c r="C308" s="4">
        <f>Data!C303</f>
        <v>2958.1899410000001</v>
      </c>
      <c r="D308" s="4">
        <f>Data!D303</f>
        <v>2911.330078</v>
      </c>
      <c r="E308" s="4">
        <f>Data!E303</f>
        <v>2915.830078</v>
      </c>
      <c r="F308" s="15">
        <f>Data!F303</f>
        <v>2038980000</v>
      </c>
      <c r="G308" s="16">
        <f t="shared" si="4"/>
        <v>2971.4782554982967</v>
      </c>
    </row>
    <row r="309" spans="1:7" x14ac:dyDescent="0.3">
      <c r="A309" s="3">
        <f>Data!A304</f>
        <v>40953</v>
      </c>
      <c r="B309" s="4">
        <f>Data!B304</f>
        <v>2921.6999510000001</v>
      </c>
      <c r="C309" s="4">
        <f>Data!C304</f>
        <v>2932.080078</v>
      </c>
      <c r="D309" s="4">
        <f>Data!D304</f>
        <v>2911.6000979999999</v>
      </c>
      <c r="E309" s="4">
        <f>Data!E304</f>
        <v>2931.830078</v>
      </c>
      <c r="F309" s="15">
        <f>Data!F304</f>
        <v>1881630000</v>
      </c>
      <c r="G309" s="16">
        <f t="shared" si="4"/>
        <v>2967.7022385936971</v>
      </c>
    </row>
    <row r="310" spans="1:7" x14ac:dyDescent="0.3">
      <c r="A310" s="3">
        <f>Data!A305</f>
        <v>40952</v>
      </c>
      <c r="B310" s="4">
        <f>Data!B305</f>
        <v>2926.209961</v>
      </c>
      <c r="C310" s="4">
        <f>Data!C305</f>
        <v>2933.929932</v>
      </c>
      <c r="D310" s="4">
        <f>Data!D305</f>
        <v>2913.889893</v>
      </c>
      <c r="E310" s="4">
        <f>Data!E305</f>
        <v>2931.389893</v>
      </c>
      <c r="F310" s="15">
        <f>Data!F305</f>
        <v>1619980000</v>
      </c>
      <c r="G310" s="16">
        <f t="shared" si="4"/>
        <v>2964.243919965726</v>
      </c>
    </row>
    <row r="311" spans="1:7" x14ac:dyDescent="0.3">
      <c r="A311" s="3">
        <f>Data!A306</f>
        <v>40949</v>
      </c>
      <c r="B311" s="4">
        <f>Data!B306</f>
        <v>2902</v>
      </c>
      <c r="C311" s="4">
        <f>Data!C306</f>
        <v>2910.9799800000001</v>
      </c>
      <c r="D311" s="4">
        <f>Data!D306</f>
        <v>2895.1000979999999</v>
      </c>
      <c r="E311" s="4">
        <f>Data!E306</f>
        <v>2903.8798830000001</v>
      </c>
      <c r="F311" s="15">
        <f>Data!F306</f>
        <v>1787640000</v>
      </c>
      <c r="G311" s="16">
        <f t="shared" si="4"/>
        <v>2958.4949640642285</v>
      </c>
    </row>
    <row r="312" spans="1:7" x14ac:dyDescent="0.3">
      <c r="A312" s="3">
        <f>Data!A307</f>
        <v>40948</v>
      </c>
      <c r="B312" s="4">
        <f>Data!B307</f>
        <v>2922.459961</v>
      </c>
      <c r="C312" s="4">
        <f>Data!C307</f>
        <v>2930.679932</v>
      </c>
      <c r="D312" s="4">
        <f>Data!D307</f>
        <v>2904.51001</v>
      </c>
      <c r="E312" s="4">
        <f>Data!E307</f>
        <v>2927.2299800000001</v>
      </c>
      <c r="F312" s="15">
        <f>Data!F307</f>
        <v>2153090000</v>
      </c>
      <c r="G312" s="16">
        <f t="shared" si="4"/>
        <v>2955.5173465343019</v>
      </c>
    </row>
    <row r="313" spans="1:7" x14ac:dyDescent="0.3">
      <c r="A313" s="3">
        <f>Data!A308</f>
        <v>40947</v>
      </c>
      <c r="B313" s="4">
        <f>Data!B308</f>
        <v>2906.5900879999999</v>
      </c>
      <c r="C313" s="4">
        <f>Data!C308</f>
        <v>2918.26001</v>
      </c>
      <c r="D313" s="4">
        <f>Data!D308</f>
        <v>2892.709961</v>
      </c>
      <c r="E313" s="4">
        <f>Data!E308</f>
        <v>2915.860107</v>
      </c>
      <c r="F313" s="15">
        <f>Data!F308</f>
        <v>1981150000</v>
      </c>
      <c r="G313" s="16">
        <f t="shared" si="4"/>
        <v>2951.7404665786539</v>
      </c>
    </row>
    <row r="314" spans="1:7" x14ac:dyDescent="0.3">
      <c r="A314" s="3">
        <f>Data!A309</f>
        <v>40946</v>
      </c>
      <c r="B314" s="4">
        <f>Data!B309</f>
        <v>2895.9099120000001</v>
      </c>
      <c r="C314" s="4">
        <f>Data!C309</f>
        <v>2910.2700199999999</v>
      </c>
      <c r="D314" s="4">
        <f>Data!D309</f>
        <v>2885.169922</v>
      </c>
      <c r="E314" s="4">
        <f>Data!E309</f>
        <v>2904.080078</v>
      </c>
      <c r="F314" s="15">
        <f>Data!F309</f>
        <v>1784580000</v>
      </c>
      <c r="G314" s="16">
        <f t="shared" si="4"/>
        <v>2947.2013819521153</v>
      </c>
    </row>
    <row r="315" spans="1:7" x14ac:dyDescent="0.3">
      <c r="A315" s="3">
        <f>Data!A310</f>
        <v>40945</v>
      </c>
      <c r="B315" s="4">
        <f>Data!B310</f>
        <v>2892.5200199999999</v>
      </c>
      <c r="C315" s="4">
        <f>Data!C310</f>
        <v>2903.030029</v>
      </c>
      <c r="D315" s="4">
        <f>Data!D310</f>
        <v>2887.330078</v>
      </c>
      <c r="E315" s="4">
        <f>Data!E310</f>
        <v>2901.98999</v>
      </c>
      <c r="F315" s="15">
        <f>Data!F310</f>
        <v>1684490000</v>
      </c>
      <c r="G315" s="16">
        <f t="shared" si="4"/>
        <v>2942.8955350995329</v>
      </c>
    </row>
    <row r="316" spans="1:7" x14ac:dyDescent="0.3">
      <c r="A316" s="3">
        <f>Data!A311</f>
        <v>40942</v>
      </c>
      <c r="B316" s="4">
        <f>Data!B311</f>
        <v>2888.9499510000001</v>
      </c>
      <c r="C316" s="4">
        <f>Data!C311</f>
        <v>2908.1298830000001</v>
      </c>
      <c r="D316" s="4">
        <f>Data!D311</f>
        <v>2885.8400879999999</v>
      </c>
      <c r="E316" s="4">
        <f>Data!E311</f>
        <v>2905.6599120000001</v>
      </c>
      <c r="F316" s="15">
        <f>Data!F311</f>
        <v>2152890000</v>
      </c>
      <c r="G316" s="16">
        <f t="shared" si="4"/>
        <v>2939.3492852805298</v>
      </c>
    </row>
    <row r="317" spans="1:7" x14ac:dyDescent="0.3">
      <c r="A317" s="3">
        <f>Data!A312</f>
        <v>40941</v>
      </c>
      <c r="B317" s="4">
        <f>Data!B312</f>
        <v>2854.1000979999999</v>
      </c>
      <c r="C317" s="4">
        <f>Data!C312</f>
        <v>2868.2299800000001</v>
      </c>
      <c r="D317" s="4">
        <f>Data!D312</f>
        <v>2849.3999020000001</v>
      </c>
      <c r="E317" s="4">
        <f>Data!E312</f>
        <v>2859.679932</v>
      </c>
      <c r="F317" s="15">
        <f>Data!F312</f>
        <v>1913430000</v>
      </c>
      <c r="G317" s="16">
        <f t="shared" si="4"/>
        <v>2931.7617278252415</v>
      </c>
    </row>
    <row r="318" spans="1:7" x14ac:dyDescent="0.3">
      <c r="A318" s="3">
        <f>Data!A313</f>
        <v>40940</v>
      </c>
      <c r="B318" s="4">
        <f>Data!B313</f>
        <v>2830.1000979999999</v>
      </c>
      <c r="C318" s="4">
        <f>Data!C313</f>
        <v>2855.7299800000001</v>
      </c>
      <c r="D318" s="4">
        <f>Data!D313</f>
        <v>2825.1899410000001</v>
      </c>
      <c r="E318" s="4">
        <f>Data!E313</f>
        <v>2848.2700199999999</v>
      </c>
      <c r="F318" s="15">
        <f>Data!F313</f>
        <v>2125720000</v>
      </c>
      <c r="G318" s="16">
        <f t="shared" si="4"/>
        <v>2923.8101366037899</v>
      </c>
    </row>
    <row r="319" spans="1:7" x14ac:dyDescent="0.3">
      <c r="A319" s="3">
        <f>Data!A314</f>
        <v>40939</v>
      </c>
      <c r="B319" s="4">
        <f>Data!B314</f>
        <v>2825.76001</v>
      </c>
      <c r="C319" s="4">
        <f>Data!C314</f>
        <v>2830.4499510000001</v>
      </c>
      <c r="D319" s="4">
        <f>Data!D314</f>
        <v>2798.7700199999999</v>
      </c>
      <c r="E319" s="4">
        <f>Data!E314</f>
        <v>2813.8400879999999</v>
      </c>
      <c r="F319" s="15">
        <f>Data!F314</f>
        <v>1786550000</v>
      </c>
      <c r="G319" s="16">
        <f t="shared" si="4"/>
        <v>2913.3367986415242</v>
      </c>
    </row>
    <row r="320" spans="1:7" x14ac:dyDescent="0.3">
      <c r="A320" s="3">
        <f>Data!A315</f>
        <v>40938</v>
      </c>
      <c r="B320" s="4">
        <f>Data!B315</f>
        <v>2790.3999020000001</v>
      </c>
      <c r="C320" s="4">
        <f>Data!C315</f>
        <v>2816.8500979999999</v>
      </c>
      <c r="D320" s="4">
        <f>Data!D315</f>
        <v>2782.4399410000001</v>
      </c>
      <c r="E320" s="4">
        <f>Data!E315</f>
        <v>2811.9399410000001</v>
      </c>
      <c r="F320" s="15">
        <f>Data!F315</f>
        <v>1668970000</v>
      </c>
      <c r="G320" s="16">
        <f t="shared" si="4"/>
        <v>2903.679955056617</v>
      </c>
    </row>
    <row r="321" spans="1:7" x14ac:dyDescent="0.3">
      <c r="A321" s="3">
        <f>Data!A316</f>
        <v>40935</v>
      </c>
      <c r="B321" s="4">
        <f>Data!B316</f>
        <v>2797.6599120000001</v>
      </c>
      <c r="C321" s="4">
        <f>Data!C316</f>
        <v>2821.5500489999999</v>
      </c>
      <c r="D321" s="4">
        <f>Data!D316</f>
        <v>2797.23999</v>
      </c>
      <c r="E321" s="4">
        <f>Data!E316</f>
        <v>2816.5500489999999</v>
      </c>
      <c r="F321" s="15">
        <f>Data!F316</f>
        <v>1707350000</v>
      </c>
      <c r="G321" s="16">
        <f t="shared" si="4"/>
        <v>2895.3818687655107</v>
      </c>
    </row>
    <row r="322" spans="1:7" x14ac:dyDescent="0.3">
      <c r="A322" s="3">
        <f>Data!A317</f>
        <v>40934</v>
      </c>
      <c r="B322" s="4">
        <f>Data!B317</f>
        <v>2828.780029</v>
      </c>
      <c r="C322" s="4">
        <f>Data!C317</f>
        <v>2834.3000489999999</v>
      </c>
      <c r="D322" s="4">
        <f>Data!D317</f>
        <v>2794.780029</v>
      </c>
      <c r="E322" s="4">
        <f>Data!E317</f>
        <v>2805.280029</v>
      </c>
      <c r="F322" s="15">
        <f>Data!F317</f>
        <v>1998970000</v>
      </c>
      <c r="G322" s="16">
        <f t="shared" si="4"/>
        <v>2886.8007411687954</v>
      </c>
    </row>
    <row r="323" spans="1:7" x14ac:dyDescent="0.3">
      <c r="A323" s="3">
        <f>Data!A318</f>
        <v>40933</v>
      </c>
      <c r="B323" s="4">
        <f>Data!B318</f>
        <v>2803.2299800000001</v>
      </c>
      <c r="C323" s="4">
        <f>Data!C318</f>
        <v>2822.790039</v>
      </c>
      <c r="D323" s="4">
        <f>Data!D318</f>
        <v>2788.9499510000001</v>
      </c>
      <c r="E323" s="4">
        <f>Data!E318</f>
        <v>2818.3100589999999</v>
      </c>
      <c r="F323" s="15">
        <f>Data!F318</f>
        <v>1918040000</v>
      </c>
      <c r="G323" s="16">
        <f t="shared" si="4"/>
        <v>2880.2778190574813</v>
      </c>
    </row>
    <row r="324" spans="1:7" x14ac:dyDescent="0.3">
      <c r="A324" s="3">
        <f>Data!A319</f>
        <v>40932</v>
      </c>
      <c r="B324" s="4">
        <f>Data!B319</f>
        <v>2771.580078</v>
      </c>
      <c r="C324" s="4">
        <f>Data!C319</f>
        <v>2788.3798830000001</v>
      </c>
      <c r="D324" s="4">
        <f>Data!D319</f>
        <v>2766.3400879999999</v>
      </c>
      <c r="E324" s="4">
        <f>Data!E319</f>
        <v>2786.639893</v>
      </c>
      <c r="F324" s="15">
        <f>Data!F319</f>
        <v>1620690000</v>
      </c>
      <c r="G324" s="16">
        <f t="shared" si="4"/>
        <v>2871.3599213377211</v>
      </c>
    </row>
    <row r="325" spans="1:7" x14ac:dyDescent="0.3">
      <c r="A325" s="3">
        <f>Data!A320</f>
        <v>40931</v>
      </c>
      <c r="B325" s="4">
        <f>Data!B320</f>
        <v>2786.209961</v>
      </c>
      <c r="C325" s="4">
        <f>Data!C320</f>
        <v>2804.98999</v>
      </c>
      <c r="D325" s="4">
        <f>Data!D320</f>
        <v>2769.820068</v>
      </c>
      <c r="E325" s="4">
        <f>Data!E320</f>
        <v>2784.169922</v>
      </c>
      <c r="F325" s="15">
        <f>Data!F320</f>
        <v>1652940000</v>
      </c>
      <c r="G325" s="16">
        <f t="shared" si="4"/>
        <v>2863.0561118769856</v>
      </c>
    </row>
    <row r="326" spans="1:7" x14ac:dyDescent="0.3">
      <c r="A326" s="3">
        <f>Data!A321</f>
        <v>40928</v>
      </c>
      <c r="B326" s="4">
        <f>Data!B321</f>
        <v>2776.040039</v>
      </c>
      <c r="C326" s="4">
        <f>Data!C321</f>
        <v>2787.1999510000001</v>
      </c>
      <c r="D326" s="4">
        <f>Data!D321</f>
        <v>2775.8701169999999</v>
      </c>
      <c r="E326" s="4">
        <f>Data!E321</f>
        <v>2786.6999510000001</v>
      </c>
      <c r="F326" s="15">
        <f>Data!F321</f>
        <v>1949660000</v>
      </c>
      <c r="G326" s="16">
        <f t="shared" si="4"/>
        <v>2855.7840965553678</v>
      </c>
    </row>
    <row r="327" spans="1:7" x14ac:dyDescent="0.3">
      <c r="A327" s="3">
        <f>Data!A322</f>
        <v>40927</v>
      </c>
      <c r="B327" s="4">
        <f>Data!B322</f>
        <v>2779.73999</v>
      </c>
      <c r="C327" s="4">
        <f>Data!C322</f>
        <v>2793.3500979999999</v>
      </c>
      <c r="D327" s="4">
        <f>Data!D322</f>
        <v>2777.169922</v>
      </c>
      <c r="E327" s="4">
        <f>Data!E322</f>
        <v>2788.330078</v>
      </c>
      <c r="F327" s="15">
        <f>Data!F322</f>
        <v>1959950000</v>
      </c>
      <c r="G327" s="16">
        <f t="shared" si="4"/>
        <v>2849.3599043119993</v>
      </c>
    </row>
    <row r="328" spans="1:7" x14ac:dyDescent="0.3">
      <c r="A328" s="3">
        <f>Data!A323</f>
        <v>40926</v>
      </c>
      <c r="B328" s="4">
        <f>Data!B323</f>
        <v>2731.1599120000001</v>
      </c>
      <c r="C328" s="4">
        <f>Data!C323</f>
        <v>2769.709961</v>
      </c>
      <c r="D328" s="4">
        <f>Data!D323</f>
        <v>2730.0500489999999</v>
      </c>
      <c r="E328" s="4">
        <f>Data!E323</f>
        <v>2769.709961</v>
      </c>
      <c r="F328" s="15">
        <f>Data!F323</f>
        <v>1968940000</v>
      </c>
      <c r="G328" s="16">
        <f t="shared" si="4"/>
        <v>2841.7741954251424</v>
      </c>
    </row>
    <row r="329" spans="1:7" x14ac:dyDescent="0.3">
      <c r="A329" s="3">
        <f>Data!A324</f>
        <v>40925</v>
      </c>
      <c r="B329" s="4">
        <f>Data!B324</f>
        <v>2736.3400879999999</v>
      </c>
      <c r="C329" s="4">
        <f>Data!C324</f>
        <v>2742.7299800000001</v>
      </c>
      <c r="D329" s="4">
        <f>Data!D324</f>
        <v>2721.030029</v>
      </c>
      <c r="E329" s="4">
        <f>Data!E324</f>
        <v>2728.080078</v>
      </c>
      <c r="F329" s="15">
        <f>Data!F324</f>
        <v>1664210000</v>
      </c>
      <c r="G329" s="16">
        <f t="shared" si="4"/>
        <v>2830.9461842417954</v>
      </c>
    </row>
    <row r="330" spans="1:7" x14ac:dyDescent="0.3">
      <c r="A330" s="3">
        <f>Data!A325</f>
        <v>40921</v>
      </c>
      <c r="B330" s="4">
        <f>Data!B325</f>
        <v>2707.4099120000001</v>
      </c>
      <c r="C330" s="4">
        <f>Data!C325</f>
        <v>2712.929932</v>
      </c>
      <c r="D330" s="4">
        <f>Data!D325</f>
        <v>2689.580078</v>
      </c>
      <c r="E330" s="4">
        <f>Data!E325</f>
        <v>2710.669922</v>
      </c>
      <c r="F330" s="15">
        <f>Data!F325</f>
        <v>1655960000</v>
      </c>
      <c r="G330" s="16">
        <f t="shared" si="4"/>
        <v>2819.4913021235293</v>
      </c>
    </row>
    <row r="331" spans="1:7" x14ac:dyDescent="0.3">
      <c r="A331" s="3">
        <f>Data!A326</f>
        <v>40920</v>
      </c>
      <c r="B331" s="4">
        <f>Data!B326</f>
        <v>2716.8701169999999</v>
      </c>
      <c r="C331" s="4">
        <f>Data!C326</f>
        <v>2726.429932</v>
      </c>
      <c r="D331" s="4">
        <f>Data!D326</f>
        <v>2697.320068</v>
      </c>
      <c r="E331" s="4">
        <f>Data!E326</f>
        <v>2724.6999510000001</v>
      </c>
      <c r="F331" s="15">
        <f>Data!F326</f>
        <v>1669550000</v>
      </c>
      <c r="G331" s="16">
        <f t="shared" si="4"/>
        <v>2810.4635543974787</v>
      </c>
    </row>
    <row r="332" spans="1:7" x14ac:dyDescent="0.3">
      <c r="A332" s="3">
        <f>Data!A327</f>
        <v>40919</v>
      </c>
      <c r="B332" s="4">
        <f>Data!B327</f>
        <v>2695.7700199999999</v>
      </c>
      <c r="C332" s="4">
        <f>Data!C327</f>
        <v>2714.290039</v>
      </c>
      <c r="D332" s="4">
        <f>Data!D327</f>
        <v>2690.7299800000001</v>
      </c>
      <c r="E332" s="4">
        <f>Data!E327</f>
        <v>2710.76001</v>
      </c>
      <c r="F332" s="15">
        <f>Data!F327</f>
        <v>1699660000</v>
      </c>
      <c r="G332" s="16">
        <f t="shared" si="4"/>
        <v>2800.9679787405757</v>
      </c>
    </row>
    <row r="333" spans="1:7" x14ac:dyDescent="0.3">
      <c r="A333" s="3">
        <f>Data!A328</f>
        <v>40918</v>
      </c>
      <c r="B333" s="4">
        <f>Data!B328</f>
        <v>2704.419922</v>
      </c>
      <c r="C333" s="4">
        <f>Data!C328</f>
        <v>2712.5</v>
      </c>
      <c r="D333" s="4">
        <f>Data!D328</f>
        <v>2694.330078</v>
      </c>
      <c r="E333" s="4">
        <f>Data!E328</f>
        <v>2702.5</v>
      </c>
      <c r="F333" s="15">
        <f>Data!F328</f>
        <v>1809500000</v>
      </c>
      <c r="G333" s="16">
        <f t="shared" si="4"/>
        <v>2791.5900760033783</v>
      </c>
    </row>
    <row r="334" spans="1:7" x14ac:dyDescent="0.3">
      <c r="A334" s="3">
        <f>Data!A329</f>
        <v>40917</v>
      </c>
      <c r="B334" s="4">
        <f>Data!B329</f>
        <v>2682.9799800000001</v>
      </c>
      <c r="C334" s="4">
        <f>Data!C329</f>
        <v>2683.780029</v>
      </c>
      <c r="D334" s="4">
        <f>Data!D329</f>
        <v>2662.959961</v>
      </c>
      <c r="E334" s="4">
        <f>Data!E329</f>
        <v>2676.5600589999999</v>
      </c>
      <c r="F334" s="15">
        <f>Data!F329</f>
        <v>1768080000</v>
      </c>
      <c r="G334" s="16">
        <f t="shared" si="4"/>
        <v>2780.6348362887707</v>
      </c>
    </row>
    <row r="335" spans="1:7" x14ac:dyDescent="0.3">
      <c r="A335" s="3">
        <f>Data!A330</f>
        <v>40914</v>
      </c>
      <c r="B335" s="4">
        <f>Data!B330</f>
        <v>2671.169922</v>
      </c>
      <c r="C335" s="4">
        <f>Data!C330</f>
        <v>2682.1201169999999</v>
      </c>
      <c r="D335" s="4">
        <f>Data!D330</f>
        <v>2658.830078</v>
      </c>
      <c r="E335" s="4">
        <f>Data!E330</f>
        <v>2674.219971</v>
      </c>
      <c r="F335" s="15">
        <f>Data!F330</f>
        <v>1683090000</v>
      </c>
      <c r="G335" s="16">
        <f t="shared" si="4"/>
        <v>2770.5000872136497</v>
      </c>
    </row>
    <row r="336" spans="1:7" x14ac:dyDescent="0.3">
      <c r="A336" s="3">
        <f>Data!A331</f>
        <v>40913</v>
      </c>
      <c r="B336" s="4">
        <f>Data!B331</f>
        <v>2642.570068</v>
      </c>
      <c r="C336" s="4">
        <f>Data!C331</f>
        <v>2673.5600589999999</v>
      </c>
      <c r="D336" s="4">
        <f>Data!D331</f>
        <v>2631.2299800000001</v>
      </c>
      <c r="E336" s="4">
        <f>Data!E331</f>
        <v>2669.860107</v>
      </c>
      <c r="F336" s="15">
        <f>Data!F331</f>
        <v>1836410000</v>
      </c>
      <c r="G336" s="16">
        <f t="shared" si="4"/>
        <v>2760.9153271933023</v>
      </c>
    </row>
    <row r="337" spans="1:7" x14ac:dyDescent="0.3">
      <c r="A337" s="3">
        <f>Data!A332</f>
        <v>40912</v>
      </c>
      <c r="B337" s="4">
        <f>Data!B332</f>
        <v>2639.8999020000001</v>
      </c>
      <c r="C337" s="4">
        <f>Data!C332</f>
        <v>2653.179932</v>
      </c>
      <c r="D337" s="4">
        <f>Data!D332</f>
        <v>2627.2299800000001</v>
      </c>
      <c r="E337" s="4">
        <f>Data!E332</f>
        <v>2648.360107</v>
      </c>
      <c r="F337" s="15">
        <f>Data!F332</f>
        <v>1670530000</v>
      </c>
      <c r="G337" s="16">
        <f t="shared" si="4"/>
        <v>2750.1957824129877</v>
      </c>
    </row>
    <row r="338" spans="1:7" x14ac:dyDescent="0.3">
      <c r="A338" s="3">
        <f>Data!A333</f>
        <v>40911</v>
      </c>
      <c r="B338" s="4">
        <f>Data!B333</f>
        <v>2657.389893</v>
      </c>
      <c r="C338" s="4">
        <f>Data!C333</f>
        <v>2665.8999020000001</v>
      </c>
      <c r="D338" s="4">
        <f>Data!D333</f>
        <v>2641.9799800000001</v>
      </c>
      <c r="E338" s="4">
        <f>Data!E333</f>
        <v>2648.719971</v>
      </c>
      <c r="F338" s="15">
        <f>Data!F333</f>
        <v>1636850000</v>
      </c>
      <c r="G338" s="16">
        <f t="shared" si="4"/>
        <v>2740.5314194212747</v>
      </c>
    </row>
    <row r="339" spans="1:7" x14ac:dyDescent="0.3">
      <c r="A339" s="3">
        <f>Data!A334</f>
        <v>40907</v>
      </c>
      <c r="B339" s="4">
        <f>Data!B334</f>
        <v>2610.2299800000001</v>
      </c>
      <c r="C339" s="4">
        <f>Data!C334</f>
        <v>2616.459961</v>
      </c>
      <c r="D339" s="4">
        <f>Data!D334</f>
        <v>2604.6000979999999</v>
      </c>
      <c r="E339" s="4">
        <f>Data!E334</f>
        <v>2605.1499020000001</v>
      </c>
      <c r="F339" s="15">
        <f>Data!F334</f>
        <v>1056790000</v>
      </c>
      <c r="G339" s="16">
        <f t="shared" si="4"/>
        <v>2727.6379415716297</v>
      </c>
    </row>
    <row r="340" spans="1:7" x14ac:dyDescent="0.3">
      <c r="A340" s="3">
        <f>Data!A335</f>
        <v>40906</v>
      </c>
      <c r="B340" s="4">
        <f>Data!B335</f>
        <v>2596.330078</v>
      </c>
      <c r="C340" s="4">
        <f>Data!C335</f>
        <v>2614.8701169999999</v>
      </c>
      <c r="D340" s="4">
        <f>Data!D335</f>
        <v>2593.040039</v>
      </c>
      <c r="E340" s="4">
        <f>Data!E335</f>
        <v>2613.73999</v>
      </c>
      <c r="F340" s="15">
        <f>Data!F335</f>
        <v>1011380000</v>
      </c>
      <c r="G340" s="16">
        <f t="shared" si="4"/>
        <v>2716.7905176124268</v>
      </c>
    </row>
    <row r="341" spans="1:7" x14ac:dyDescent="0.3">
      <c r="A341" s="3">
        <f>Data!A336</f>
        <v>40905</v>
      </c>
      <c r="B341" s="4">
        <f>Data!B336</f>
        <v>2626.1899410000001</v>
      </c>
      <c r="C341" s="4">
        <f>Data!C336</f>
        <v>2626.3400879999999</v>
      </c>
      <c r="D341" s="4">
        <f>Data!D336</f>
        <v>2586.8500979999999</v>
      </c>
      <c r="E341" s="4">
        <f>Data!E336</f>
        <v>2589.9799800000001</v>
      </c>
      <c r="F341" s="15">
        <f>Data!F336</f>
        <v>1069930000</v>
      </c>
      <c r="G341" s="16">
        <f t="shared" si="4"/>
        <v>2704.7133235541005</v>
      </c>
    </row>
    <row r="342" spans="1:7" x14ac:dyDescent="0.3">
      <c r="A342" s="3">
        <f>Data!A337</f>
        <v>40904</v>
      </c>
      <c r="B342" s="4">
        <f>Data!B337</f>
        <v>2613.51001</v>
      </c>
      <c r="C342" s="4">
        <f>Data!C337</f>
        <v>2633.3400879999999</v>
      </c>
      <c r="D342" s="4">
        <f>Data!D337</f>
        <v>2610.7700199999999</v>
      </c>
      <c r="E342" s="4">
        <f>Data!E337</f>
        <v>2625.1999510000001</v>
      </c>
      <c r="F342" s="15">
        <f>Data!F337</f>
        <v>945590000</v>
      </c>
      <c r="G342" s="16">
        <f t="shared" si="4"/>
        <v>2697.1406214060908</v>
      </c>
    </row>
    <row r="343" spans="1:7" x14ac:dyDescent="0.3">
      <c r="A343" s="3">
        <f>Data!A338</f>
        <v>40900</v>
      </c>
      <c r="B343" s="4">
        <f>Data!B338</f>
        <v>2607.429932</v>
      </c>
      <c r="C343" s="4">
        <f>Data!C338</f>
        <v>2618.8400879999999</v>
      </c>
      <c r="D343" s="4">
        <f>Data!D338</f>
        <v>2599.889893</v>
      </c>
      <c r="E343" s="4">
        <f>Data!E338</f>
        <v>2618.639893</v>
      </c>
      <c r="F343" s="15">
        <f>Data!F338</f>
        <v>960940000</v>
      </c>
      <c r="G343" s="16">
        <f t="shared" si="4"/>
        <v>2689.6643615578914</v>
      </c>
    </row>
    <row r="344" spans="1:7" x14ac:dyDescent="0.3">
      <c r="A344" s="3">
        <f>Data!A339</f>
        <v>40899</v>
      </c>
      <c r="B344" s="4">
        <f>Data!B339</f>
        <v>2584.330078</v>
      </c>
      <c r="C344" s="4">
        <f>Data!C339</f>
        <v>2601.98999</v>
      </c>
      <c r="D344" s="4">
        <f>Data!D339</f>
        <v>2581.919922</v>
      </c>
      <c r="E344" s="4">
        <f>Data!E339</f>
        <v>2599.4499510000001</v>
      </c>
      <c r="F344" s="15">
        <f>Data!F339</f>
        <v>1515610000</v>
      </c>
      <c r="G344" s="16">
        <f t="shared" si="4"/>
        <v>2681.0725129333305</v>
      </c>
    </row>
    <row r="345" spans="1:7" x14ac:dyDescent="0.3">
      <c r="A345" s="3">
        <f>Data!A340</f>
        <v>40898</v>
      </c>
      <c r="B345" s="4">
        <f>Data!B340</f>
        <v>2589.7700199999999</v>
      </c>
      <c r="C345" s="4">
        <f>Data!C340</f>
        <v>2590.610107</v>
      </c>
      <c r="D345" s="4">
        <f>Data!D340</f>
        <v>2544.6599120000001</v>
      </c>
      <c r="E345" s="4">
        <f>Data!E340</f>
        <v>2577.969971</v>
      </c>
      <c r="F345" s="15">
        <f>Data!F340</f>
        <v>1853710000</v>
      </c>
      <c r="G345" s="16">
        <f t="shared" si="4"/>
        <v>2671.2532232253943</v>
      </c>
    </row>
    <row r="346" spans="1:7" x14ac:dyDescent="0.3">
      <c r="A346" s="3">
        <f>Data!A341</f>
        <v>40897</v>
      </c>
      <c r="B346" s="4">
        <f>Data!B341</f>
        <v>2567.25</v>
      </c>
      <c r="C346" s="4">
        <f>Data!C341</f>
        <v>2604.5200199999999</v>
      </c>
      <c r="D346" s="4">
        <f>Data!D341</f>
        <v>2566.8701169999999</v>
      </c>
      <c r="E346" s="4">
        <f>Data!E341</f>
        <v>2603.7299800000001</v>
      </c>
      <c r="F346" s="15">
        <f>Data!F341</f>
        <v>1835720000</v>
      </c>
      <c r="G346" s="16">
        <f t="shared" si="4"/>
        <v>2664.8224381563091</v>
      </c>
    </row>
    <row r="347" spans="1:7" x14ac:dyDescent="0.3">
      <c r="A347" s="3">
        <f>Data!A342</f>
        <v>40896</v>
      </c>
      <c r="B347" s="4">
        <f>Data!B342</f>
        <v>2564.070068</v>
      </c>
      <c r="C347" s="4">
        <f>Data!C342</f>
        <v>2570.6499020000001</v>
      </c>
      <c r="D347" s="4">
        <f>Data!D342</f>
        <v>2518.01001</v>
      </c>
      <c r="E347" s="4">
        <f>Data!E342</f>
        <v>2523.139893</v>
      </c>
      <c r="F347" s="15">
        <f>Data!F342</f>
        <v>1560110000</v>
      </c>
      <c r="G347" s="16">
        <f t="shared" ref="G347:G410" si="5">((E347-G346)*$G$5)+G346</f>
        <v>2651.3288624271368</v>
      </c>
    </row>
    <row r="348" spans="1:7" x14ac:dyDescent="0.3">
      <c r="A348" s="3">
        <f>Data!A343</f>
        <v>40893</v>
      </c>
      <c r="B348" s="4">
        <f>Data!B343</f>
        <v>2554.6201169999999</v>
      </c>
      <c r="C348" s="4">
        <f>Data!C343</f>
        <v>2585.419922</v>
      </c>
      <c r="D348" s="4">
        <f>Data!D343</f>
        <v>2548</v>
      </c>
      <c r="E348" s="4">
        <f>Data!E343</f>
        <v>2555.330078</v>
      </c>
      <c r="F348" s="15">
        <f>Data!F343</f>
        <v>2664690000</v>
      </c>
      <c r="G348" s="16">
        <f t="shared" si="5"/>
        <v>2642.1861210531238</v>
      </c>
    </row>
    <row r="349" spans="1:7" x14ac:dyDescent="0.3">
      <c r="A349" s="3">
        <f>Data!A344</f>
        <v>40892</v>
      </c>
      <c r="B349" s="4">
        <f>Data!B344</f>
        <v>2565.929932</v>
      </c>
      <c r="C349" s="4">
        <f>Data!C344</f>
        <v>2565.9399410000001</v>
      </c>
      <c r="D349" s="4">
        <f>Data!D344</f>
        <v>2536.580078</v>
      </c>
      <c r="E349" s="4">
        <f>Data!E344</f>
        <v>2541.01001</v>
      </c>
      <c r="F349" s="15">
        <f>Data!F344</f>
        <v>1748400000</v>
      </c>
      <c r="G349" s="16">
        <f t="shared" si="5"/>
        <v>2632.5503009528261</v>
      </c>
    </row>
    <row r="350" spans="1:7" x14ac:dyDescent="0.3">
      <c r="A350" s="3">
        <f>Data!A345</f>
        <v>40891</v>
      </c>
      <c r="B350" s="4">
        <f>Data!B345</f>
        <v>2566.209961</v>
      </c>
      <c r="C350" s="4">
        <f>Data!C345</f>
        <v>2568.4399410000001</v>
      </c>
      <c r="D350" s="4">
        <f>Data!D345</f>
        <v>2525.8798830000001</v>
      </c>
      <c r="E350" s="4">
        <f>Data!E345</f>
        <v>2539.3100589999999</v>
      </c>
      <c r="F350" s="15">
        <f>Data!F345</f>
        <v>1793960000</v>
      </c>
      <c r="G350" s="16">
        <f t="shared" si="5"/>
        <v>2623.6702779097</v>
      </c>
    </row>
    <row r="351" spans="1:7" x14ac:dyDescent="0.3">
      <c r="A351" s="3">
        <f>Data!A346</f>
        <v>40890</v>
      </c>
      <c r="B351" s="4">
        <f>Data!B346</f>
        <v>2629.669922</v>
      </c>
      <c r="C351" s="4">
        <f>Data!C346</f>
        <v>2639.73999</v>
      </c>
      <c r="D351" s="4">
        <f>Data!D346</f>
        <v>2568.4399410000001</v>
      </c>
      <c r="E351" s="4">
        <f>Data!E346</f>
        <v>2579.2700199999999</v>
      </c>
      <c r="F351" s="15">
        <f>Data!F346</f>
        <v>1752320000</v>
      </c>
      <c r="G351" s="16">
        <f t="shared" si="5"/>
        <v>2619.4416819182998</v>
      </c>
    </row>
    <row r="352" spans="1:7" x14ac:dyDescent="0.3">
      <c r="A352" s="3">
        <f>Data!A347</f>
        <v>40889</v>
      </c>
      <c r="B352" s="4">
        <f>Data!B347</f>
        <v>2617.320068</v>
      </c>
      <c r="C352" s="4">
        <f>Data!C347</f>
        <v>2617.320068</v>
      </c>
      <c r="D352" s="4">
        <f>Data!D347</f>
        <v>2591.419922</v>
      </c>
      <c r="E352" s="4">
        <f>Data!E347</f>
        <v>2612.26001</v>
      </c>
      <c r="F352" s="15">
        <f>Data!F347</f>
        <v>1572600000</v>
      </c>
      <c r="G352" s="16">
        <f t="shared" si="5"/>
        <v>2618.757713164176</v>
      </c>
    </row>
    <row r="353" spans="1:7" x14ac:dyDescent="0.3">
      <c r="A353" s="3">
        <f>Data!A348</f>
        <v>40886</v>
      </c>
      <c r="B353" s="4">
        <f>Data!B348</f>
        <v>2603.179932</v>
      </c>
      <c r="C353" s="4">
        <f>Data!C348</f>
        <v>2653.459961</v>
      </c>
      <c r="D353" s="4">
        <f>Data!D348</f>
        <v>2603.179932</v>
      </c>
      <c r="E353" s="4">
        <f>Data!E348</f>
        <v>2646.8500979999999</v>
      </c>
      <c r="F353" s="15">
        <f>Data!F348</f>
        <v>1664710000</v>
      </c>
      <c r="G353" s="16">
        <f t="shared" si="5"/>
        <v>2621.4331783866355</v>
      </c>
    </row>
    <row r="354" spans="1:7" x14ac:dyDescent="0.3">
      <c r="A354" s="3">
        <f>Data!A349</f>
        <v>40885</v>
      </c>
      <c r="B354" s="4">
        <f>Data!B349</f>
        <v>2633.3000489999999</v>
      </c>
      <c r="C354" s="4">
        <f>Data!C349</f>
        <v>2645.919922</v>
      </c>
      <c r="D354" s="4">
        <f>Data!D349</f>
        <v>2592.5500489999999</v>
      </c>
      <c r="E354" s="4">
        <f>Data!E349</f>
        <v>2596.3798830000001</v>
      </c>
      <c r="F354" s="15">
        <f>Data!F349</f>
        <v>1845640000</v>
      </c>
      <c r="G354" s="16">
        <f t="shared" si="5"/>
        <v>2619.0471502545752</v>
      </c>
    </row>
    <row r="355" spans="1:7" x14ac:dyDescent="0.3">
      <c r="A355" s="3">
        <f>Data!A350</f>
        <v>40884</v>
      </c>
      <c r="B355" s="4">
        <f>Data!B350</f>
        <v>2638.610107</v>
      </c>
      <c r="C355" s="4">
        <f>Data!C350</f>
        <v>2660.23999</v>
      </c>
      <c r="D355" s="4">
        <f>Data!D350</f>
        <v>2612.8000489999999</v>
      </c>
      <c r="E355" s="4">
        <f>Data!E350</f>
        <v>2649.209961</v>
      </c>
      <c r="F355" s="15">
        <f>Data!F350</f>
        <v>1658010000</v>
      </c>
      <c r="G355" s="16">
        <f t="shared" si="5"/>
        <v>2621.9197988969968</v>
      </c>
    </row>
    <row r="356" spans="1:7" x14ac:dyDescent="0.3">
      <c r="A356" s="3">
        <f>Data!A351</f>
        <v>40883</v>
      </c>
      <c r="B356" s="4">
        <f>Data!B351</f>
        <v>2655.0200199999999</v>
      </c>
      <c r="C356" s="4">
        <f>Data!C351</f>
        <v>2663.6298830000001</v>
      </c>
      <c r="D356" s="4">
        <f>Data!D351</f>
        <v>2639.179932</v>
      </c>
      <c r="E356" s="4">
        <f>Data!E351</f>
        <v>2649.5600589999999</v>
      </c>
      <c r="F356" s="15">
        <f>Data!F351</f>
        <v>1491130000</v>
      </c>
      <c r="G356" s="16">
        <f t="shared" si="5"/>
        <v>2624.5522046210922</v>
      </c>
    </row>
    <row r="357" spans="1:7" x14ac:dyDescent="0.3">
      <c r="A357" s="3">
        <f>Data!A352</f>
        <v>40882</v>
      </c>
      <c r="B357" s="4">
        <f>Data!B352</f>
        <v>2666.469971</v>
      </c>
      <c r="C357" s="4">
        <f>Data!C352</f>
        <v>2674.530029</v>
      </c>
      <c r="D357" s="4">
        <f>Data!D352</f>
        <v>2641.5900879999999</v>
      </c>
      <c r="E357" s="4">
        <f>Data!E352</f>
        <v>2655.76001</v>
      </c>
      <c r="F357" s="15">
        <f>Data!F352</f>
        <v>1686660000</v>
      </c>
      <c r="G357" s="16">
        <f t="shared" si="5"/>
        <v>2627.5243765619407</v>
      </c>
    </row>
    <row r="358" spans="1:7" x14ac:dyDescent="0.3">
      <c r="A358" s="3">
        <f>Data!A353</f>
        <v>40879</v>
      </c>
      <c r="B358" s="4">
        <f>Data!B353</f>
        <v>2650.8000489999999</v>
      </c>
      <c r="C358" s="4">
        <f>Data!C353</f>
        <v>2659.2299800000001</v>
      </c>
      <c r="D358" s="4">
        <f>Data!D353</f>
        <v>2625.070068</v>
      </c>
      <c r="E358" s="4">
        <f>Data!E353</f>
        <v>2626.929932</v>
      </c>
      <c r="F358" s="15">
        <f>Data!F353</f>
        <v>1662730000</v>
      </c>
      <c r="G358" s="16">
        <f t="shared" si="5"/>
        <v>2627.4677627941369</v>
      </c>
    </row>
    <row r="359" spans="1:7" x14ac:dyDescent="0.3">
      <c r="A359" s="3">
        <f>Data!A354</f>
        <v>40878</v>
      </c>
      <c r="B359" s="4">
        <f>Data!B354</f>
        <v>2615.669922</v>
      </c>
      <c r="C359" s="4">
        <f>Data!C354</f>
        <v>2636.080078</v>
      </c>
      <c r="D359" s="4">
        <f>Data!D354</f>
        <v>2611.4799800000001</v>
      </c>
      <c r="E359" s="4">
        <f>Data!E354</f>
        <v>2626.1999510000001</v>
      </c>
      <c r="F359" s="15">
        <f>Data!F354</f>
        <v>1826860000</v>
      </c>
      <c r="G359" s="16">
        <f t="shared" si="5"/>
        <v>2627.347018813743</v>
      </c>
    </row>
    <row r="360" spans="1:7" x14ac:dyDescent="0.3">
      <c r="A360" s="3">
        <f>Data!A355</f>
        <v>40877</v>
      </c>
      <c r="B360" s="4">
        <f>Data!B355</f>
        <v>2586.389893</v>
      </c>
      <c r="C360" s="4">
        <f>Data!C355</f>
        <v>2620.3400879999999</v>
      </c>
      <c r="D360" s="4">
        <f>Data!D355</f>
        <v>2582.48999</v>
      </c>
      <c r="E360" s="4">
        <f>Data!E355</f>
        <v>2620.3400879999999</v>
      </c>
      <c r="F360" s="15">
        <f>Data!F355</f>
        <v>2440960000</v>
      </c>
      <c r="G360" s="16">
        <f t="shared" si="5"/>
        <v>2626.679692069577</v>
      </c>
    </row>
    <row r="361" spans="1:7" x14ac:dyDescent="0.3">
      <c r="A361" s="3">
        <f>Data!A356</f>
        <v>40876</v>
      </c>
      <c r="B361" s="4">
        <f>Data!B356</f>
        <v>2529.110107</v>
      </c>
      <c r="C361" s="4">
        <f>Data!C356</f>
        <v>2542.459961</v>
      </c>
      <c r="D361" s="4">
        <f>Data!D356</f>
        <v>2508.2700199999999</v>
      </c>
      <c r="E361" s="4">
        <f>Data!E356</f>
        <v>2515.51001</v>
      </c>
      <c r="F361" s="15">
        <f>Data!F356</f>
        <v>1623550000</v>
      </c>
      <c r="G361" s="16">
        <f t="shared" si="5"/>
        <v>2616.0921033010459</v>
      </c>
    </row>
    <row r="362" spans="1:7" x14ac:dyDescent="0.3">
      <c r="A362" s="3">
        <f>Data!A357</f>
        <v>40875</v>
      </c>
      <c r="B362" s="4">
        <f>Data!B357</f>
        <v>2509.6298830000001</v>
      </c>
      <c r="C362" s="4">
        <f>Data!C357</f>
        <v>2531.320068</v>
      </c>
      <c r="D362" s="4">
        <f>Data!D357</f>
        <v>2507.719971</v>
      </c>
      <c r="E362" s="4">
        <f>Data!E357</f>
        <v>2527.3400879999999</v>
      </c>
      <c r="F362" s="15">
        <f>Data!F357</f>
        <v>1626060000</v>
      </c>
      <c r="G362" s="16">
        <f t="shared" si="5"/>
        <v>2607.639530415232</v>
      </c>
    </row>
    <row r="363" spans="1:7" x14ac:dyDescent="0.3">
      <c r="A363" s="3">
        <f>Data!A358</f>
        <v>40872</v>
      </c>
      <c r="B363" s="4">
        <f>Data!B358</f>
        <v>2453.030029</v>
      </c>
      <c r="C363" s="4">
        <f>Data!C358</f>
        <v>2477.030029</v>
      </c>
      <c r="D363" s="4">
        <f>Data!D358</f>
        <v>2441.4799800000001</v>
      </c>
      <c r="E363" s="4">
        <f>Data!E358</f>
        <v>2441.51001</v>
      </c>
      <c r="F363" s="15">
        <f>Data!F358</f>
        <v>691750000</v>
      </c>
      <c r="G363" s="16">
        <f t="shared" si="5"/>
        <v>2591.8176713280673</v>
      </c>
    </row>
    <row r="364" spans="1:7" x14ac:dyDescent="0.3">
      <c r="A364" s="3">
        <f>Data!A359</f>
        <v>40870</v>
      </c>
      <c r="B364" s="4">
        <f>Data!B359</f>
        <v>2501.179932</v>
      </c>
      <c r="C364" s="4">
        <f>Data!C359</f>
        <v>2503.3798830000001</v>
      </c>
      <c r="D364" s="4">
        <f>Data!D359</f>
        <v>2460.080078</v>
      </c>
      <c r="E364" s="4">
        <f>Data!E359</f>
        <v>2460.080078</v>
      </c>
      <c r="F364" s="15">
        <f>Data!F359</f>
        <v>1707770000</v>
      </c>
      <c r="G364" s="16">
        <f t="shared" si="5"/>
        <v>2579.2712338682513</v>
      </c>
    </row>
    <row r="365" spans="1:7" x14ac:dyDescent="0.3">
      <c r="A365" s="3">
        <f>Data!A360</f>
        <v>40869</v>
      </c>
      <c r="B365" s="4">
        <f>Data!B360</f>
        <v>2517.639893</v>
      </c>
      <c r="C365" s="4">
        <f>Data!C360</f>
        <v>2534.3999020000001</v>
      </c>
      <c r="D365" s="4">
        <f>Data!D360</f>
        <v>2499.1899410000001</v>
      </c>
      <c r="E365" s="4">
        <f>Data!E360</f>
        <v>2521.280029</v>
      </c>
      <c r="F365" s="15">
        <f>Data!F360</f>
        <v>1792060000</v>
      </c>
      <c r="G365" s="16">
        <f t="shared" si="5"/>
        <v>2573.7482619760367</v>
      </c>
    </row>
    <row r="366" spans="1:7" x14ac:dyDescent="0.3">
      <c r="A366" s="3">
        <f>Data!A361</f>
        <v>40868</v>
      </c>
      <c r="B366" s="4">
        <f>Data!B361</f>
        <v>2535.3400879999999</v>
      </c>
      <c r="C366" s="4">
        <f>Data!C361</f>
        <v>2539.8701169999999</v>
      </c>
      <c r="D366" s="4">
        <f>Data!D361</f>
        <v>2500.889893</v>
      </c>
      <c r="E366" s="4">
        <f>Data!E361</f>
        <v>2523.139893</v>
      </c>
      <c r="F366" s="15">
        <f>Data!F361</f>
        <v>2048520000</v>
      </c>
      <c r="G366" s="16">
        <f t="shared" si="5"/>
        <v>2568.9284173116521</v>
      </c>
    </row>
    <row r="367" spans="1:7" x14ac:dyDescent="0.3">
      <c r="A367" s="3">
        <f>Data!A362</f>
        <v>40865</v>
      </c>
      <c r="B367" s="4">
        <f>Data!B362</f>
        <v>2595.0200199999999</v>
      </c>
      <c r="C367" s="4">
        <f>Data!C362</f>
        <v>2595.8400879999999</v>
      </c>
      <c r="D367" s="4">
        <f>Data!D362</f>
        <v>2567.1499020000001</v>
      </c>
      <c r="E367" s="4">
        <f>Data!E362</f>
        <v>2572.5</v>
      </c>
      <c r="F367" s="15">
        <f>Data!F362</f>
        <v>1755360000</v>
      </c>
      <c r="G367" s="16">
        <f t="shared" si="5"/>
        <v>2569.2685680438758</v>
      </c>
    </row>
    <row r="368" spans="1:7" x14ac:dyDescent="0.3">
      <c r="A368" s="3">
        <f>Data!A363</f>
        <v>40864</v>
      </c>
      <c r="B368" s="4">
        <f>Data!B363</f>
        <v>2637.3701169999999</v>
      </c>
      <c r="C368" s="4">
        <f>Data!C363</f>
        <v>2637.4799800000001</v>
      </c>
      <c r="D368" s="4">
        <f>Data!D363</f>
        <v>2576.219971</v>
      </c>
      <c r="E368" s="4">
        <f>Data!E363</f>
        <v>2587.98999</v>
      </c>
      <c r="F368" s="15">
        <f>Data!F363</f>
        <v>2197320000</v>
      </c>
      <c r="G368" s="16">
        <f t="shared" si="5"/>
        <v>2571.0515606111258</v>
      </c>
    </row>
    <row r="369" spans="1:7" x14ac:dyDescent="0.3">
      <c r="A369" s="3">
        <f>Data!A364</f>
        <v>40863</v>
      </c>
      <c r="B369" s="4">
        <f>Data!B364</f>
        <v>2661.0900879999999</v>
      </c>
      <c r="C369" s="4">
        <f>Data!C364</f>
        <v>2688.860107</v>
      </c>
      <c r="D369" s="4">
        <f>Data!D364</f>
        <v>2637.9099120000001</v>
      </c>
      <c r="E369" s="4">
        <f>Data!E364</f>
        <v>2639.610107</v>
      </c>
      <c r="F369" s="15">
        <f>Data!F364</f>
        <v>1950030000</v>
      </c>
      <c r="G369" s="16">
        <f t="shared" si="5"/>
        <v>2577.5809459814946</v>
      </c>
    </row>
    <row r="370" spans="1:7" x14ac:dyDescent="0.3">
      <c r="A370" s="3">
        <f>Data!A365</f>
        <v>40862</v>
      </c>
      <c r="B370" s="4">
        <f>Data!B365</f>
        <v>2647.9099120000001</v>
      </c>
      <c r="C370" s="4">
        <f>Data!C365</f>
        <v>2695.8701169999999</v>
      </c>
      <c r="D370" s="4">
        <f>Data!D365</f>
        <v>2644</v>
      </c>
      <c r="E370" s="4">
        <f>Data!E365</f>
        <v>2686.1999510000001</v>
      </c>
      <c r="F370" s="15">
        <f>Data!F365</f>
        <v>1706960000</v>
      </c>
      <c r="G370" s="16">
        <f t="shared" si="5"/>
        <v>2587.9256131261141</v>
      </c>
    </row>
    <row r="371" spans="1:7" x14ac:dyDescent="0.3">
      <c r="A371" s="3">
        <f>Data!A366</f>
        <v>40861</v>
      </c>
      <c r="B371" s="4">
        <f>Data!B366</f>
        <v>2671.110107</v>
      </c>
      <c r="C371" s="4">
        <f>Data!C366</f>
        <v>2682.1298830000001</v>
      </c>
      <c r="D371" s="4">
        <f>Data!D366</f>
        <v>2647.4799800000001</v>
      </c>
      <c r="E371" s="4">
        <f>Data!E366</f>
        <v>2657.219971</v>
      </c>
      <c r="F371" s="15">
        <f>Data!F366</f>
        <v>1401710000</v>
      </c>
      <c r="G371" s="16">
        <f t="shared" si="5"/>
        <v>2594.5250757807698</v>
      </c>
    </row>
    <row r="372" spans="1:7" x14ac:dyDescent="0.3">
      <c r="A372" s="3">
        <f>Data!A367</f>
        <v>40858</v>
      </c>
      <c r="B372" s="4">
        <f>Data!B367</f>
        <v>2653.530029</v>
      </c>
      <c r="C372" s="4">
        <f>Data!C367</f>
        <v>2684.669922</v>
      </c>
      <c r="D372" s="4">
        <f>Data!D367</f>
        <v>2649.8500979999999</v>
      </c>
      <c r="E372" s="4">
        <f>Data!E367</f>
        <v>2678.75</v>
      </c>
      <c r="F372" s="15">
        <f>Data!F367</f>
        <v>1602640000</v>
      </c>
      <c r="G372" s="16">
        <f t="shared" si="5"/>
        <v>2602.546497134982</v>
      </c>
    </row>
    <row r="373" spans="1:7" x14ac:dyDescent="0.3">
      <c r="A373" s="3">
        <f>Data!A368</f>
        <v>40857</v>
      </c>
      <c r="B373" s="4">
        <f>Data!B368</f>
        <v>2652.01001</v>
      </c>
      <c r="C373" s="4">
        <f>Data!C368</f>
        <v>2652.3999020000001</v>
      </c>
      <c r="D373" s="4">
        <f>Data!D368</f>
        <v>2601.790039</v>
      </c>
      <c r="E373" s="4">
        <f>Data!E368</f>
        <v>2625.1499020000001</v>
      </c>
      <c r="F373" s="15">
        <f>Data!F368</f>
        <v>1892390000</v>
      </c>
      <c r="G373" s="16">
        <f t="shared" si="5"/>
        <v>2604.699202360222</v>
      </c>
    </row>
    <row r="374" spans="1:7" x14ac:dyDescent="0.3">
      <c r="A374" s="3">
        <f>Data!A369</f>
        <v>40856</v>
      </c>
      <c r="B374" s="4">
        <f>Data!B369</f>
        <v>2662.5600589999999</v>
      </c>
      <c r="C374" s="4">
        <f>Data!C369</f>
        <v>2672.3400879999999</v>
      </c>
      <c r="D374" s="4">
        <f>Data!D369</f>
        <v>2617.929932</v>
      </c>
      <c r="E374" s="4">
        <f>Data!E369</f>
        <v>2621.6499020000001</v>
      </c>
      <c r="F374" s="15">
        <f>Data!F369</f>
        <v>2144160000</v>
      </c>
      <c r="G374" s="16">
        <f t="shared" si="5"/>
        <v>2606.3135547068673</v>
      </c>
    </row>
    <row r="375" spans="1:7" x14ac:dyDescent="0.3">
      <c r="A375" s="3">
        <f>Data!A370</f>
        <v>40855</v>
      </c>
      <c r="B375" s="4">
        <f>Data!B370</f>
        <v>2712.080078</v>
      </c>
      <c r="C375" s="4">
        <f>Data!C370</f>
        <v>2730.389893</v>
      </c>
      <c r="D375" s="4">
        <f>Data!D370</f>
        <v>2680.929932</v>
      </c>
      <c r="E375" s="4">
        <f>Data!E370</f>
        <v>2727.48999</v>
      </c>
      <c r="F375" s="15">
        <f>Data!F370</f>
        <v>1850270000</v>
      </c>
      <c r="G375" s="16">
        <f t="shared" si="5"/>
        <v>2617.8541675919278</v>
      </c>
    </row>
    <row r="376" spans="1:7" x14ac:dyDescent="0.3">
      <c r="A376" s="3">
        <f>Data!A371</f>
        <v>40854</v>
      </c>
      <c r="B376" s="4">
        <f>Data!B371</f>
        <v>2683.3798830000001</v>
      </c>
      <c r="C376" s="4">
        <f>Data!C371</f>
        <v>2697.0200199999999</v>
      </c>
      <c r="D376" s="4">
        <f>Data!D371</f>
        <v>2649.0600589999999</v>
      </c>
      <c r="E376" s="4">
        <f>Data!E371</f>
        <v>2695.25</v>
      </c>
      <c r="F376" s="15">
        <f>Data!F371</f>
        <v>1712700000</v>
      </c>
      <c r="G376" s="16">
        <f t="shared" si="5"/>
        <v>2625.2251992498395</v>
      </c>
    </row>
    <row r="377" spans="1:7" x14ac:dyDescent="0.3">
      <c r="A377" s="3">
        <f>Data!A372</f>
        <v>40851</v>
      </c>
      <c r="B377" s="4">
        <f>Data!B372</f>
        <v>2678.1599120000001</v>
      </c>
      <c r="C377" s="4">
        <f>Data!C372</f>
        <v>2693.669922</v>
      </c>
      <c r="D377" s="4">
        <f>Data!D372</f>
        <v>2655.1201169999999</v>
      </c>
      <c r="E377" s="4">
        <f>Data!E372</f>
        <v>2686.1499020000001</v>
      </c>
      <c r="F377" s="15">
        <f>Data!F372</f>
        <v>1930750000</v>
      </c>
      <c r="G377" s="16">
        <f t="shared" si="5"/>
        <v>2631.0275518927119</v>
      </c>
    </row>
    <row r="378" spans="1:7" x14ac:dyDescent="0.3">
      <c r="A378" s="3">
        <f>Data!A373</f>
        <v>40850</v>
      </c>
      <c r="B378" s="4">
        <f>Data!B373</f>
        <v>2666.209961</v>
      </c>
      <c r="C378" s="4">
        <f>Data!C373</f>
        <v>2699.8400879999999</v>
      </c>
      <c r="D378" s="4">
        <f>Data!D373</f>
        <v>2628.219971</v>
      </c>
      <c r="E378" s="4">
        <f>Data!E373</f>
        <v>2697.969971</v>
      </c>
      <c r="F378" s="15">
        <f>Data!F373</f>
        <v>2106240000</v>
      </c>
      <c r="G378" s="16">
        <f t="shared" si="5"/>
        <v>2637.4030203791203</v>
      </c>
    </row>
    <row r="379" spans="1:7" x14ac:dyDescent="0.3">
      <c r="A379" s="3">
        <f>Data!A374</f>
        <v>40849</v>
      </c>
      <c r="B379" s="4">
        <f>Data!B374</f>
        <v>2637.5600589999999</v>
      </c>
      <c r="C379" s="4">
        <f>Data!C374</f>
        <v>2648.459961</v>
      </c>
      <c r="D379" s="4">
        <f>Data!D374</f>
        <v>2613.73999</v>
      </c>
      <c r="E379" s="4">
        <f>Data!E374</f>
        <v>2639.9799800000001</v>
      </c>
      <c r="F379" s="15">
        <f>Data!F374</f>
        <v>1921790000</v>
      </c>
      <c r="G379" s="16">
        <f t="shared" si="5"/>
        <v>2637.6484451049182</v>
      </c>
    </row>
    <row r="380" spans="1:7" x14ac:dyDescent="0.3">
      <c r="A380" s="3">
        <f>Data!A375</f>
        <v>40848</v>
      </c>
      <c r="B380" s="4">
        <f>Data!B375</f>
        <v>2607.3100589999999</v>
      </c>
      <c r="C380" s="4">
        <f>Data!C375</f>
        <v>2638.6000979999999</v>
      </c>
      <c r="D380" s="4">
        <f>Data!D375</f>
        <v>2597.1599120000001</v>
      </c>
      <c r="E380" s="4">
        <f>Data!E375</f>
        <v>2606.959961</v>
      </c>
      <c r="F380" s="15">
        <f>Data!F375</f>
        <v>2294220000</v>
      </c>
      <c r="G380" s="16">
        <f t="shared" si="5"/>
        <v>2634.7257323330214</v>
      </c>
    </row>
    <row r="381" spans="1:7" x14ac:dyDescent="0.3">
      <c r="A381" s="3">
        <f>Data!A376</f>
        <v>40847</v>
      </c>
      <c r="B381" s="4">
        <f>Data!B376</f>
        <v>2705.889893</v>
      </c>
      <c r="C381" s="4">
        <f>Data!C376</f>
        <v>2716.6999510000001</v>
      </c>
      <c r="D381" s="4">
        <f>Data!D376</f>
        <v>2684.1298830000001</v>
      </c>
      <c r="E381" s="4">
        <f>Data!E376</f>
        <v>2684.4099120000001</v>
      </c>
      <c r="F381" s="15">
        <f>Data!F376</f>
        <v>1772560000</v>
      </c>
      <c r="G381" s="16">
        <f t="shared" si="5"/>
        <v>2639.4575589679716</v>
      </c>
    </row>
    <row r="382" spans="1:7" x14ac:dyDescent="0.3">
      <c r="A382" s="3">
        <f>Data!A377</f>
        <v>40844</v>
      </c>
      <c r="B382" s="4">
        <f>Data!B377</f>
        <v>2724.030029</v>
      </c>
      <c r="C382" s="4">
        <f>Data!C377</f>
        <v>2742.2700199999999</v>
      </c>
      <c r="D382" s="4">
        <f>Data!D377</f>
        <v>2723.030029</v>
      </c>
      <c r="E382" s="4">
        <f>Data!E377</f>
        <v>2737.1499020000001</v>
      </c>
      <c r="F382" s="15">
        <f>Data!F377</f>
        <v>1838530000</v>
      </c>
      <c r="G382" s="16">
        <f t="shared" si="5"/>
        <v>2648.7615916376885</v>
      </c>
    </row>
    <row r="383" spans="1:7" x14ac:dyDescent="0.3">
      <c r="A383" s="3">
        <f>Data!A378</f>
        <v>40843</v>
      </c>
      <c r="B383" s="4">
        <f>Data!B378</f>
        <v>2720.5900879999999</v>
      </c>
      <c r="C383" s="4">
        <f>Data!C378</f>
        <v>2753.3701169999999</v>
      </c>
      <c r="D383" s="4">
        <f>Data!D378</f>
        <v>2694.2700199999999</v>
      </c>
      <c r="E383" s="4">
        <f>Data!E378</f>
        <v>2738.6298830000001</v>
      </c>
      <c r="F383" s="15">
        <f>Data!F378</f>
        <v>2810680000</v>
      </c>
      <c r="G383" s="16">
        <f t="shared" si="5"/>
        <v>2657.3204765293372</v>
      </c>
    </row>
    <row r="384" spans="1:7" x14ac:dyDescent="0.3">
      <c r="A384" s="3">
        <f>Data!A379</f>
        <v>40842</v>
      </c>
      <c r="B384" s="4">
        <f>Data!B379</f>
        <v>2660.419922</v>
      </c>
      <c r="C384" s="4">
        <f>Data!C379</f>
        <v>2666.290039</v>
      </c>
      <c r="D384" s="4">
        <f>Data!D379</f>
        <v>2598.73999</v>
      </c>
      <c r="E384" s="4">
        <f>Data!E379</f>
        <v>2650.669922</v>
      </c>
      <c r="F384" s="15">
        <f>Data!F379</f>
        <v>2118650000</v>
      </c>
      <c r="G384" s="16">
        <f t="shared" si="5"/>
        <v>2656.6870903836862</v>
      </c>
    </row>
    <row r="385" spans="1:7" x14ac:dyDescent="0.3">
      <c r="A385" s="3">
        <f>Data!A380</f>
        <v>40841</v>
      </c>
      <c r="B385" s="4">
        <f>Data!B380</f>
        <v>2685.860107</v>
      </c>
      <c r="C385" s="4">
        <f>Data!C380</f>
        <v>2685.8798830000001</v>
      </c>
      <c r="D385" s="4">
        <f>Data!D380</f>
        <v>2633.9399410000001</v>
      </c>
      <c r="E385" s="4">
        <f>Data!E380</f>
        <v>2638.419922</v>
      </c>
      <c r="F385" s="15">
        <f>Data!F380</f>
        <v>1777770000</v>
      </c>
      <c r="G385" s="16">
        <f t="shared" si="5"/>
        <v>2654.9473600614301</v>
      </c>
    </row>
    <row r="386" spans="1:7" x14ac:dyDescent="0.3">
      <c r="A386" s="3">
        <f>Data!A381</f>
        <v>40840</v>
      </c>
      <c r="B386" s="4">
        <f>Data!B381</f>
        <v>2644.830078</v>
      </c>
      <c r="C386" s="4">
        <f>Data!C381</f>
        <v>2703.070068</v>
      </c>
      <c r="D386" s="4">
        <f>Data!D381</f>
        <v>2643.9399410000001</v>
      </c>
      <c r="E386" s="4">
        <f>Data!E381</f>
        <v>2699.4399410000001</v>
      </c>
      <c r="F386" s="15">
        <f>Data!F381</f>
        <v>1884450000</v>
      </c>
      <c r="G386" s="16">
        <f t="shared" si="5"/>
        <v>2659.1847487222462</v>
      </c>
    </row>
    <row r="387" spans="1:7" x14ac:dyDescent="0.3">
      <c r="A387" s="3">
        <f>Data!A382</f>
        <v>40837</v>
      </c>
      <c r="B387" s="4">
        <f>Data!B382</f>
        <v>2630.3000489999999</v>
      </c>
      <c r="C387" s="4">
        <f>Data!C382</f>
        <v>2646.919922</v>
      </c>
      <c r="D387" s="4">
        <f>Data!D382</f>
        <v>2611.110107</v>
      </c>
      <c r="E387" s="4">
        <f>Data!E382</f>
        <v>2637.459961</v>
      </c>
      <c r="F387" s="15">
        <f>Data!F382</f>
        <v>2019950000</v>
      </c>
      <c r="G387" s="16">
        <f t="shared" si="5"/>
        <v>2657.1157213201277</v>
      </c>
    </row>
    <row r="388" spans="1:7" x14ac:dyDescent="0.3">
      <c r="A388" s="3">
        <f>Data!A383</f>
        <v>40836</v>
      </c>
      <c r="B388" s="4">
        <f>Data!B383</f>
        <v>2605.419922</v>
      </c>
      <c r="C388" s="4">
        <f>Data!C383</f>
        <v>2606.389893</v>
      </c>
      <c r="D388" s="4">
        <f>Data!D383</f>
        <v>2557.169922</v>
      </c>
      <c r="E388" s="4">
        <f>Data!E383</f>
        <v>2598.6201169999999</v>
      </c>
      <c r="F388" s="15">
        <f>Data!F383</f>
        <v>2040180000</v>
      </c>
      <c r="G388" s="16">
        <f t="shared" si="5"/>
        <v>2651.5447113848772</v>
      </c>
    </row>
    <row r="389" spans="1:7" x14ac:dyDescent="0.3">
      <c r="A389" s="3">
        <f>Data!A384</f>
        <v>40835</v>
      </c>
      <c r="B389" s="4">
        <f>Data!B384</f>
        <v>2642.889893</v>
      </c>
      <c r="C389" s="4">
        <f>Data!C384</f>
        <v>2651.8798830000001</v>
      </c>
      <c r="D389" s="4">
        <f>Data!D384</f>
        <v>2597.7700199999999</v>
      </c>
      <c r="E389" s="4">
        <f>Data!E384</f>
        <v>2604.040039</v>
      </c>
      <c r="F389" s="15">
        <f>Data!F384</f>
        <v>1980180000</v>
      </c>
      <c r="G389" s="16">
        <f t="shared" si="5"/>
        <v>2647.0204568720319</v>
      </c>
    </row>
    <row r="390" spans="1:7" x14ac:dyDescent="0.3">
      <c r="A390" s="3">
        <f>Data!A385</f>
        <v>40834</v>
      </c>
      <c r="B390" s="4">
        <f>Data!B385</f>
        <v>2614.0500489999999</v>
      </c>
      <c r="C390" s="4">
        <f>Data!C385</f>
        <v>2667.570068</v>
      </c>
      <c r="D390" s="4">
        <f>Data!D385</f>
        <v>2586.3100589999999</v>
      </c>
      <c r="E390" s="4">
        <f>Data!E385</f>
        <v>2657.429932</v>
      </c>
      <c r="F390" s="15">
        <f>Data!F385</f>
        <v>1931690000</v>
      </c>
      <c r="G390" s="16">
        <f t="shared" si="5"/>
        <v>2648.011835455648</v>
      </c>
    </row>
    <row r="391" spans="1:7" x14ac:dyDescent="0.3">
      <c r="A391" s="3">
        <f>Data!A386</f>
        <v>40833</v>
      </c>
      <c r="B391" s="4">
        <f>Data!B386</f>
        <v>2653.320068</v>
      </c>
      <c r="C391" s="4">
        <f>Data!C386</f>
        <v>2658.25</v>
      </c>
      <c r="D391" s="4">
        <f>Data!D386</f>
        <v>2606.9099120000001</v>
      </c>
      <c r="E391" s="4">
        <f>Data!E386</f>
        <v>2614.919922</v>
      </c>
      <c r="F391" s="15">
        <f>Data!F386</f>
        <v>1675210000</v>
      </c>
      <c r="G391" s="16">
        <f t="shared" si="5"/>
        <v>2644.8602246503483</v>
      </c>
    </row>
    <row r="392" spans="1:7" x14ac:dyDescent="0.3">
      <c r="A392" s="3">
        <f>Data!A387</f>
        <v>40830</v>
      </c>
      <c r="B392" s="4">
        <f>Data!B387</f>
        <v>2655.2299800000001</v>
      </c>
      <c r="C392" s="4">
        <f>Data!C387</f>
        <v>2667.8500979999999</v>
      </c>
      <c r="D392" s="4">
        <f>Data!D387</f>
        <v>2636</v>
      </c>
      <c r="E392" s="4">
        <f>Data!E387</f>
        <v>2667.8500979999999</v>
      </c>
      <c r="F392" s="15">
        <f>Data!F387</f>
        <v>1664350000</v>
      </c>
      <c r="G392" s="16">
        <f t="shared" si="5"/>
        <v>2647.0497363979343</v>
      </c>
    </row>
    <row r="393" spans="1:7" x14ac:dyDescent="0.3">
      <c r="A393" s="3">
        <f>Data!A388</f>
        <v>40829</v>
      </c>
      <c r="B393" s="4">
        <f>Data!B388</f>
        <v>2595.0500489999999</v>
      </c>
      <c r="C393" s="4">
        <f>Data!C388</f>
        <v>2625.219971</v>
      </c>
      <c r="D393" s="4">
        <f>Data!D388</f>
        <v>2588.709961</v>
      </c>
      <c r="E393" s="4">
        <f>Data!E388</f>
        <v>2620.23999</v>
      </c>
      <c r="F393" s="15">
        <f>Data!F388</f>
        <v>1675220000</v>
      </c>
      <c r="G393" s="16">
        <f t="shared" si="5"/>
        <v>2644.4964272171787</v>
      </c>
    </row>
    <row r="394" spans="1:7" x14ac:dyDescent="0.3">
      <c r="A394" s="3">
        <f>Data!A389</f>
        <v>40828</v>
      </c>
      <c r="B394" s="4">
        <f>Data!B389</f>
        <v>2606.610107</v>
      </c>
      <c r="C394" s="4">
        <f>Data!C389</f>
        <v>2629.48999</v>
      </c>
      <c r="D394" s="4">
        <f>Data!D389</f>
        <v>2602.3100589999999</v>
      </c>
      <c r="E394" s="4">
        <f>Data!E389</f>
        <v>2604.7299800000001</v>
      </c>
      <c r="F394" s="15">
        <f>Data!F389</f>
        <v>1967190000</v>
      </c>
      <c r="G394" s="16">
        <f t="shared" si="5"/>
        <v>2640.7091465298286</v>
      </c>
    </row>
    <row r="395" spans="1:7" x14ac:dyDescent="0.3">
      <c r="A395" s="3">
        <f>Data!A390</f>
        <v>40827</v>
      </c>
      <c r="B395" s="4">
        <f>Data!B390</f>
        <v>2554.6999510000001</v>
      </c>
      <c r="C395" s="4">
        <f>Data!C390</f>
        <v>2587.280029</v>
      </c>
      <c r="D395" s="4">
        <f>Data!D390</f>
        <v>2551.9399410000001</v>
      </c>
      <c r="E395" s="4">
        <f>Data!E390</f>
        <v>2583.030029</v>
      </c>
      <c r="F395" s="15">
        <f>Data!F390</f>
        <v>1661400000</v>
      </c>
      <c r="G395" s="16">
        <f t="shared" si="5"/>
        <v>2635.2158972412735</v>
      </c>
    </row>
    <row r="396" spans="1:7" x14ac:dyDescent="0.3">
      <c r="A396" s="3">
        <f>Data!A391</f>
        <v>40826</v>
      </c>
      <c r="B396" s="4">
        <f>Data!B391</f>
        <v>2522.719971</v>
      </c>
      <c r="C396" s="4">
        <f>Data!C391</f>
        <v>2566.0500489999999</v>
      </c>
      <c r="D396" s="4">
        <f>Data!D391</f>
        <v>2519.780029</v>
      </c>
      <c r="E396" s="4">
        <f>Data!E391</f>
        <v>2566.0500489999999</v>
      </c>
      <c r="F396" s="15">
        <f>Data!F391</f>
        <v>1574750000</v>
      </c>
      <c r="G396" s="16">
        <f t="shared" si="5"/>
        <v>2628.6286735992476</v>
      </c>
    </row>
    <row r="397" spans="1:7" x14ac:dyDescent="0.3">
      <c r="A397" s="3">
        <f>Data!A392</f>
        <v>40823</v>
      </c>
      <c r="B397" s="4">
        <f>Data!B392</f>
        <v>2509.610107</v>
      </c>
      <c r="C397" s="4">
        <f>Data!C392</f>
        <v>2512.139893</v>
      </c>
      <c r="D397" s="4">
        <f>Data!D392</f>
        <v>2468.6000979999999</v>
      </c>
      <c r="E397" s="4">
        <f>Data!E392</f>
        <v>2479.3500979999999</v>
      </c>
      <c r="F397" s="15">
        <f>Data!F392</f>
        <v>2084900000</v>
      </c>
      <c r="G397" s="16">
        <f t="shared" si="5"/>
        <v>2614.4116663993191</v>
      </c>
    </row>
    <row r="398" spans="1:7" x14ac:dyDescent="0.3">
      <c r="A398" s="3">
        <f>Data!A393</f>
        <v>40822</v>
      </c>
      <c r="B398" s="4">
        <f>Data!B393</f>
        <v>2459.0500489999999</v>
      </c>
      <c r="C398" s="4">
        <f>Data!C393</f>
        <v>2507.4399410000001</v>
      </c>
      <c r="D398" s="4">
        <f>Data!D393</f>
        <v>2446.719971</v>
      </c>
      <c r="E398" s="4">
        <f>Data!E393</f>
        <v>2506.820068</v>
      </c>
      <c r="F398" s="15">
        <f>Data!F393</f>
        <v>2249140000</v>
      </c>
      <c r="G398" s="16">
        <f t="shared" si="5"/>
        <v>2604.1648475041457</v>
      </c>
    </row>
    <row r="399" spans="1:7" x14ac:dyDescent="0.3">
      <c r="A399" s="3">
        <f>Data!A394</f>
        <v>40821</v>
      </c>
      <c r="B399" s="4">
        <f>Data!B394</f>
        <v>2398.3701169999999</v>
      </c>
      <c r="C399" s="4">
        <f>Data!C394</f>
        <v>2466.5</v>
      </c>
      <c r="D399" s="4">
        <f>Data!D394</f>
        <v>2380.959961</v>
      </c>
      <c r="E399" s="4">
        <f>Data!E394</f>
        <v>2460.51001</v>
      </c>
      <c r="F399" s="15">
        <f>Data!F394</f>
        <v>2472400000</v>
      </c>
      <c r="G399" s="16">
        <f t="shared" si="5"/>
        <v>2590.4834344085129</v>
      </c>
    </row>
    <row r="400" spans="1:7" x14ac:dyDescent="0.3">
      <c r="A400" s="3">
        <f>Data!A395</f>
        <v>40820</v>
      </c>
      <c r="B400" s="4">
        <f>Data!B395</f>
        <v>2312.679932</v>
      </c>
      <c r="C400" s="4">
        <f>Data!C395</f>
        <v>2406.669922</v>
      </c>
      <c r="D400" s="4">
        <f>Data!D395</f>
        <v>2298.889893</v>
      </c>
      <c r="E400" s="4">
        <f>Data!E395</f>
        <v>2404.820068</v>
      </c>
      <c r="F400" s="15">
        <f>Data!F395</f>
        <v>3040940000</v>
      </c>
      <c r="G400" s="16">
        <f t="shared" si="5"/>
        <v>2572.8012090362736</v>
      </c>
    </row>
    <row r="401" spans="1:7" x14ac:dyDescent="0.3">
      <c r="A401" s="3">
        <f>Data!A396</f>
        <v>40819</v>
      </c>
      <c r="B401" s="4">
        <f>Data!B396</f>
        <v>2401.1899410000001</v>
      </c>
      <c r="C401" s="4">
        <f>Data!C396</f>
        <v>2430.8798830000001</v>
      </c>
      <c r="D401" s="4">
        <f>Data!D396</f>
        <v>2335.2299800000001</v>
      </c>
      <c r="E401" s="4">
        <f>Data!E396</f>
        <v>2335.830078</v>
      </c>
      <c r="F401" s="15">
        <f>Data!F396</f>
        <v>2547690000</v>
      </c>
      <c r="G401" s="16">
        <f t="shared" si="5"/>
        <v>2550.2325298899618</v>
      </c>
    </row>
    <row r="402" spans="1:7" x14ac:dyDescent="0.3">
      <c r="A402" s="3">
        <f>Data!A397</f>
        <v>40816</v>
      </c>
      <c r="B402" s="4">
        <f>Data!B397</f>
        <v>2444.7700199999999</v>
      </c>
      <c r="C402" s="4">
        <f>Data!C397</f>
        <v>2468.9799800000001</v>
      </c>
      <c r="D402" s="4">
        <f>Data!D397</f>
        <v>2415.070068</v>
      </c>
      <c r="E402" s="4">
        <f>Data!E397</f>
        <v>2415.3999020000001</v>
      </c>
      <c r="F402" s="15">
        <f>Data!F397</f>
        <v>2041370000</v>
      </c>
      <c r="G402" s="16">
        <f t="shared" si="5"/>
        <v>2537.391327233775</v>
      </c>
    </row>
    <row r="403" spans="1:7" x14ac:dyDescent="0.3">
      <c r="A403" s="3">
        <f>Data!A398</f>
        <v>40815</v>
      </c>
      <c r="B403" s="4">
        <f>Data!B398</f>
        <v>2535.5200199999999</v>
      </c>
      <c r="C403" s="4">
        <f>Data!C398</f>
        <v>2538.969971</v>
      </c>
      <c r="D403" s="4">
        <f>Data!D398</f>
        <v>2433.580078</v>
      </c>
      <c r="E403" s="4">
        <f>Data!E398</f>
        <v>2480.76001</v>
      </c>
      <c r="F403" s="15">
        <f>Data!F398</f>
        <v>2290370000</v>
      </c>
      <c r="G403" s="16">
        <f t="shared" si="5"/>
        <v>2531.9978684496059</v>
      </c>
    </row>
    <row r="404" spans="1:7" x14ac:dyDescent="0.3">
      <c r="A404" s="3">
        <f>Data!A399</f>
        <v>40814</v>
      </c>
      <c r="B404" s="4">
        <f>Data!B399</f>
        <v>2557.860107</v>
      </c>
      <c r="C404" s="4">
        <f>Data!C399</f>
        <v>2569.790039</v>
      </c>
      <c r="D404" s="4">
        <f>Data!D399</f>
        <v>2491.070068</v>
      </c>
      <c r="E404" s="4">
        <f>Data!E399</f>
        <v>2491.580078</v>
      </c>
      <c r="F404" s="15">
        <f>Data!F399</f>
        <v>1929310000</v>
      </c>
      <c r="G404" s="16">
        <f t="shared" si="5"/>
        <v>2528.1485550734528</v>
      </c>
    </row>
    <row r="405" spans="1:7" x14ac:dyDescent="0.3">
      <c r="A405" s="3">
        <f>Data!A400</f>
        <v>40813</v>
      </c>
      <c r="B405" s="4">
        <f>Data!B400</f>
        <v>2560.780029</v>
      </c>
      <c r="C405" s="4">
        <f>Data!C400</f>
        <v>2590.9399410000001</v>
      </c>
      <c r="D405" s="4">
        <f>Data!D400</f>
        <v>2532.6499020000001</v>
      </c>
      <c r="E405" s="4">
        <f>Data!E400</f>
        <v>2546.830078</v>
      </c>
      <c r="F405" s="15">
        <f>Data!F400</f>
        <v>2095620000</v>
      </c>
      <c r="G405" s="16">
        <f t="shared" si="5"/>
        <v>2529.9277477331239</v>
      </c>
    </row>
    <row r="406" spans="1:7" x14ac:dyDescent="0.3">
      <c r="A406" s="3">
        <f>Data!A401</f>
        <v>40812</v>
      </c>
      <c r="B406" s="4">
        <f>Data!B401</f>
        <v>2496.9799800000001</v>
      </c>
      <c r="C406" s="4">
        <f>Data!C401</f>
        <v>2518.9099120000001</v>
      </c>
      <c r="D406" s="4">
        <f>Data!D401</f>
        <v>2446.1201169999999</v>
      </c>
      <c r="E406" s="4">
        <f>Data!E401</f>
        <v>2516.6899410000001</v>
      </c>
      <c r="F406" s="15">
        <f>Data!F401</f>
        <v>1982710000</v>
      </c>
      <c r="G406" s="16">
        <f t="shared" si="5"/>
        <v>2528.6670042347309</v>
      </c>
    </row>
    <row r="407" spans="1:7" x14ac:dyDescent="0.3">
      <c r="A407" s="3">
        <f>Data!A402</f>
        <v>40809</v>
      </c>
      <c r="B407" s="4">
        <f>Data!B402</f>
        <v>2438.6298830000001</v>
      </c>
      <c r="C407" s="4">
        <f>Data!C402</f>
        <v>2490.719971</v>
      </c>
      <c r="D407" s="4">
        <f>Data!D402</f>
        <v>2438.280029</v>
      </c>
      <c r="E407" s="4">
        <f>Data!E402</f>
        <v>2483.2299800000001</v>
      </c>
      <c r="F407" s="15">
        <f>Data!F402</f>
        <v>1975200000</v>
      </c>
      <c r="G407" s="16">
        <f t="shared" si="5"/>
        <v>2524.339668593328</v>
      </c>
    </row>
    <row r="408" spans="1:7" x14ac:dyDescent="0.3">
      <c r="A408" s="3">
        <f>Data!A403</f>
        <v>40808</v>
      </c>
      <c r="B408" s="4">
        <f>Data!B403</f>
        <v>2466.0600589999999</v>
      </c>
      <c r="C408" s="4">
        <f>Data!C403</f>
        <v>2494.3100589999999</v>
      </c>
      <c r="D408" s="4">
        <f>Data!D403</f>
        <v>2420.2299800000001</v>
      </c>
      <c r="E408" s="4">
        <f>Data!E403</f>
        <v>2455.669922</v>
      </c>
      <c r="F408" s="15">
        <f>Data!F403</f>
        <v>2919330000</v>
      </c>
      <c r="G408" s="16">
        <f t="shared" si="5"/>
        <v>2517.7996927272966</v>
      </c>
    </row>
    <row r="409" spans="1:7" x14ac:dyDescent="0.3">
      <c r="A409" s="3">
        <f>Data!A404</f>
        <v>40807</v>
      </c>
      <c r="B409" s="4">
        <f>Data!B404</f>
        <v>2601.0600589999999</v>
      </c>
      <c r="C409" s="4">
        <f>Data!C404</f>
        <v>2613.290039</v>
      </c>
      <c r="D409" s="4">
        <f>Data!D404</f>
        <v>2537.459961</v>
      </c>
      <c r="E409" s="4">
        <f>Data!E404</f>
        <v>2538.1899410000001</v>
      </c>
      <c r="F409" s="15">
        <f>Data!F404</f>
        <v>2172030000</v>
      </c>
      <c r="G409" s="16">
        <f t="shared" si="5"/>
        <v>2519.7416211342206</v>
      </c>
    </row>
    <row r="410" spans="1:7" x14ac:dyDescent="0.3">
      <c r="A410" s="3">
        <f>Data!A405</f>
        <v>40806</v>
      </c>
      <c r="B410" s="4">
        <f>Data!B405</f>
        <v>2623.889893</v>
      </c>
      <c r="C410" s="4">
        <f>Data!C405</f>
        <v>2643.3701169999999</v>
      </c>
      <c r="D410" s="4">
        <f>Data!D405</f>
        <v>2589.5200199999999</v>
      </c>
      <c r="E410" s="4">
        <f>Data!E405</f>
        <v>2590.23999</v>
      </c>
      <c r="F410" s="15">
        <f>Data!F405</f>
        <v>1914990000</v>
      </c>
      <c r="G410" s="16">
        <f t="shared" si="5"/>
        <v>2526.4557515023903</v>
      </c>
    </row>
    <row r="411" spans="1:7" x14ac:dyDescent="0.3">
      <c r="A411" s="3">
        <f>Data!A406</f>
        <v>40805</v>
      </c>
      <c r="B411" s="4">
        <f>Data!B406</f>
        <v>2584.3500979999999</v>
      </c>
      <c r="C411" s="4">
        <f>Data!C406</f>
        <v>2627.3400879999999</v>
      </c>
      <c r="D411" s="4">
        <f>Data!D406</f>
        <v>2564.459961</v>
      </c>
      <c r="E411" s="4">
        <f>Data!E406</f>
        <v>2612.830078</v>
      </c>
      <c r="F411" s="15">
        <f>Data!F406</f>
        <v>1891770000</v>
      </c>
      <c r="G411" s="16">
        <f t="shared" ref="G411:G474" si="6">((E411-G410)*$G$5)+G410</f>
        <v>2534.6818778354959</v>
      </c>
    </row>
    <row r="412" spans="1:7" x14ac:dyDescent="0.3">
      <c r="A412" s="3">
        <f>Data!A407</f>
        <v>40802</v>
      </c>
      <c r="B412" s="4">
        <f>Data!B407</f>
        <v>2607.1201169999999</v>
      </c>
      <c r="C412" s="4">
        <f>Data!C407</f>
        <v>2627.280029</v>
      </c>
      <c r="D412" s="4">
        <f>Data!D407</f>
        <v>2600.959961</v>
      </c>
      <c r="E412" s="4">
        <f>Data!E407</f>
        <v>2622.3100589999999</v>
      </c>
      <c r="F412" s="15">
        <f>Data!F407</f>
        <v>2703730000</v>
      </c>
      <c r="G412" s="16">
        <f t="shared" si="6"/>
        <v>2543.0274188987819</v>
      </c>
    </row>
    <row r="413" spans="1:7" x14ac:dyDescent="0.3">
      <c r="A413" s="3">
        <f>Data!A408</f>
        <v>40801</v>
      </c>
      <c r="B413" s="4">
        <f>Data!B408</f>
        <v>2595.4499510000001</v>
      </c>
      <c r="C413" s="4">
        <f>Data!C408</f>
        <v>2608.9499510000001</v>
      </c>
      <c r="D413" s="4">
        <f>Data!D408</f>
        <v>2569.780029</v>
      </c>
      <c r="E413" s="4">
        <f>Data!E408</f>
        <v>2607.070068</v>
      </c>
      <c r="F413" s="15">
        <f>Data!F408</f>
        <v>1967730000</v>
      </c>
      <c r="G413" s="16">
        <f t="shared" si="6"/>
        <v>2549.1267188131837</v>
      </c>
    </row>
    <row r="414" spans="1:7" x14ac:dyDescent="0.3">
      <c r="A414" s="3">
        <f>Data!A409</f>
        <v>40800</v>
      </c>
      <c r="B414" s="4">
        <f>Data!B409</f>
        <v>2548.4499510000001</v>
      </c>
      <c r="C414" s="4">
        <f>Data!C409</f>
        <v>2600.780029</v>
      </c>
      <c r="D414" s="4">
        <f>Data!D409</f>
        <v>2519.8000489999999</v>
      </c>
      <c r="E414" s="4">
        <f>Data!E409</f>
        <v>2572.5500489999999</v>
      </c>
      <c r="F414" s="15">
        <f>Data!F409</f>
        <v>2323770000</v>
      </c>
      <c r="G414" s="16">
        <f t="shared" si="6"/>
        <v>2551.3575121643089</v>
      </c>
    </row>
    <row r="415" spans="1:7" x14ac:dyDescent="0.3">
      <c r="A415" s="3">
        <f>Data!A410</f>
        <v>40799</v>
      </c>
      <c r="B415" s="4">
        <f>Data!B410</f>
        <v>2502.5900879999999</v>
      </c>
      <c r="C415" s="4">
        <f>Data!C410</f>
        <v>2537.3999020000001</v>
      </c>
      <c r="D415" s="4">
        <f>Data!D410</f>
        <v>2494.070068</v>
      </c>
      <c r="E415" s="4">
        <f>Data!E410</f>
        <v>2532.1499020000001</v>
      </c>
      <c r="F415" s="15">
        <f>Data!F410</f>
        <v>1931390000</v>
      </c>
      <c r="G415" s="16">
        <f t="shared" si="6"/>
        <v>2549.5282159581843</v>
      </c>
    </row>
    <row r="416" spans="1:7" x14ac:dyDescent="0.3">
      <c r="A416" s="3">
        <f>Data!A411</f>
        <v>40798</v>
      </c>
      <c r="B416" s="4">
        <f>Data!B411</f>
        <v>2442.860107</v>
      </c>
      <c r="C416" s="4">
        <f>Data!C411</f>
        <v>2495.360107</v>
      </c>
      <c r="D416" s="4">
        <f>Data!D411</f>
        <v>2438.3999020000001</v>
      </c>
      <c r="E416" s="4">
        <f>Data!E411</f>
        <v>2495.0900879999999</v>
      </c>
      <c r="F416" s="15">
        <f>Data!F411</f>
        <v>1980350000</v>
      </c>
      <c r="G416" s="16">
        <f t="shared" si="6"/>
        <v>2544.3436323431192</v>
      </c>
    </row>
    <row r="417" spans="1:7" x14ac:dyDescent="0.3">
      <c r="A417" s="3">
        <f>Data!A412</f>
        <v>40795</v>
      </c>
      <c r="B417" s="4">
        <f>Data!B412</f>
        <v>2508.1201169999999</v>
      </c>
      <c r="C417" s="4">
        <f>Data!C412</f>
        <v>2518.3999020000001</v>
      </c>
      <c r="D417" s="4">
        <f>Data!D412</f>
        <v>2452.929932</v>
      </c>
      <c r="E417" s="4">
        <f>Data!E412</f>
        <v>2467.98999</v>
      </c>
      <c r="F417" s="15">
        <f>Data!F412</f>
        <v>2054190000</v>
      </c>
      <c r="G417" s="16">
        <f t="shared" si="6"/>
        <v>2537.0718568818697</v>
      </c>
    </row>
    <row r="418" spans="1:7" x14ac:dyDescent="0.3">
      <c r="A418" s="3">
        <f>Data!A413</f>
        <v>40794</v>
      </c>
      <c r="B418" s="4">
        <f>Data!B413</f>
        <v>2533.8100589999999</v>
      </c>
      <c r="C418" s="4">
        <f>Data!C413</f>
        <v>2568.4499510000001</v>
      </c>
      <c r="D418" s="4">
        <f>Data!D413</f>
        <v>2520.8000489999999</v>
      </c>
      <c r="E418" s="4">
        <f>Data!E413</f>
        <v>2529.139893</v>
      </c>
      <c r="F418" s="15">
        <f>Data!F413</f>
        <v>1979990000</v>
      </c>
      <c r="G418" s="16">
        <f t="shared" si="6"/>
        <v>2536.3164317502633</v>
      </c>
    </row>
    <row r="419" spans="1:7" x14ac:dyDescent="0.3">
      <c r="A419" s="3">
        <f>Data!A414</f>
        <v>40793</v>
      </c>
      <c r="B419" s="4">
        <f>Data!B414</f>
        <v>2511.5</v>
      </c>
      <c r="C419" s="4">
        <f>Data!C414</f>
        <v>2548.9399410000001</v>
      </c>
      <c r="D419" s="4">
        <f>Data!D414</f>
        <v>2507.5200199999999</v>
      </c>
      <c r="E419" s="4">
        <f>Data!E414</f>
        <v>2548.9399410000001</v>
      </c>
      <c r="F419" s="15">
        <f>Data!F414</f>
        <v>1791480000</v>
      </c>
      <c r="G419" s="16">
        <f t="shared" si="6"/>
        <v>2537.5186707264288</v>
      </c>
    </row>
    <row r="420" spans="1:7" x14ac:dyDescent="0.3">
      <c r="A420" s="3">
        <f>Data!A415</f>
        <v>40792</v>
      </c>
      <c r="B420" s="4">
        <f>Data!B415</f>
        <v>2417.610107</v>
      </c>
      <c r="C420" s="4">
        <f>Data!C415</f>
        <v>2477.7700199999999</v>
      </c>
      <c r="D420" s="4">
        <f>Data!D415</f>
        <v>2414.3100589999999</v>
      </c>
      <c r="E420" s="4">
        <f>Data!E415</f>
        <v>2473.830078</v>
      </c>
      <c r="F420" s="15">
        <f>Data!F415</f>
        <v>1737170000</v>
      </c>
      <c r="G420" s="16">
        <f t="shared" si="6"/>
        <v>2531.453090466769</v>
      </c>
    </row>
    <row r="421" spans="1:7" x14ac:dyDescent="0.3">
      <c r="A421" s="3">
        <f>Data!A416</f>
        <v>40788</v>
      </c>
      <c r="B421" s="4">
        <f>Data!B416</f>
        <v>2497.280029</v>
      </c>
      <c r="C421" s="4">
        <f>Data!C416</f>
        <v>2512.780029</v>
      </c>
      <c r="D421" s="4">
        <f>Data!D416</f>
        <v>2469.3500979999999</v>
      </c>
      <c r="E421" s="4">
        <f>Data!E416</f>
        <v>2480.330078</v>
      </c>
      <c r="F421" s="15">
        <f>Data!F416</f>
        <v>1571530000</v>
      </c>
      <c r="G421" s="16">
        <f t="shared" si="6"/>
        <v>2526.5842321366003</v>
      </c>
    </row>
    <row r="422" spans="1:7" x14ac:dyDescent="0.3">
      <c r="A422" s="3">
        <f>Data!A417</f>
        <v>40787</v>
      </c>
      <c r="B422" s="4">
        <f>Data!B417</f>
        <v>2583.3400879999999</v>
      </c>
      <c r="C422" s="4">
        <f>Data!C417</f>
        <v>2604.5</v>
      </c>
      <c r="D422" s="4">
        <f>Data!D417</f>
        <v>2543.5600589999999</v>
      </c>
      <c r="E422" s="4">
        <f>Data!E417</f>
        <v>2546.040039</v>
      </c>
      <c r="F422" s="15">
        <f>Data!F417</f>
        <v>1742440000</v>
      </c>
      <c r="G422" s="16">
        <f t="shared" si="6"/>
        <v>2528.4371661235909</v>
      </c>
    </row>
    <row r="423" spans="1:7" x14ac:dyDescent="0.3">
      <c r="A423" s="3">
        <f>Data!A418</f>
        <v>40786</v>
      </c>
      <c r="B423" s="4">
        <f>Data!B418</f>
        <v>2589.75</v>
      </c>
      <c r="C423" s="4">
        <f>Data!C418</f>
        <v>2611.580078</v>
      </c>
      <c r="D423" s="4">
        <f>Data!D418</f>
        <v>2557.73999</v>
      </c>
      <c r="E423" s="4">
        <f>Data!E418</f>
        <v>2579.459961</v>
      </c>
      <c r="F423" s="15">
        <f>Data!F418</f>
        <v>1995490000</v>
      </c>
      <c r="G423" s="16">
        <f t="shared" si="6"/>
        <v>2533.2964799213441</v>
      </c>
    </row>
    <row r="424" spans="1:7" x14ac:dyDescent="0.3">
      <c r="A424" s="3">
        <f>Data!A419</f>
        <v>40785</v>
      </c>
      <c r="B424" s="4">
        <f>Data!B419</f>
        <v>2547.070068</v>
      </c>
      <c r="C424" s="4">
        <f>Data!C419</f>
        <v>2589.530029</v>
      </c>
      <c r="D424" s="4">
        <f>Data!D419</f>
        <v>2534.679932</v>
      </c>
      <c r="E424" s="4">
        <f>Data!E419</f>
        <v>2576.110107</v>
      </c>
      <c r="F424" s="15">
        <f>Data!F419</f>
        <v>1871800000</v>
      </c>
      <c r="G424" s="16">
        <f t="shared" si="6"/>
        <v>2537.3739682145497</v>
      </c>
    </row>
    <row r="425" spans="1:7" x14ac:dyDescent="0.3">
      <c r="A425" s="3">
        <f>Data!A420</f>
        <v>40784</v>
      </c>
      <c r="B425" s="4">
        <f>Data!B420</f>
        <v>2510.98999</v>
      </c>
      <c r="C425" s="4">
        <f>Data!C420</f>
        <v>2562.580078</v>
      </c>
      <c r="D425" s="4">
        <f>Data!D420</f>
        <v>2510.1298830000001</v>
      </c>
      <c r="E425" s="4">
        <f>Data!E420</f>
        <v>2562.110107</v>
      </c>
      <c r="F425" s="15">
        <f>Data!F420</f>
        <v>1615510000</v>
      </c>
      <c r="G425" s="16">
        <f t="shared" si="6"/>
        <v>2539.7297909560211</v>
      </c>
    </row>
    <row r="426" spans="1:7" x14ac:dyDescent="0.3">
      <c r="A426" s="3">
        <f>Data!A421</f>
        <v>40781</v>
      </c>
      <c r="B426" s="4">
        <f>Data!B421</f>
        <v>2408.790039</v>
      </c>
      <c r="C426" s="4">
        <f>Data!C421</f>
        <v>2486.040039</v>
      </c>
      <c r="D426" s="4">
        <f>Data!D421</f>
        <v>2385.2700199999999</v>
      </c>
      <c r="E426" s="4">
        <f>Data!E421</f>
        <v>2479.8500979999999</v>
      </c>
      <c r="F426" s="15">
        <f>Data!F421</f>
        <v>1852130000</v>
      </c>
      <c r="G426" s="16">
        <f t="shared" si="6"/>
        <v>2534.0269630554476</v>
      </c>
    </row>
    <row r="427" spans="1:7" x14ac:dyDescent="0.3">
      <c r="A427" s="3">
        <f>Data!A422</f>
        <v>40780</v>
      </c>
      <c r="B427" s="4">
        <f>Data!B422</f>
        <v>2470.959961</v>
      </c>
      <c r="C427" s="4">
        <f>Data!C422</f>
        <v>2482.8999020000001</v>
      </c>
      <c r="D427" s="4">
        <f>Data!D422</f>
        <v>2415.23999</v>
      </c>
      <c r="E427" s="4">
        <f>Data!E422</f>
        <v>2419.6298830000001</v>
      </c>
      <c r="F427" s="15">
        <f>Data!F422</f>
        <v>1789230000</v>
      </c>
      <c r="G427" s="16">
        <f t="shared" si="6"/>
        <v>2523.132003050167</v>
      </c>
    </row>
    <row r="428" spans="1:7" x14ac:dyDescent="0.3">
      <c r="A428" s="3">
        <f>Data!A423</f>
        <v>40779</v>
      </c>
      <c r="B428" s="4">
        <f>Data!B423</f>
        <v>2437.4799800000001</v>
      </c>
      <c r="C428" s="4">
        <f>Data!C423</f>
        <v>2470.8000489999999</v>
      </c>
      <c r="D428" s="4">
        <f>Data!D423</f>
        <v>2420.4799800000001</v>
      </c>
      <c r="E428" s="4">
        <f>Data!E423</f>
        <v>2467.6899410000001</v>
      </c>
      <c r="F428" s="15">
        <f>Data!F423</f>
        <v>1888640000</v>
      </c>
      <c r="G428" s="16">
        <f t="shared" si="6"/>
        <v>2517.8518066644369</v>
      </c>
    </row>
    <row r="429" spans="1:7" x14ac:dyDescent="0.3">
      <c r="A429" s="3">
        <f>Data!A424</f>
        <v>40778</v>
      </c>
      <c r="B429" s="4">
        <f>Data!B424</f>
        <v>2360.9499510000001</v>
      </c>
      <c r="C429" s="4">
        <f>Data!C424</f>
        <v>2446.0600589999999</v>
      </c>
      <c r="D429" s="4">
        <f>Data!D424</f>
        <v>2349.080078</v>
      </c>
      <c r="E429" s="4">
        <f>Data!E424</f>
        <v>2446.0600589999999</v>
      </c>
      <c r="F429" s="15">
        <f>Data!F424</f>
        <v>2147270000</v>
      </c>
      <c r="G429" s="16">
        <f t="shared" si="6"/>
        <v>2511.0144973630618</v>
      </c>
    </row>
    <row r="430" spans="1:7" x14ac:dyDescent="0.3">
      <c r="A430" s="3">
        <f>Data!A425</f>
        <v>40777</v>
      </c>
      <c r="B430" s="4">
        <f>Data!B425</f>
        <v>2396.8798830000001</v>
      </c>
      <c r="C430" s="4">
        <f>Data!C425</f>
        <v>2397.3400879999999</v>
      </c>
      <c r="D430" s="4">
        <f>Data!D425</f>
        <v>2337.280029</v>
      </c>
      <c r="E430" s="4">
        <f>Data!E425</f>
        <v>2345.3798830000001</v>
      </c>
      <c r="F430" s="15">
        <f>Data!F425</f>
        <v>1957230000</v>
      </c>
      <c r="G430" s="16">
        <f t="shared" si="6"/>
        <v>2495.2397721856273</v>
      </c>
    </row>
    <row r="431" spans="1:7" x14ac:dyDescent="0.3">
      <c r="A431" s="3">
        <f>Data!A426</f>
        <v>40774</v>
      </c>
      <c r="B431" s="4">
        <f>Data!B426</f>
        <v>2353.320068</v>
      </c>
      <c r="C431" s="4">
        <f>Data!C426</f>
        <v>2415.179932</v>
      </c>
      <c r="D431" s="4">
        <f>Data!D426</f>
        <v>2338.6599120000001</v>
      </c>
      <c r="E431" s="4">
        <f>Data!E426</f>
        <v>2341.8400879999999</v>
      </c>
      <c r="F431" s="15">
        <f>Data!F426</f>
        <v>2385300000</v>
      </c>
      <c r="G431" s="16">
        <f t="shared" si="6"/>
        <v>2480.6302784536629</v>
      </c>
    </row>
    <row r="432" spans="1:7" x14ac:dyDescent="0.3">
      <c r="A432" s="3">
        <f>Data!A427</f>
        <v>40773</v>
      </c>
      <c r="B432" s="4">
        <f>Data!B427</f>
        <v>2436.3798830000001</v>
      </c>
      <c r="C432" s="4">
        <f>Data!C427</f>
        <v>2437.01001</v>
      </c>
      <c r="D432" s="4">
        <f>Data!D427</f>
        <v>2362.969971</v>
      </c>
      <c r="E432" s="4">
        <f>Data!E427</f>
        <v>2380.429932</v>
      </c>
      <c r="F432" s="15">
        <f>Data!F427</f>
        <v>2775580000</v>
      </c>
      <c r="G432" s="16">
        <f t="shared" si="6"/>
        <v>2471.087388315219</v>
      </c>
    </row>
    <row r="433" spans="1:7" x14ac:dyDescent="0.3">
      <c r="A433" s="3">
        <f>Data!A428</f>
        <v>40772</v>
      </c>
      <c r="B433" s="4">
        <f>Data!B428</f>
        <v>2527.790039</v>
      </c>
      <c r="C433" s="4">
        <f>Data!C428</f>
        <v>2549.110107</v>
      </c>
      <c r="D433" s="4">
        <f>Data!D428</f>
        <v>2488.0900879999999</v>
      </c>
      <c r="E433" s="4">
        <f>Data!E428</f>
        <v>2511.4799800000001</v>
      </c>
      <c r="F433" s="15">
        <f>Data!F428</f>
        <v>1913320000</v>
      </c>
      <c r="G433" s="16">
        <f t="shared" si="6"/>
        <v>2474.9343018090076</v>
      </c>
    </row>
    <row r="434" spans="1:7" x14ac:dyDescent="0.3">
      <c r="A434" s="3">
        <f>Data!A429</f>
        <v>40771</v>
      </c>
      <c r="B434" s="4">
        <f>Data!B429</f>
        <v>2526.4799800000001</v>
      </c>
      <c r="C434" s="4">
        <f>Data!C429</f>
        <v>2546.73999</v>
      </c>
      <c r="D434" s="4">
        <f>Data!D429</f>
        <v>2494.5500489999999</v>
      </c>
      <c r="E434" s="4">
        <f>Data!E429</f>
        <v>2523.4499510000001</v>
      </c>
      <c r="F434" s="15">
        <f>Data!F429</f>
        <v>2074370000</v>
      </c>
      <c r="G434" s="16">
        <f t="shared" si="6"/>
        <v>2479.5548398271972</v>
      </c>
    </row>
    <row r="435" spans="1:7" x14ac:dyDescent="0.3">
      <c r="A435" s="3">
        <f>Data!A430</f>
        <v>40770</v>
      </c>
      <c r="B435" s="4">
        <f>Data!B430</f>
        <v>2522.040039</v>
      </c>
      <c r="C435" s="4">
        <f>Data!C430</f>
        <v>2555.1999510000001</v>
      </c>
      <c r="D435" s="4">
        <f>Data!D430</f>
        <v>2514.5200199999999</v>
      </c>
      <c r="E435" s="4">
        <f>Data!E430</f>
        <v>2555.1999510000001</v>
      </c>
      <c r="F435" s="15">
        <f>Data!F430</f>
        <v>1945850000</v>
      </c>
      <c r="G435" s="16">
        <f t="shared" si="6"/>
        <v>2486.7591361293689</v>
      </c>
    </row>
    <row r="436" spans="1:7" x14ac:dyDescent="0.3">
      <c r="A436" s="3">
        <f>Data!A431</f>
        <v>40767</v>
      </c>
      <c r="B436" s="4">
        <f>Data!B431</f>
        <v>2507.01001</v>
      </c>
      <c r="C436" s="4">
        <f>Data!C431</f>
        <v>2524.0900879999999</v>
      </c>
      <c r="D436" s="4">
        <f>Data!D431</f>
        <v>2481.5</v>
      </c>
      <c r="E436" s="4">
        <f>Data!E431</f>
        <v>2507.9799800000001</v>
      </c>
      <c r="F436" s="15">
        <f>Data!F431</f>
        <v>2232470000</v>
      </c>
      <c r="G436" s="16">
        <f t="shared" si="6"/>
        <v>2488.7801688789527</v>
      </c>
    </row>
    <row r="437" spans="1:7" x14ac:dyDescent="0.3">
      <c r="A437" s="3">
        <f>Data!A432</f>
        <v>40766</v>
      </c>
      <c r="B437" s="4">
        <f>Data!B432</f>
        <v>2415.540039</v>
      </c>
      <c r="C437" s="4">
        <f>Data!C432</f>
        <v>2516.389893</v>
      </c>
      <c r="D437" s="4">
        <f>Data!D432</f>
        <v>2399.5600589999999</v>
      </c>
      <c r="E437" s="4">
        <f>Data!E432</f>
        <v>2492.679932</v>
      </c>
      <c r="F437" s="15">
        <f>Data!F432</f>
        <v>3134140000</v>
      </c>
      <c r="G437" s="16">
        <f t="shared" si="6"/>
        <v>2489.1515748904812</v>
      </c>
    </row>
    <row r="438" spans="1:7" x14ac:dyDescent="0.3">
      <c r="A438" s="3">
        <f>Data!A433</f>
        <v>40765</v>
      </c>
      <c r="B438" s="4">
        <f>Data!B433</f>
        <v>2425.5500489999999</v>
      </c>
      <c r="C438" s="4">
        <f>Data!C433</f>
        <v>2461.280029</v>
      </c>
      <c r="D438" s="4">
        <f>Data!D433</f>
        <v>2378.080078</v>
      </c>
      <c r="E438" s="4">
        <f>Data!E433</f>
        <v>2381.0500489999999</v>
      </c>
      <c r="F438" s="15">
        <f>Data!F433</f>
        <v>3397010000</v>
      </c>
      <c r="G438" s="16">
        <f t="shared" si="6"/>
        <v>2478.85619147234</v>
      </c>
    </row>
    <row r="439" spans="1:7" x14ac:dyDescent="0.3">
      <c r="A439" s="3">
        <f>Data!A434</f>
        <v>40764</v>
      </c>
      <c r="B439" s="4">
        <f>Data!B434</f>
        <v>2402.1298830000001</v>
      </c>
      <c r="C439" s="4">
        <f>Data!C434</f>
        <v>2483.6599120000001</v>
      </c>
      <c r="D439" s="4">
        <f>Data!D434</f>
        <v>2331.6499020000001</v>
      </c>
      <c r="E439" s="4">
        <f>Data!E434</f>
        <v>2482.5200199999999</v>
      </c>
      <c r="F439" s="15">
        <f>Data!F434</f>
        <v>3803050000</v>
      </c>
      <c r="G439" s="16">
        <f t="shared" si="6"/>
        <v>2479.2051275225936</v>
      </c>
    </row>
    <row r="440" spans="1:7" x14ac:dyDescent="0.3">
      <c r="A440" s="3">
        <f>Data!A435</f>
        <v>40763</v>
      </c>
      <c r="B440" s="4">
        <f>Data!B435</f>
        <v>2447.3000489999999</v>
      </c>
      <c r="C440" s="4">
        <f>Data!C435</f>
        <v>2489.389893</v>
      </c>
      <c r="D440" s="4">
        <f>Data!D435</f>
        <v>2357.6899410000001</v>
      </c>
      <c r="E440" s="4">
        <f>Data!E435</f>
        <v>2357.6899410000001</v>
      </c>
      <c r="F440" s="15">
        <f>Data!F435</f>
        <v>3987990000</v>
      </c>
      <c r="G440" s="16">
        <f t="shared" si="6"/>
        <v>2467.63225261568</v>
      </c>
    </row>
    <row r="441" spans="1:7" x14ac:dyDescent="0.3">
      <c r="A441" s="3">
        <f>Data!A436</f>
        <v>40760</v>
      </c>
      <c r="B441" s="4">
        <f>Data!B436</f>
        <v>2580.3000489999999</v>
      </c>
      <c r="C441" s="4">
        <f>Data!C436</f>
        <v>2592.040039</v>
      </c>
      <c r="D441" s="4">
        <f>Data!D436</f>
        <v>2464.8701169999999</v>
      </c>
      <c r="E441" s="4">
        <f>Data!E436</f>
        <v>2532.4099120000001</v>
      </c>
      <c r="F441" s="15">
        <f>Data!F436</f>
        <v>3750150000</v>
      </c>
      <c r="G441" s="16">
        <f t="shared" si="6"/>
        <v>2473.8015535094246</v>
      </c>
    </row>
    <row r="442" spans="1:7" x14ac:dyDescent="0.3">
      <c r="A442" s="3">
        <f>Data!A437</f>
        <v>40759</v>
      </c>
      <c r="B442" s="4">
        <f>Data!B437</f>
        <v>2648.3798830000001</v>
      </c>
      <c r="C442" s="4">
        <f>Data!C437</f>
        <v>2653.790039</v>
      </c>
      <c r="D442" s="4">
        <f>Data!D437</f>
        <v>2556.3798830000001</v>
      </c>
      <c r="E442" s="4">
        <f>Data!E437</f>
        <v>2556.389893</v>
      </c>
      <c r="F442" s="15">
        <f>Data!F437</f>
        <v>3272990000</v>
      </c>
      <c r="G442" s="16">
        <f t="shared" si="6"/>
        <v>2481.6671096513842</v>
      </c>
    </row>
    <row r="443" spans="1:7" x14ac:dyDescent="0.3">
      <c r="A443" s="3">
        <f>Data!A438</f>
        <v>40758</v>
      </c>
      <c r="B443" s="4">
        <f>Data!B438</f>
        <v>2673.969971</v>
      </c>
      <c r="C443" s="4">
        <f>Data!C438</f>
        <v>2695.3701169999999</v>
      </c>
      <c r="D443" s="4">
        <f>Data!D438</f>
        <v>2621.669922</v>
      </c>
      <c r="E443" s="4">
        <f>Data!E438</f>
        <v>2693.070068</v>
      </c>
      <c r="F443" s="15">
        <f>Data!F438</f>
        <v>2601310000</v>
      </c>
      <c r="G443" s="16">
        <f t="shared" si="6"/>
        <v>2501.8007247322048</v>
      </c>
    </row>
    <row r="444" spans="1:7" x14ac:dyDescent="0.3">
      <c r="A444" s="3">
        <f>Data!A439</f>
        <v>40757</v>
      </c>
      <c r="B444" s="4">
        <f>Data!B439</f>
        <v>2728.290039</v>
      </c>
      <c r="C444" s="4">
        <f>Data!C439</f>
        <v>2745.8701169999999</v>
      </c>
      <c r="D444" s="4">
        <f>Data!D439</f>
        <v>2668.679932</v>
      </c>
      <c r="E444" s="4">
        <f>Data!E439</f>
        <v>2669.23999</v>
      </c>
      <c r="F444" s="15">
        <f>Data!F439</f>
        <v>2377250000</v>
      </c>
      <c r="G444" s="16">
        <f t="shared" si="6"/>
        <v>2517.747321424376</v>
      </c>
    </row>
    <row r="445" spans="1:7" x14ac:dyDescent="0.3">
      <c r="A445" s="3">
        <f>Data!A440</f>
        <v>40756</v>
      </c>
      <c r="B445" s="4">
        <f>Data!B440</f>
        <v>2791.4499510000001</v>
      </c>
      <c r="C445" s="4">
        <f>Data!C440</f>
        <v>2796.23999</v>
      </c>
      <c r="D445" s="4">
        <f>Data!D440</f>
        <v>2716.3000489999999</v>
      </c>
      <c r="E445" s="4">
        <f>Data!E440</f>
        <v>2744.610107</v>
      </c>
      <c r="F445" s="15">
        <f>Data!F440</f>
        <v>2209790000</v>
      </c>
      <c r="G445" s="16">
        <f t="shared" si="6"/>
        <v>2539.3533010030069</v>
      </c>
    </row>
    <row r="446" spans="1:7" x14ac:dyDescent="0.3">
      <c r="A446" s="3">
        <f>Data!A441</f>
        <v>40753</v>
      </c>
      <c r="B446" s="4">
        <f>Data!B441</f>
        <v>2736.669922</v>
      </c>
      <c r="C446" s="4">
        <f>Data!C441</f>
        <v>2780.580078</v>
      </c>
      <c r="D446" s="4">
        <f>Data!D441</f>
        <v>2724.98999</v>
      </c>
      <c r="E446" s="4">
        <f>Data!E441</f>
        <v>2756.3798830000001</v>
      </c>
      <c r="F446" s="15">
        <f>Data!F441</f>
        <v>2301210000</v>
      </c>
      <c r="G446" s="16">
        <f t="shared" si="6"/>
        <v>2560.022499288435</v>
      </c>
    </row>
    <row r="447" spans="1:7" x14ac:dyDescent="0.3">
      <c r="A447" s="3">
        <f>Data!A442</f>
        <v>40752</v>
      </c>
      <c r="B447" s="4">
        <f>Data!B442</f>
        <v>2765.610107</v>
      </c>
      <c r="C447" s="4">
        <f>Data!C442</f>
        <v>2800.110107</v>
      </c>
      <c r="D447" s="4">
        <f>Data!D442</f>
        <v>2757.8500979999999</v>
      </c>
      <c r="E447" s="4">
        <f>Data!E442</f>
        <v>2766.25</v>
      </c>
      <c r="F447" s="15">
        <f>Data!F442</f>
        <v>2067020000</v>
      </c>
      <c r="G447" s="16">
        <f t="shared" si="6"/>
        <v>2579.6632136419175</v>
      </c>
    </row>
    <row r="448" spans="1:7" x14ac:dyDescent="0.3">
      <c r="A448" s="3">
        <f>Data!A443</f>
        <v>40751</v>
      </c>
      <c r="B448" s="4">
        <f>Data!B443</f>
        <v>2823.6201169999999</v>
      </c>
      <c r="C448" s="4">
        <f>Data!C443</f>
        <v>2823.860107</v>
      </c>
      <c r="D448" s="4">
        <f>Data!D443</f>
        <v>2761</v>
      </c>
      <c r="E448" s="4">
        <f>Data!E443</f>
        <v>2764.790039</v>
      </c>
      <c r="F448" s="15">
        <f>Data!F443</f>
        <v>2367470000</v>
      </c>
      <c r="G448" s="16">
        <f t="shared" si="6"/>
        <v>2597.294339866497</v>
      </c>
    </row>
    <row r="449" spans="1:7" x14ac:dyDescent="0.3">
      <c r="A449" s="3">
        <f>Data!A444</f>
        <v>40750</v>
      </c>
      <c r="B449" s="4">
        <f>Data!B444</f>
        <v>2842.73999</v>
      </c>
      <c r="C449" s="4">
        <f>Data!C444</f>
        <v>2851.719971</v>
      </c>
      <c r="D449" s="4">
        <f>Data!D444</f>
        <v>2832.2700199999999</v>
      </c>
      <c r="E449" s="4">
        <f>Data!E444</f>
        <v>2839.959961</v>
      </c>
      <c r="F449" s="15">
        <f>Data!F444</f>
        <v>1739980000</v>
      </c>
      <c r="G449" s="16">
        <f t="shared" si="6"/>
        <v>2620.4053514030211</v>
      </c>
    </row>
    <row r="450" spans="1:7" x14ac:dyDescent="0.3">
      <c r="A450" s="3">
        <f>Data!A445</f>
        <v>40749</v>
      </c>
      <c r="B450" s="4">
        <f>Data!B445</f>
        <v>2832.110107</v>
      </c>
      <c r="C450" s="4">
        <f>Data!C445</f>
        <v>2859.3999020000001</v>
      </c>
      <c r="D450" s="4">
        <f>Data!D445</f>
        <v>2828.9099120000001</v>
      </c>
      <c r="E450" s="4">
        <f>Data!E445</f>
        <v>2842.8000489999999</v>
      </c>
      <c r="F450" s="15">
        <f>Data!F445</f>
        <v>1613240000</v>
      </c>
      <c r="G450" s="16">
        <f t="shared" si="6"/>
        <v>2641.5857987932095</v>
      </c>
    </row>
    <row r="451" spans="1:7" x14ac:dyDescent="0.3">
      <c r="A451" s="3">
        <f>Data!A446</f>
        <v>40746</v>
      </c>
      <c r="B451" s="4">
        <f>Data!B446</f>
        <v>2834.459961</v>
      </c>
      <c r="C451" s="4">
        <f>Data!C446</f>
        <v>2862.719971</v>
      </c>
      <c r="D451" s="4">
        <f>Data!D446</f>
        <v>2830.580078</v>
      </c>
      <c r="E451" s="4">
        <f>Data!E446</f>
        <v>2858.830078</v>
      </c>
      <c r="F451" s="15">
        <f>Data!F446</f>
        <v>1665220000</v>
      </c>
      <c r="G451" s="16">
        <f t="shared" si="6"/>
        <v>2662.275730146237</v>
      </c>
    </row>
    <row r="452" spans="1:7" x14ac:dyDescent="0.3">
      <c r="A452" s="3">
        <f>Data!A447</f>
        <v>40745</v>
      </c>
      <c r="B452" s="4">
        <f>Data!B447</f>
        <v>2818.790039</v>
      </c>
      <c r="C452" s="4">
        <f>Data!C447</f>
        <v>2847.4099120000001</v>
      </c>
      <c r="D452" s="4">
        <f>Data!D447</f>
        <v>2807.709961</v>
      </c>
      <c r="E452" s="4">
        <f>Data!E447</f>
        <v>2834.429932</v>
      </c>
      <c r="F452" s="15">
        <f>Data!F447</f>
        <v>2284150000</v>
      </c>
      <c r="G452" s="16">
        <f t="shared" si="6"/>
        <v>2678.671368418024</v>
      </c>
    </row>
    <row r="453" spans="1:7" x14ac:dyDescent="0.3">
      <c r="A453" s="3">
        <f>Data!A448</f>
        <v>40744</v>
      </c>
      <c r="B453" s="4">
        <f>Data!B448</f>
        <v>2839.389893</v>
      </c>
      <c r="C453" s="4">
        <f>Data!C448</f>
        <v>2839.6499020000001</v>
      </c>
      <c r="D453" s="4">
        <f>Data!D448</f>
        <v>2808.179932</v>
      </c>
      <c r="E453" s="4">
        <f>Data!E448</f>
        <v>2814.2299800000001</v>
      </c>
      <c r="F453" s="15">
        <f>Data!F448</f>
        <v>1863670000</v>
      </c>
      <c r="G453" s="16">
        <f t="shared" si="6"/>
        <v>2691.5817123782122</v>
      </c>
    </row>
    <row r="454" spans="1:7" x14ac:dyDescent="0.3">
      <c r="A454" s="3">
        <f>Data!A449</f>
        <v>40743</v>
      </c>
      <c r="B454" s="4">
        <f>Data!B449</f>
        <v>2790.9799800000001</v>
      </c>
      <c r="C454" s="4">
        <f>Data!C449</f>
        <v>2828.6499020000001</v>
      </c>
      <c r="D454" s="4">
        <f>Data!D449</f>
        <v>2790.9799800000001</v>
      </c>
      <c r="E454" s="4">
        <f>Data!E449</f>
        <v>2826.5200199999999</v>
      </c>
      <c r="F454" s="15">
        <f>Data!F449</f>
        <v>1882760000</v>
      </c>
      <c r="G454" s="16">
        <f t="shared" si="6"/>
        <v>2704.4329797707633</v>
      </c>
    </row>
    <row r="455" spans="1:7" x14ac:dyDescent="0.3">
      <c r="A455" s="3">
        <f>Data!A450</f>
        <v>40742</v>
      </c>
      <c r="B455" s="4">
        <f>Data!B450</f>
        <v>2777.610107</v>
      </c>
      <c r="C455" s="4">
        <f>Data!C450</f>
        <v>2783.76001</v>
      </c>
      <c r="D455" s="4">
        <f>Data!D450</f>
        <v>2743.790039</v>
      </c>
      <c r="E455" s="4">
        <f>Data!E450</f>
        <v>2765.110107</v>
      </c>
      <c r="F455" s="15">
        <f>Data!F450</f>
        <v>1752220000</v>
      </c>
      <c r="G455" s="16">
        <f t="shared" si="6"/>
        <v>2710.2117537925951</v>
      </c>
    </row>
    <row r="456" spans="1:7" x14ac:dyDescent="0.3">
      <c r="A456" s="3">
        <f>Data!A451</f>
        <v>40739</v>
      </c>
      <c r="B456" s="4">
        <f>Data!B451</f>
        <v>2787.330078</v>
      </c>
      <c r="C456" s="4">
        <f>Data!C451</f>
        <v>2790.1599120000001</v>
      </c>
      <c r="D456" s="4">
        <f>Data!D451</f>
        <v>2768.280029</v>
      </c>
      <c r="E456" s="4">
        <f>Data!E451</f>
        <v>2789.8000489999999</v>
      </c>
      <c r="F456" s="15">
        <f>Data!F451</f>
        <v>1804380000</v>
      </c>
      <c r="G456" s="16">
        <f t="shared" si="6"/>
        <v>2717.7915914313958</v>
      </c>
    </row>
    <row r="457" spans="1:7" x14ac:dyDescent="0.3">
      <c r="A457" s="3">
        <f>Data!A452</f>
        <v>40738</v>
      </c>
      <c r="B457" s="4">
        <f>Data!B452</f>
        <v>2804.820068</v>
      </c>
      <c r="C457" s="4">
        <f>Data!C452</f>
        <v>2817.3798830000001</v>
      </c>
      <c r="D457" s="4">
        <f>Data!D452</f>
        <v>2755.8999020000001</v>
      </c>
      <c r="E457" s="4">
        <f>Data!E452</f>
        <v>2762.669922</v>
      </c>
      <c r="F457" s="15">
        <f>Data!F452</f>
        <v>1946500000</v>
      </c>
      <c r="G457" s="16">
        <f t="shared" si="6"/>
        <v>2722.0657181522151</v>
      </c>
    </row>
    <row r="458" spans="1:7" x14ac:dyDescent="0.3">
      <c r="A458" s="3">
        <f>Data!A453</f>
        <v>40737</v>
      </c>
      <c r="B458" s="4">
        <f>Data!B453</f>
        <v>2800.8798830000001</v>
      </c>
      <c r="C458" s="4">
        <f>Data!C453</f>
        <v>2825.860107</v>
      </c>
      <c r="D458" s="4">
        <f>Data!D453</f>
        <v>2789.570068</v>
      </c>
      <c r="E458" s="4">
        <f>Data!E453</f>
        <v>2796.919922</v>
      </c>
      <c r="F458" s="15">
        <f>Data!F453</f>
        <v>1885510000</v>
      </c>
      <c r="G458" s="16">
        <f t="shared" si="6"/>
        <v>2729.1946899472423</v>
      </c>
    </row>
    <row r="459" spans="1:7" x14ac:dyDescent="0.3">
      <c r="A459" s="3">
        <f>Data!A454</f>
        <v>40736</v>
      </c>
      <c r="B459" s="4">
        <f>Data!B454</f>
        <v>2798.75</v>
      </c>
      <c r="C459" s="4">
        <f>Data!C454</f>
        <v>2807.570068</v>
      </c>
      <c r="D459" s="4">
        <f>Data!D454</f>
        <v>2780.1599120000001</v>
      </c>
      <c r="E459" s="4">
        <f>Data!E454</f>
        <v>2781.9099120000001</v>
      </c>
      <c r="F459" s="15">
        <f>Data!F454</f>
        <v>2015410000</v>
      </c>
      <c r="G459" s="16">
        <f t="shared" si="6"/>
        <v>2734.2151872856002</v>
      </c>
    </row>
    <row r="460" spans="1:7" x14ac:dyDescent="0.3">
      <c r="A460" s="3">
        <f>Data!A455</f>
        <v>40735</v>
      </c>
      <c r="B460" s="4">
        <f>Data!B455</f>
        <v>2828.1000979999999</v>
      </c>
      <c r="C460" s="4">
        <f>Data!C455</f>
        <v>2841.1201169999999</v>
      </c>
      <c r="D460" s="4">
        <f>Data!D455</f>
        <v>2795.540039</v>
      </c>
      <c r="E460" s="4">
        <f>Data!E455</f>
        <v>2802.6201169999999</v>
      </c>
      <c r="F460" s="15">
        <f>Data!F455</f>
        <v>1765920000</v>
      </c>
      <c r="G460" s="16">
        <f t="shared" si="6"/>
        <v>2740.7299424964954</v>
      </c>
    </row>
    <row r="461" spans="1:7" x14ac:dyDescent="0.3">
      <c r="A461" s="3">
        <f>Data!A456</f>
        <v>40732</v>
      </c>
      <c r="B461" s="4">
        <f>Data!B456</f>
        <v>2841.290039</v>
      </c>
      <c r="C461" s="4">
        <f>Data!C456</f>
        <v>2860.0200199999999</v>
      </c>
      <c r="D461" s="4">
        <f>Data!D456</f>
        <v>2831.1599120000001</v>
      </c>
      <c r="E461" s="4">
        <f>Data!E456</f>
        <v>2859.8100589999999</v>
      </c>
      <c r="F461" s="15">
        <f>Data!F456</f>
        <v>1612120000</v>
      </c>
      <c r="G461" s="16">
        <f t="shared" si="6"/>
        <v>2752.0709059730198</v>
      </c>
    </row>
    <row r="462" spans="1:7" x14ac:dyDescent="0.3">
      <c r="A462" s="3">
        <f>Data!A457</f>
        <v>40731</v>
      </c>
      <c r="B462" s="4">
        <f>Data!B457</f>
        <v>2856.25</v>
      </c>
      <c r="C462" s="4">
        <f>Data!C457</f>
        <v>2878.9399410000001</v>
      </c>
      <c r="D462" s="4">
        <f>Data!D457</f>
        <v>2853.8999020000001</v>
      </c>
      <c r="E462" s="4">
        <f>Data!E457</f>
        <v>2872.6599120000001</v>
      </c>
      <c r="F462" s="15">
        <f>Data!F457</f>
        <v>1873710000</v>
      </c>
      <c r="G462" s="16">
        <f t="shared" si="6"/>
        <v>2763.5555732136845</v>
      </c>
    </row>
    <row r="463" spans="1:7" x14ac:dyDescent="0.3">
      <c r="A463" s="3">
        <f>Data!A458</f>
        <v>40730</v>
      </c>
      <c r="B463" s="4">
        <f>Data!B458</f>
        <v>2821.419922</v>
      </c>
      <c r="C463" s="4">
        <f>Data!C458</f>
        <v>2838.8500979999999</v>
      </c>
      <c r="D463" s="4">
        <f>Data!D458</f>
        <v>2812.8000489999999</v>
      </c>
      <c r="E463" s="4">
        <f>Data!E458</f>
        <v>2834.0200199999999</v>
      </c>
      <c r="F463" s="15">
        <f>Data!F458</f>
        <v>1639490000</v>
      </c>
      <c r="G463" s="16">
        <f t="shared" si="6"/>
        <v>2770.2664729076191</v>
      </c>
    </row>
    <row r="464" spans="1:7" x14ac:dyDescent="0.3">
      <c r="A464" s="3">
        <f>Data!A459</f>
        <v>40729</v>
      </c>
      <c r="B464" s="4">
        <f>Data!B459</f>
        <v>2817.8701169999999</v>
      </c>
      <c r="C464" s="4">
        <f>Data!C459</f>
        <v>2828.530029</v>
      </c>
      <c r="D464" s="4">
        <f>Data!D459</f>
        <v>2810</v>
      </c>
      <c r="E464" s="4">
        <f>Data!E459</f>
        <v>2825.7700199999999</v>
      </c>
      <c r="F464" s="15">
        <f>Data!F459</f>
        <v>1556620000</v>
      </c>
      <c r="G464" s="16">
        <f t="shared" si="6"/>
        <v>2775.5525250116552</v>
      </c>
    </row>
    <row r="465" spans="1:7" x14ac:dyDescent="0.3">
      <c r="A465" s="3">
        <f>Data!A460</f>
        <v>40725</v>
      </c>
      <c r="B465" s="4">
        <f>Data!B460</f>
        <v>2775.080078</v>
      </c>
      <c r="C465" s="4">
        <f>Data!C460</f>
        <v>2818.1899410000001</v>
      </c>
      <c r="D465" s="4">
        <f>Data!D460</f>
        <v>2769.0600589999999</v>
      </c>
      <c r="E465" s="4">
        <f>Data!E460</f>
        <v>2816.030029</v>
      </c>
      <c r="F465" s="15">
        <f>Data!F460</f>
        <v>1646380000</v>
      </c>
      <c r="G465" s="16">
        <f t="shared" si="6"/>
        <v>2779.4075253914975</v>
      </c>
    </row>
    <row r="466" spans="1:7" x14ac:dyDescent="0.3">
      <c r="A466" s="3">
        <f>Data!A461</f>
        <v>40724</v>
      </c>
      <c r="B466" s="4">
        <f>Data!B461</f>
        <v>2749.3701169999999</v>
      </c>
      <c r="C466" s="4">
        <f>Data!C461</f>
        <v>2776.5600589999999</v>
      </c>
      <c r="D466" s="4">
        <f>Data!D461</f>
        <v>2749.110107</v>
      </c>
      <c r="E466" s="4">
        <f>Data!E461</f>
        <v>2773.5200199999999</v>
      </c>
      <c r="F466" s="15">
        <f>Data!F461</f>
        <v>1859130000</v>
      </c>
      <c r="G466" s="16">
        <f t="shared" si="6"/>
        <v>2778.8468105923071</v>
      </c>
    </row>
    <row r="467" spans="1:7" x14ac:dyDescent="0.3">
      <c r="A467" s="3">
        <f>Data!A462</f>
        <v>40723</v>
      </c>
      <c r="B467" s="4">
        <f>Data!B462</f>
        <v>2736.76001</v>
      </c>
      <c r="C467" s="4">
        <f>Data!C462</f>
        <v>2746.6201169999999</v>
      </c>
      <c r="D467" s="4">
        <f>Data!D462</f>
        <v>2722.26001</v>
      </c>
      <c r="E467" s="4">
        <f>Data!E462</f>
        <v>2740.48999</v>
      </c>
      <c r="F467" s="15">
        <f>Data!F462</f>
        <v>1804490000</v>
      </c>
      <c r="G467" s="16">
        <f t="shared" si="6"/>
        <v>2775.1937800597066</v>
      </c>
    </row>
    <row r="468" spans="1:7" x14ac:dyDescent="0.3">
      <c r="A468" s="3">
        <f>Data!A463</f>
        <v>40722</v>
      </c>
      <c r="B468" s="4">
        <f>Data!B463</f>
        <v>2694.26001</v>
      </c>
      <c r="C468" s="4">
        <f>Data!C463</f>
        <v>2729.9399410000001</v>
      </c>
      <c r="D468" s="4">
        <f>Data!D463</f>
        <v>2692.4499510000001</v>
      </c>
      <c r="E468" s="4">
        <f>Data!E463</f>
        <v>2729.3100589999999</v>
      </c>
      <c r="F468" s="15">
        <f>Data!F463</f>
        <v>1682590000</v>
      </c>
      <c r="G468" s="16">
        <f t="shared" si="6"/>
        <v>2770.8239018635441</v>
      </c>
    </row>
    <row r="469" spans="1:7" x14ac:dyDescent="0.3">
      <c r="A469" s="3">
        <f>Data!A464</f>
        <v>40721</v>
      </c>
      <c r="B469" s="4">
        <f>Data!B464</f>
        <v>2653.070068</v>
      </c>
      <c r="C469" s="4">
        <f>Data!C464</f>
        <v>2697.3400879999999</v>
      </c>
      <c r="D469" s="4">
        <f>Data!D464</f>
        <v>2647.5500489999999</v>
      </c>
      <c r="E469" s="4">
        <f>Data!E464</f>
        <v>2688.280029</v>
      </c>
      <c r="F469" s="15">
        <f>Data!F464</f>
        <v>1710740000</v>
      </c>
      <c r="G469" s="16">
        <f t="shared" si="6"/>
        <v>2762.9625806384447</v>
      </c>
    </row>
    <row r="470" spans="1:7" x14ac:dyDescent="0.3">
      <c r="A470" s="3">
        <f>Data!A465</f>
        <v>40718</v>
      </c>
      <c r="B470" s="4">
        <f>Data!B465</f>
        <v>2681.1000979999999</v>
      </c>
      <c r="C470" s="4">
        <f>Data!C465</f>
        <v>2682.4099120000001</v>
      </c>
      <c r="D470" s="4">
        <f>Data!D465</f>
        <v>2647.459961</v>
      </c>
      <c r="E470" s="4">
        <f>Data!E465</f>
        <v>2652.889893</v>
      </c>
      <c r="F470" s="15">
        <f>Data!F465</f>
        <v>2842870000</v>
      </c>
      <c r="G470" s="16">
        <f t="shared" si="6"/>
        <v>2752.4794675300213</v>
      </c>
    </row>
    <row r="471" spans="1:7" x14ac:dyDescent="0.3">
      <c r="A471" s="3">
        <f>Data!A466</f>
        <v>40717</v>
      </c>
      <c r="B471" s="4">
        <f>Data!B466</f>
        <v>2638.6000979999999</v>
      </c>
      <c r="C471" s="4">
        <f>Data!C466</f>
        <v>2688.070068</v>
      </c>
      <c r="D471" s="4">
        <f>Data!D466</f>
        <v>2627.469971</v>
      </c>
      <c r="E471" s="4">
        <f>Data!E466</f>
        <v>2686.75</v>
      </c>
      <c r="F471" s="15">
        <f>Data!F466</f>
        <v>2060450000</v>
      </c>
      <c r="G471" s="16">
        <f t="shared" si="6"/>
        <v>2746.219518241448</v>
      </c>
    </row>
    <row r="472" spans="1:7" x14ac:dyDescent="0.3">
      <c r="A472" s="3">
        <f>Data!A467</f>
        <v>40716</v>
      </c>
      <c r="B472" s="4">
        <f>Data!B467</f>
        <v>2677.179932</v>
      </c>
      <c r="C472" s="4">
        <f>Data!C467</f>
        <v>2693.2299800000001</v>
      </c>
      <c r="D472" s="4">
        <f>Data!D467</f>
        <v>2668.3500979999999</v>
      </c>
      <c r="E472" s="4">
        <f>Data!E467</f>
        <v>2669.1899410000001</v>
      </c>
      <c r="F472" s="15">
        <f>Data!F467</f>
        <v>1617370000</v>
      </c>
      <c r="G472" s="16">
        <f t="shared" si="6"/>
        <v>2738.8833680279768</v>
      </c>
    </row>
    <row r="473" spans="1:7" x14ac:dyDescent="0.3">
      <c r="A473" s="3">
        <f>Data!A468</f>
        <v>40715</v>
      </c>
      <c r="B473" s="4">
        <f>Data!B468</f>
        <v>2640.330078</v>
      </c>
      <c r="C473" s="4">
        <f>Data!C468</f>
        <v>2688.5</v>
      </c>
      <c r="D473" s="4">
        <f>Data!D468</f>
        <v>2634.040039</v>
      </c>
      <c r="E473" s="4">
        <f>Data!E468</f>
        <v>2687.26001</v>
      </c>
      <c r="F473" s="15">
        <f>Data!F468</f>
        <v>1882490000</v>
      </c>
      <c r="G473" s="16">
        <f t="shared" si="6"/>
        <v>2733.9668577395978</v>
      </c>
    </row>
    <row r="474" spans="1:7" x14ac:dyDescent="0.3">
      <c r="A474" s="3">
        <f>Data!A469</f>
        <v>40714</v>
      </c>
      <c r="B474" s="4">
        <f>Data!B469</f>
        <v>2608.0500489999999</v>
      </c>
      <c r="C474" s="4">
        <f>Data!C469</f>
        <v>2636.5500489999999</v>
      </c>
      <c r="D474" s="4">
        <f>Data!D469</f>
        <v>2607.73999</v>
      </c>
      <c r="E474" s="4">
        <f>Data!E469</f>
        <v>2629.6599120000001</v>
      </c>
      <c r="F474" s="15">
        <f>Data!F469</f>
        <v>1625850000</v>
      </c>
      <c r="G474" s="16">
        <f t="shared" si="6"/>
        <v>2724.0328629072551</v>
      </c>
    </row>
    <row r="475" spans="1:7" x14ac:dyDescent="0.3">
      <c r="A475" s="3">
        <f>Data!A470</f>
        <v>40711</v>
      </c>
      <c r="B475" s="4">
        <f>Data!B470</f>
        <v>2646.290039</v>
      </c>
      <c r="C475" s="4">
        <f>Data!C470</f>
        <v>2648.540039</v>
      </c>
      <c r="D475" s="4">
        <f>Data!D470</f>
        <v>2608.98999</v>
      </c>
      <c r="E475" s="4">
        <f>Data!E470</f>
        <v>2616.4799800000001</v>
      </c>
      <c r="F475" s="15">
        <f>Data!F470</f>
        <v>2393690000</v>
      </c>
      <c r="G475" s="16">
        <f t="shared" ref="G475:G538" si="7">((E475-G474)*$G$5)+G474</f>
        <v>2713.7897312018022</v>
      </c>
    </row>
    <row r="476" spans="1:7" x14ac:dyDescent="0.3">
      <c r="A476" s="3">
        <f>Data!A471</f>
        <v>40710</v>
      </c>
      <c r="B476" s="4">
        <f>Data!B471</f>
        <v>2631.9799800000001</v>
      </c>
      <c r="C476" s="4">
        <f>Data!C471</f>
        <v>2642.6499020000001</v>
      </c>
      <c r="D476" s="4">
        <f>Data!D471</f>
        <v>2599.860107</v>
      </c>
      <c r="E476" s="4">
        <f>Data!E471</f>
        <v>2623.6999510000001</v>
      </c>
      <c r="F476" s="15">
        <f>Data!F471</f>
        <v>1958250000</v>
      </c>
      <c r="G476" s="16">
        <f t="shared" si="7"/>
        <v>2705.2097521349638</v>
      </c>
    </row>
    <row r="477" spans="1:7" x14ac:dyDescent="0.3">
      <c r="A477" s="3">
        <f>Data!A472</f>
        <v>40709</v>
      </c>
      <c r="B477" s="4">
        <f>Data!B472</f>
        <v>2653.169922</v>
      </c>
      <c r="C477" s="4">
        <f>Data!C472</f>
        <v>2669.75</v>
      </c>
      <c r="D477" s="4">
        <f>Data!D472</f>
        <v>2625.860107</v>
      </c>
      <c r="E477" s="4">
        <f>Data!E472</f>
        <v>2631.459961</v>
      </c>
      <c r="F477" s="15">
        <f>Data!F472</f>
        <v>1982430000</v>
      </c>
      <c r="G477" s="16">
        <f t="shared" si="7"/>
        <v>2698.1859625030625</v>
      </c>
    </row>
    <row r="478" spans="1:7" x14ac:dyDescent="0.3">
      <c r="A478" s="3">
        <f>Data!A473</f>
        <v>40708</v>
      </c>
      <c r="B478" s="4">
        <f>Data!B473</f>
        <v>2662.7299800000001</v>
      </c>
      <c r="C478" s="4">
        <f>Data!C473</f>
        <v>2685.6499020000001</v>
      </c>
      <c r="D478" s="4">
        <f>Data!D473</f>
        <v>2662.7299800000001</v>
      </c>
      <c r="E478" s="4">
        <f>Data!E473</f>
        <v>2678.719971</v>
      </c>
      <c r="F478" s="15">
        <f>Data!F473</f>
        <v>1701300000</v>
      </c>
      <c r="G478" s="16">
        <f t="shared" si="7"/>
        <v>2696.3320585503898</v>
      </c>
    </row>
    <row r="479" spans="1:7" x14ac:dyDescent="0.3">
      <c r="A479" s="3">
        <f>Data!A474</f>
        <v>40707</v>
      </c>
      <c r="B479" s="4">
        <f>Data!B474</f>
        <v>2649.3000489999999</v>
      </c>
      <c r="C479" s="4">
        <f>Data!C474</f>
        <v>2657.7700199999999</v>
      </c>
      <c r="D479" s="4">
        <f>Data!D474</f>
        <v>2629.610107</v>
      </c>
      <c r="E479" s="4">
        <f>Data!E474</f>
        <v>2639.6899410000001</v>
      </c>
      <c r="F479" s="15">
        <f>Data!F474</f>
        <v>1847050000</v>
      </c>
      <c r="G479" s="16">
        <f t="shared" si="7"/>
        <v>2690.9375711646385</v>
      </c>
    </row>
    <row r="480" spans="1:7" x14ac:dyDescent="0.3">
      <c r="A480" s="3">
        <f>Data!A475</f>
        <v>40704</v>
      </c>
      <c r="B480" s="4">
        <f>Data!B475</f>
        <v>2675.1000979999999</v>
      </c>
      <c r="C480" s="4">
        <f>Data!C475</f>
        <v>2676.719971</v>
      </c>
      <c r="D480" s="4">
        <f>Data!D475</f>
        <v>2641.639893</v>
      </c>
      <c r="E480" s="4">
        <f>Data!E475</f>
        <v>2643.7299800000001</v>
      </c>
      <c r="F480" s="15">
        <f>Data!F475</f>
        <v>1972000000</v>
      </c>
      <c r="G480" s="16">
        <f t="shared" si="7"/>
        <v>2686.4416101013394</v>
      </c>
    </row>
    <row r="481" spans="1:7" x14ac:dyDescent="0.3">
      <c r="A481" s="3">
        <f>Data!A476</f>
        <v>40703</v>
      </c>
      <c r="B481" s="4">
        <f>Data!B476</f>
        <v>2678.5200199999999</v>
      </c>
      <c r="C481" s="4">
        <f>Data!C476</f>
        <v>2696.6899410000001</v>
      </c>
      <c r="D481" s="4">
        <f>Data!D476</f>
        <v>2670.0200199999999</v>
      </c>
      <c r="E481" s="4">
        <f>Data!E476</f>
        <v>2684.8701169999999</v>
      </c>
      <c r="F481" s="15">
        <f>Data!F476</f>
        <v>1704960000</v>
      </c>
      <c r="G481" s="16">
        <f t="shared" si="7"/>
        <v>2686.291944091688</v>
      </c>
    </row>
    <row r="482" spans="1:7" x14ac:dyDescent="0.3">
      <c r="A482" s="3">
        <f>Data!A477</f>
        <v>40702</v>
      </c>
      <c r="B482" s="4">
        <f>Data!B477</f>
        <v>2693.6899410000001</v>
      </c>
      <c r="C482" s="4">
        <f>Data!C477</f>
        <v>2698.080078</v>
      </c>
      <c r="D482" s="4">
        <f>Data!D477</f>
        <v>2671.0900879999999</v>
      </c>
      <c r="E482" s="4">
        <f>Data!E477</f>
        <v>2675.3798830000001</v>
      </c>
      <c r="F482" s="15">
        <f>Data!F477</f>
        <v>2089320000</v>
      </c>
      <c r="G482" s="16">
        <f t="shared" si="7"/>
        <v>2685.2527001781941</v>
      </c>
    </row>
    <row r="483" spans="1:7" x14ac:dyDescent="0.3">
      <c r="A483" s="3">
        <f>Data!A478</f>
        <v>40701</v>
      </c>
      <c r="B483" s="4">
        <f>Data!B478</f>
        <v>2712.790039</v>
      </c>
      <c r="C483" s="4">
        <f>Data!C478</f>
        <v>2723.320068</v>
      </c>
      <c r="D483" s="4">
        <f>Data!D478</f>
        <v>2701.169922</v>
      </c>
      <c r="E483" s="4">
        <f>Data!E478</f>
        <v>2701.5600589999999</v>
      </c>
      <c r="F483" s="15">
        <f>Data!F478</f>
        <v>1847300000</v>
      </c>
      <c r="G483" s="16">
        <f t="shared" si="7"/>
        <v>2686.8057819707469</v>
      </c>
    </row>
    <row r="484" spans="1:7" x14ac:dyDescent="0.3">
      <c r="A484" s="3">
        <f>Data!A479</f>
        <v>40700</v>
      </c>
      <c r="B484" s="4">
        <f>Data!B479</f>
        <v>2728.3100589999999</v>
      </c>
      <c r="C484" s="4">
        <f>Data!C479</f>
        <v>2736.6599120000001</v>
      </c>
      <c r="D484" s="4">
        <f>Data!D479</f>
        <v>2702.1999510000001</v>
      </c>
      <c r="E484" s="4">
        <f>Data!E479</f>
        <v>2702.5600589999999</v>
      </c>
      <c r="F484" s="15">
        <f>Data!F479</f>
        <v>1878150000</v>
      </c>
      <c r="G484" s="16">
        <f t="shared" si="7"/>
        <v>2688.3061893068661</v>
      </c>
    </row>
    <row r="485" spans="1:7" x14ac:dyDescent="0.3">
      <c r="A485" s="3">
        <f>Data!A480</f>
        <v>40697</v>
      </c>
      <c r="B485" s="4">
        <f>Data!B480</f>
        <v>2740.48999</v>
      </c>
      <c r="C485" s="4">
        <f>Data!C480</f>
        <v>2762.5600589999999</v>
      </c>
      <c r="D485" s="4">
        <f>Data!D480</f>
        <v>2730.6298830000001</v>
      </c>
      <c r="E485" s="4">
        <f>Data!E480</f>
        <v>2732.780029</v>
      </c>
      <c r="F485" s="15">
        <f>Data!F480</f>
        <v>1936400000</v>
      </c>
      <c r="G485" s="16">
        <f t="shared" si="7"/>
        <v>2692.5417930871645</v>
      </c>
    </row>
    <row r="486" spans="1:7" x14ac:dyDescent="0.3">
      <c r="A486" s="3">
        <f>Data!A481</f>
        <v>40696</v>
      </c>
      <c r="B486" s="4">
        <f>Data!B481</f>
        <v>2773.76001</v>
      </c>
      <c r="C486" s="4">
        <f>Data!C481</f>
        <v>2784.570068</v>
      </c>
      <c r="D486" s="4">
        <f>Data!D481</f>
        <v>2759.169922</v>
      </c>
      <c r="E486" s="4">
        <f>Data!E481</f>
        <v>2773.3100589999999</v>
      </c>
      <c r="F486" s="15">
        <f>Data!F481</f>
        <v>1919030000</v>
      </c>
      <c r="G486" s="16">
        <f t="shared" si="7"/>
        <v>2700.2340088883871</v>
      </c>
    </row>
    <row r="487" spans="1:7" x14ac:dyDescent="0.3">
      <c r="A487" s="3">
        <f>Data!A482</f>
        <v>40695</v>
      </c>
      <c r="B487" s="4">
        <f>Data!B482</f>
        <v>2829.389893</v>
      </c>
      <c r="C487" s="4">
        <f>Data!C482</f>
        <v>2834.0500489999999</v>
      </c>
      <c r="D487" s="4">
        <f>Data!D482</f>
        <v>2767.6298830000001</v>
      </c>
      <c r="E487" s="4">
        <f>Data!E482</f>
        <v>2769.1899410000001</v>
      </c>
      <c r="F487" s="15">
        <f>Data!F482</f>
        <v>2254850000</v>
      </c>
      <c r="G487" s="16">
        <f t="shared" si="7"/>
        <v>2706.8012405180643</v>
      </c>
    </row>
    <row r="488" spans="1:7" x14ac:dyDescent="0.3">
      <c r="A488" s="3">
        <f>Data!A483</f>
        <v>40694</v>
      </c>
      <c r="B488" s="4">
        <f>Data!B483</f>
        <v>2824.25</v>
      </c>
      <c r="C488" s="4">
        <f>Data!C483</f>
        <v>2835.3400879999999</v>
      </c>
      <c r="D488" s="4">
        <f>Data!D483</f>
        <v>2808.6000979999999</v>
      </c>
      <c r="E488" s="4">
        <f>Data!E483</f>
        <v>2835.3000489999999</v>
      </c>
      <c r="F488" s="15">
        <f>Data!F483</f>
        <v>2450090000</v>
      </c>
      <c r="G488" s="16">
        <f t="shared" si="7"/>
        <v>2719.0392222782489</v>
      </c>
    </row>
    <row r="489" spans="1:7" x14ac:dyDescent="0.3">
      <c r="A489" s="3">
        <f>Data!A484</f>
        <v>40690</v>
      </c>
      <c r="B489" s="4">
        <f>Data!B484</f>
        <v>2789.0200199999999</v>
      </c>
      <c r="C489" s="4">
        <f>Data!C484</f>
        <v>2801.1499020000001</v>
      </c>
      <c r="D489" s="4">
        <f>Data!D484</f>
        <v>2788.290039</v>
      </c>
      <c r="E489" s="4">
        <f>Data!E484</f>
        <v>2796.860107</v>
      </c>
      <c r="F489" s="15">
        <f>Data!F484</f>
        <v>1641320000</v>
      </c>
      <c r="G489" s="16">
        <f t="shared" si="7"/>
        <v>2726.4507351088919</v>
      </c>
    </row>
    <row r="490" spans="1:7" x14ac:dyDescent="0.3">
      <c r="A490" s="3">
        <f>Data!A485</f>
        <v>40689</v>
      </c>
      <c r="B490" s="4">
        <f>Data!B485</f>
        <v>2756.3100589999999</v>
      </c>
      <c r="C490" s="4">
        <f>Data!C485</f>
        <v>2787.330078</v>
      </c>
      <c r="D490" s="4">
        <f>Data!D485</f>
        <v>2756.0600589999999</v>
      </c>
      <c r="E490" s="4">
        <f>Data!E485</f>
        <v>2782.919922</v>
      </c>
      <c r="F490" s="15">
        <f>Data!F485</f>
        <v>1904400000</v>
      </c>
      <c r="G490" s="16">
        <f t="shared" si="7"/>
        <v>2731.8287529080449</v>
      </c>
    </row>
    <row r="491" spans="1:7" x14ac:dyDescent="0.3">
      <c r="A491" s="3">
        <f>Data!A486</f>
        <v>40688</v>
      </c>
      <c r="B491" s="4">
        <f>Data!B486</f>
        <v>2739.98999</v>
      </c>
      <c r="C491" s="4">
        <f>Data!C486</f>
        <v>2771.3798830000001</v>
      </c>
      <c r="D491" s="4">
        <f>Data!D486</f>
        <v>2739.8500979999999</v>
      </c>
      <c r="E491" s="4">
        <f>Data!E486</f>
        <v>2761.3798830000001</v>
      </c>
      <c r="F491" s="15">
        <f>Data!F486</f>
        <v>1894510000</v>
      </c>
      <c r="G491" s="16">
        <f t="shared" si="7"/>
        <v>2734.6431462501359</v>
      </c>
    </row>
    <row r="492" spans="1:7" x14ac:dyDescent="0.3">
      <c r="A492" s="3">
        <f>Data!A487</f>
        <v>40687</v>
      </c>
      <c r="B492" s="4">
        <f>Data!B487</f>
        <v>2766.6999510000001</v>
      </c>
      <c r="C492" s="4">
        <f>Data!C487</f>
        <v>2767.5</v>
      </c>
      <c r="D492" s="4">
        <f>Data!D487</f>
        <v>2744.01001</v>
      </c>
      <c r="E492" s="4">
        <f>Data!E487</f>
        <v>2746.1599120000001</v>
      </c>
      <c r="F492" s="15">
        <f>Data!F487</f>
        <v>1875370000</v>
      </c>
      <c r="G492" s="16">
        <f t="shared" si="7"/>
        <v>2735.7399810834563</v>
      </c>
    </row>
    <row r="493" spans="1:7" x14ac:dyDescent="0.3">
      <c r="A493" s="3">
        <f>Data!A488</f>
        <v>40686</v>
      </c>
      <c r="B493" s="4">
        <f>Data!B488</f>
        <v>2761.959961</v>
      </c>
      <c r="C493" s="4">
        <f>Data!C488</f>
        <v>2770.51001</v>
      </c>
      <c r="D493" s="4">
        <f>Data!D488</f>
        <v>2750.639893</v>
      </c>
      <c r="E493" s="4">
        <f>Data!E488</f>
        <v>2758.8999020000001</v>
      </c>
      <c r="F493" s="15">
        <f>Data!F488</f>
        <v>1795680000</v>
      </c>
      <c r="G493" s="16">
        <f t="shared" si="7"/>
        <v>2737.9456878374131</v>
      </c>
    </row>
    <row r="494" spans="1:7" x14ac:dyDescent="0.3">
      <c r="A494" s="3">
        <f>Data!A489</f>
        <v>40683</v>
      </c>
      <c r="B494" s="4">
        <f>Data!B489</f>
        <v>2815.959961</v>
      </c>
      <c r="C494" s="4">
        <f>Data!C489</f>
        <v>2821.4399410000001</v>
      </c>
      <c r="D494" s="4">
        <f>Data!D489</f>
        <v>2796.2700199999999</v>
      </c>
      <c r="E494" s="4">
        <f>Data!E489</f>
        <v>2803.320068</v>
      </c>
      <c r="F494" s="15">
        <f>Data!F489</f>
        <v>1780140000</v>
      </c>
      <c r="G494" s="16">
        <f t="shared" si="7"/>
        <v>2744.1718192814687</v>
      </c>
    </row>
    <row r="495" spans="1:7" x14ac:dyDescent="0.3">
      <c r="A495" s="3">
        <f>Data!A490</f>
        <v>40682</v>
      </c>
      <c r="B495" s="4">
        <f>Data!B490</f>
        <v>2824.0500489999999</v>
      </c>
      <c r="C495" s="4">
        <f>Data!C490</f>
        <v>2828.4099120000001</v>
      </c>
      <c r="D495" s="4">
        <f>Data!D490</f>
        <v>2805.1201169999999</v>
      </c>
      <c r="E495" s="4">
        <f>Data!E490</f>
        <v>2823.3100589999999</v>
      </c>
      <c r="F495" s="15">
        <f>Data!F490</f>
        <v>1753390000</v>
      </c>
      <c r="G495" s="16">
        <f t="shared" si="7"/>
        <v>2751.7087944927575</v>
      </c>
    </row>
    <row r="496" spans="1:7" x14ac:dyDescent="0.3">
      <c r="A496" s="3">
        <f>Data!A491</f>
        <v>40681</v>
      </c>
      <c r="B496" s="4">
        <f>Data!B491</f>
        <v>2782.6499020000001</v>
      </c>
      <c r="C496" s="4">
        <f>Data!C491</f>
        <v>2817.1499020000001</v>
      </c>
      <c r="D496" s="4">
        <f>Data!D491</f>
        <v>2780.830078</v>
      </c>
      <c r="E496" s="4">
        <f>Data!E491</f>
        <v>2815</v>
      </c>
      <c r="F496" s="15">
        <f>Data!F491</f>
        <v>1875150000</v>
      </c>
      <c r="G496" s="16">
        <f t="shared" si="7"/>
        <v>2757.7365283505901</v>
      </c>
    </row>
    <row r="497" spans="1:7" x14ac:dyDescent="0.3">
      <c r="A497" s="3">
        <f>Data!A492</f>
        <v>40680</v>
      </c>
      <c r="B497" s="4">
        <f>Data!B492</f>
        <v>2769.169922</v>
      </c>
      <c r="C497" s="4">
        <f>Data!C492</f>
        <v>2783.610107</v>
      </c>
      <c r="D497" s="4">
        <f>Data!D492</f>
        <v>2759.290039</v>
      </c>
      <c r="E497" s="4">
        <f>Data!E492</f>
        <v>2783.209961</v>
      </c>
      <c r="F497" s="15">
        <f>Data!F492</f>
        <v>2220440000</v>
      </c>
      <c r="G497" s="16">
        <f t="shared" si="7"/>
        <v>2760.1625695552957</v>
      </c>
    </row>
    <row r="498" spans="1:7" x14ac:dyDescent="0.3">
      <c r="A498" s="3">
        <f>Data!A493</f>
        <v>40679</v>
      </c>
      <c r="B498" s="4">
        <f>Data!B493</f>
        <v>2815.8999020000001</v>
      </c>
      <c r="C498" s="4">
        <f>Data!C493</f>
        <v>2828.139893</v>
      </c>
      <c r="D498" s="4">
        <f>Data!D493</f>
        <v>2779.540039</v>
      </c>
      <c r="E498" s="4">
        <f>Data!E493</f>
        <v>2782.3100589999999</v>
      </c>
      <c r="F498" s="15">
        <f>Data!F493</f>
        <v>2066020000</v>
      </c>
      <c r="G498" s="16">
        <f t="shared" si="7"/>
        <v>2762.2718542643152</v>
      </c>
    </row>
    <row r="499" spans="1:7" x14ac:dyDescent="0.3">
      <c r="A499" s="3">
        <f>Data!A494</f>
        <v>40676</v>
      </c>
      <c r="B499" s="4">
        <f>Data!B494</f>
        <v>2859.6999510000001</v>
      </c>
      <c r="C499" s="4">
        <f>Data!C494</f>
        <v>2861.51001</v>
      </c>
      <c r="D499" s="4">
        <f>Data!D494</f>
        <v>2827.51001</v>
      </c>
      <c r="E499" s="4">
        <f>Data!E494</f>
        <v>2828.469971</v>
      </c>
      <c r="F499" s="15">
        <f>Data!F494</f>
        <v>1917050000</v>
      </c>
      <c r="G499" s="16">
        <f t="shared" si="7"/>
        <v>2768.5764368105711</v>
      </c>
    </row>
    <row r="500" spans="1:7" x14ac:dyDescent="0.3">
      <c r="A500" s="3">
        <f>Data!A495</f>
        <v>40675</v>
      </c>
      <c r="B500" s="4">
        <f>Data!B495</f>
        <v>2833.669922</v>
      </c>
      <c r="C500" s="4">
        <f>Data!C495</f>
        <v>2865.860107</v>
      </c>
      <c r="D500" s="4">
        <f>Data!D495</f>
        <v>2819.3701169999999</v>
      </c>
      <c r="E500" s="4">
        <f>Data!E495</f>
        <v>2863.040039</v>
      </c>
      <c r="F500" s="15">
        <f>Data!F495</f>
        <v>2209650000</v>
      </c>
      <c r="G500" s="16">
        <f t="shared" si="7"/>
        <v>2777.5729703524216</v>
      </c>
    </row>
    <row r="501" spans="1:7" x14ac:dyDescent="0.3">
      <c r="A501" s="3">
        <f>Data!A496</f>
        <v>40674</v>
      </c>
      <c r="B501" s="4">
        <f>Data!B496</f>
        <v>2867.1599120000001</v>
      </c>
      <c r="C501" s="4">
        <f>Data!C496</f>
        <v>2874.610107</v>
      </c>
      <c r="D501" s="4">
        <f>Data!D496</f>
        <v>2829.679932</v>
      </c>
      <c r="E501" s="4">
        <f>Data!E496</f>
        <v>2845.0600589999999</v>
      </c>
      <c r="F501" s="15">
        <f>Data!F496</f>
        <v>2258770000</v>
      </c>
      <c r="G501" s="16">
        <f t="shared" si="7"/>
        <v>2784.0003121283817</v>
      </c>
    </row>
    <row r="502" spans="1:7" x14ac:dyDescent="0.3">
      <c r="A502" s="3">
        <f>Data!A497</f>
        <v>40673</v>
      </c>
      <c r="B502" s="4">
        <f>Data!B497</f>
        <v>2851.9099120000001</v>
      </c>
      <c r="C502" s="4">
        <f>Data!C497</f>
        <v>2873.639893</v>
      </c>
      <c r="D502" s="4">
        <f>Data!D497</f>
        <v>2850.01001</v>
      </c>
      <c r="E502" s="4">
        <f>Data!E497</f>
        <v>2871.889893</v>
      </c>
      <c r="F502" s="15">
        <f>Data!F497</f>
        <v>2018000000</v>
      </c>
      <c r="G502" s="16">
        <f t="shared" si="7"/>
        <v>2792.3707484018692</v>
      </c>
    </row>
    <row r="503" spans="1:7" x14ac:dyDescent="0.3">
      <c r="A503" s="3">
        <f>Data!A498</f>
        <v>40672</v>
      </c>
      <c r="B503" s="4">
        <f>Data!B498</f>
        <v>2828.23999</v>
      </c>
      <c r="C503" s="4">
        <f>Data!C498</f>
        <v>2850.389893</v>
      </c>
      <c r="D503" s="4">
        <f>Data!D498</f>
        <v>2823.669922</v>
      </c>
      <c r="E503" s="4">
        <f>Data!E498</f>
        <v>2843.25</v>
      </c>
      <c r="F503" s="15">
        <f>Data!F498</f>
        <v>1649110000</v>
      </c>
      <c r="G503" s="16">
        <f t="shared" si="7"/>
        <v>2797.2163914112148</v>
      </c>
    </row>
    <row r="504" spans="1:7" x14ac:dyDescent="0.3">
      <c r="A504" s="3">
        <f>Data!A499</f>
        <v>40669</v>
      </c>
      <c r="B504" s="4">
        <f>Data!B499</f>
        <v>2840.709961</v>
      </c>
      <c r="C504" s="4">
        <f>Data!C499</f>
        <v>2859.25</v>
      </c>
      <c r="D504" s="4">
        <f>Data!D499</f>
        <v>2818.6499020000001</v>
      </c>
      <c r="E504" s="4">
        <f>Data!E499</f>
        <v>2827.5600589999999</v>
      </c>
      <c r="F504" s="15">
        <f>Data!F499</f>
        <v>2043740000</v>
      </c>
      <c r="G504" s="16">
        <f t="shared" si="7"/>
        <v>2800.1062645149086</v>
      </c>
    </row>
    <row r="505" spans="1:7" x14ac:dyDescent="0.3">
      <c r="A505" s="3">
        <f>Data!A500</f>
        <v>40668</v>
      </c>
      <c r="B505" s="4">
        <f>Data!B500</f>
        <v>2812.8400879999999</v>
      </c>
      <c r="C505" s="4">
        <f>Data!C500</f>
        <v>2845.8500979999999</v>
      </c>
      <c r="D505" s="4">
        <f>Data!D500</f>
        <v>2804.820068</v>
      </c>
      <c r="E505" s="4">
        <f>Data!E500</f>
        <v>2814.719971</v>
      </c>
      <c r="F505" s="15">
        <f>Data!F500</f>
        <v>2227690000</v>
      </c>
      <c r="G505" s="16">
        <f t="shared" si="7"/>
        <v>2801.4980460849174</v>
      </c>
    </row>
    <row r="506" spans="1:7" x14ac:dyDescent="0.3">
      <c r="A506" s="3">
        <f>Data!A501</f>
        <v>40667</v>
      </c>
      <c r="B506" s="4">
        <f>Data!B501</f>
        <v>2842.919922</v>
      </c>
      <c r="C506" s="4">
        <f>Data!C501</f>
        <v>2848.1599120000001</v>
      </c>
      <c r="D506" s="4">
        <f>Data!D501</f>
        <v>2808.790039</v>
      </c>
      <c r="E506" s="4">
        <f>Data!E501</f>
        <v>2828.2299800000001</v>
      </c>
      <c r="F506" s="15">
        <f>Data!F501</f>
        <v>2209580000</v>
      </c>
      <c r="G506" s="16">
        <f t="shared" si="7"/>
        <v>2804.0439445530205</v>
      </c>
    </row>
    <row r="507" spans="1:7" x14ac:dyDescent="0.3">
      <c r="A507" s="3">
        <f>Data!A502</f>
        <v>40666</v>
      </c>
      <c r="B507" s="4">
        <f>Data!B502</f>
        <v>2859.3000489999999</v>
      </c>
      <c r="C507" s="4">
        <f>Data!C502</f>
        <v>2861.9499510000001</v>
      </c>
      <c r="D507" s="4">
        <f>Data!D502</f>
        <v>2825.5</v>
      </c>
      <c r="E507" s="4">
        <f>Data!E502</f>
        <v>2841.6201169999999</v>
      </c>
      <c r="F507" s="15">
        <f>Data!F502</f>
        <v>2214380000</v>
      </c>
      <c r="G507" s="16">
        <f t="shared" si="7"/>
        <v>2807.6226276432089</v>
      </c>
    </row>
    <row r="508" spans="1:7" x14ac:dyDescent="0.3">
      <c r="A508" s="3">
        <f>Data!A503</f>
        <v>40665</v>
      </c>
      <c r="B508" s="4">
        <f>Data!B503</f>
        <v>2881.280029</v>
      </c>
      <c r="C508" s="4">
        <f>Data!C503</f>
        <v>2887.75</v>
      </c>
      <c r="D508" s="4">
        <f>Data!D503</f>
        <v>2859.8400879999999</v>
      </c>
      <c r="E508" s="4">
        <f>Data!E503</f>
        <v>2864.080078</v>
      </c>
      <c r="F508" s="15">
        <f>Data!F503</f>
        <v>2062630000</v>
      </c>
      <c r="G508" s="16">
        <f t="shared" si="7"/>
        <v>2812.9995276771892</v>
      </c>
    </row>
    <row r="509" spans="1:7" x14ac:dyDescent="0.3">
      <c r="A509" s="3">
        <f>Data!A504</f>
        <v>40662</v>
      </c>
      <c r="B509" s="4">
        <f>Data!B504</f>
        <v>2869.73999</v>
      </c>
      <c r="C509" s="4">
        <f>Data!C504</f>
        <v>2876.830078</v>
      </c>
      <c r="D509" s="4">
        <f>Data!D504</f>
        <v>2863.040039</v>
      </c>
      <c r="E509" s="4">
        <f>Data!E504</f>
        <v>2873.540039</v>
      </c>
      <c r="F509" s="15">
        <f>Data!F504</f>
        <v>2455650000</v>
      </c>
      <c r="G509" s="16">
        <f t="shared" si="7"/>
        <v>2818.7652906603139</v>
      </c>
    </row>
    <row r="510" spans="1:7" x14ac:dyDescent="0.3">
      <c r="A510" s="3">
        <f>Data!A505</f>
        <v>40661</v>
      </c>
      <c r="B510" s="4">
        <f>Data!B505</f>
        <v>2862.820068</v>
      </c>
      <c r="C510" s="4">
        <f>Data!C505</f>
        <v>2874.5900879999999</v>
      </c>
      <c r="D510" s="4">
        <f>Data!D505</f>
        <v>2859.6201169999999</v>
      </c>
      <c r="E510" s="4">
        <f>Data!E505</f>
        <v>2872.530029</v>
      </c>
      <c r="F510" s="15">
        <f>Data!F505</f>
        <v>1983630000</v>
      </c>
      <c r="G510" s="16">
        <f t="shared" si="7"/>
        <v>2823.8857419307601</v>
      </c>
    </row>
    <row r="511" spans="1:7" x14ac:dyDescent="0.3">
      <c r="A511" s="3">
        <f>Data!A506</f>
        <v>40660</v>
      </c>
      <c r="B511" s="4">
        <f>Data!B506</f>
        <v>2853.8798830000001</v>
      </c>
      <c r="C511" s="4">
        <f>Data!C506</f>
        <v>2870.8000489999999</v>
      </c>
      <c r="D511" s="4">
        <f>Data!D506</f>
        <v>2842.610107</v>
      </c>
      <c r="E511" s="4">
        <f>Data!E506</f>
        <v>2869.8798830000001</v>
      </c>
      <c r="F511" s="15">
        <f>Data!F506</f>
        <v>2071380000</v>
      </c>
      <c r="G511" s="16">
        <f t="shared" si="7"/>
        <v>2828.266136318307</v>
      </c>
    </row>
    <row r="512" spans="1:7" x14ac:dyDescent="0.3">
      <c r="A512" s="3">
        <f>Data!A507</f>
        <v>40659</v>
      </c>
      <c r="B512" s="4">
        <f>Data!B507</f>
        <v>2832.4799800000001</v>
      </c>
      <c r="C512" s="4">
        <f>Data!C507</f>
        <v>2856.610107</v>
      </c>
      <c r="D512" s="4">
        <f>Data!D507</f>
        <v>2829</v>
      </c>
      <c r="E512" s="4">
        <f>Data!E507</f>
        <v>2847.540039</v>
      </c>
      <c r="F512" s="15">
        <f>Data!F507</f>
        <v>2057740000</v>
      </c>
      <c r="G512" s="16">
        <f t="shared" si="7"/>
        <v>2830.1017460975158</v>
      </c>
    </row>
    <row r="513" spans="1:7" x14ac:dyDescent="0.3">
      <c r="A513" s="3">
        <f>Data!A508</f>
        <v>40658</v>
      </c>
      <c r="B513" s="4">
        <f>Data!B508</f>
        <v>2820.280029</v>
      </c>
      <c r="C513" s="4">
        <f>Data!C508</f>
        <v>2826.26001</v>
      </c>
      <c r="D513" s="4">
        <f>Data!D508</f>
        <v>2813.1999510000001</v>
      </c>
      <c r="E513" s="4">
        <f>Data!E508</f>
        <v>2825.8798830000001</v>
      </c>
      <c r="F513" s="15">
        <f>Data!F508</f>
        <v>1480600000</v>
      </c>
      <c r="G513" s="16">
        <f t="shared" si="7"/>
        <v>2829.6996638977525</v>
      </c>
    </row>
    <row r="514" spans="1:7" x14ac:dyDescent="0.3">
      <c r="A514" s="3">
        <f>Data!A509</f>
        <v>40654</v>
      </c>
      <c r="B514" s="4">
        <f>Data!B509</f>
        <v>2820.7700199999999</v>
      </c>
      <c r="C514" s="4">
        <f>Data!C509</f>
        <v>2820.7700199999999</v>
      </c>
      <c r="D514" s="4">
        <f>Data!D509</f>
        <v>2808.5500489999999</v>
      </c>
      <c r="E514" s="4">
        <f>Data!E509</f>
        <v>2820.1599120000001</v>
      </c>
      <c r="F514" s="15">
        <f>Data!F509</f>
        <v>2094470000</v>
      </c>
      <c r="G514" s="16">
        <f t="shared" si="7"/>
        <v>2828.7911160979666</v>
      </c>
    </row>
    <row r="515" spans="1:7" x14ac:dyDescent="0.3">
      <c r="A515" s="3">
        <f>Data!A510</f>
        <v>40653</v>
      </c>
      <c r="B515" s="4">
        <f>Data!B510</f>
        <v>2788.8400879999999</v>
      </c>
      <c r="C515" s="4">
        <f>Data!C510</f>
        <v>2802.98999</v>
      </c>
      <c r="D515" s="4">
        <f>Data!D510</f>
        <v>2785.9799800000001</v>
      </c>
      <c r="E515" s="4">
        <f>Data!E510</f>
        <v>2802.51001</v>
      </c>
      <c r="F515" s="15">
        <f>Data!F510</f>
        <v>2094470000</v>
      </c>
      <c r="G515" s="16">
        <f t="shared" si="7"/>
        <v>2826.288153612446</v>
      </c>
    </row>
    <row r="516" spans="1:7" x14ac:dyDescent="0.3">
      <c r="A516" s="3">
        <f>Data!A511</f>
        <v>40652</v>
      </c>
      <c r="B516" s="4">
        <f>Data!B511</f>
        <v>2741.3500979999999</v>
      </c>
      <c r="C516" s="4">
        <f>Data!C511</f>
        <v>2746.179932</v>
      </c>
      <c r="D516" s="4">
        <f>Data!D511</f>
        <v>2727.1201169999999</v>
      </c>
      <c r="E516" s="4">
        <f>Data!E511</f>
        <v>2744.969971</v>
      </c>
      <c r="F516" s="15">
        <f>Data!F511</f>
        <v>1675970000</v>
      </c>
      <c r="G516" s="16">
        <f t="shared" si="7"/>
        <v>2818.5435647922131</v>
      </c>
    </row>
    <row r="517" spans="1:7" x14ac:dyDescent="0.3">
      <c r="A517" s="3">
        <f>Data!A512</f>
        <v>40651</v>
      </c>
      <c r="B517" s="4">
        <f>Data!B512</f>
        <v>2731.219971</v>
      </c>
      <c r="C517" s="4">
        <f>Data!C512</f>
        <v>2737.459961</v>
      </c>
      <c r="D517" s="4">
        <f>Data!D512</f>
        <v>2706.5</v>
      </c>
      <c r="E517" s="4">
        <f>Data!E512</f>
        <v>2735.3798830000001</v>
      </c>
      <c r="F517" s="15">
        <f>Data!F512</f>
        <v>1786230000</v>
      </c>
      <c r="G517" s="16">
        <f t="shared" si="7"/>
        <v>2810.6232141453356</v>
      </c>
    </row>
    <row r="518" spans="1:7" x14ac:dyDescent="0.3">
      <c r="A518" s="3">
        <f>Data!A513</f>
        <v>40648</v>
      </c>
      <c r="B518" s="4">
        <f>Data!B513</f>
        <v>2752.8701169999999</v>
      </c>
      <c r="C518" s="4">
        <f>Data!C513</f>
        <v>2769.290039</v>
      </c>
      <c r="D518" s="4">
        <f>Data!D513</f>
        <v>2743.75</v>
      </c>
      <c r="E518" s="4">
        <f>Data!E513</f>
        <v>2764.6499020000001</v>
      </c>
      <c r="F518" s="15">
        <f>Data!F513</f>
        <v>1785050000</v>
      </c>
      <c r="G518" s="16">
        <f t="shared" si="7"/>
        <v>2806.2448034648273</v>
      </c>
    </row>
    <row r="519" spans="1:7" x14ac:dyDescent="0.3">
      <c r="A519" s="3">
        <f>Data!A514</f>
        <v>40647</v>
      </c>
      <c r="B519" s="4">
        <f>Data!B514</f>
        <v>2743.1201169999999</v>
      </c>
      <c r="C519" s="4">
        <f>Data!C514</f>
        <v>2762.179932</v>
      </c>
      <c r="D519" s="4">
        <f>Data!D514</f>
        <v>2733.679932</v>
      </c>
      <c r="E519" s="4">
        <f>Data!E514</f>
        <v>2760.219971</v>
      </c>
      <c r="F519" s="15">
        <f>Data!F514</f>
        <v>1717650000</v>
      </c>
      <c r="G519" s="16">
        <f t="shared" si="7"/>
        <v>2801.8614860872249</v>
      </c>
    </row>
    <row r="520" spans="1:7" x14ac:dyDescent="0.3">
      <c r="A520" s="3">
        <f>Data!A515</f>
        <v>40646</v>
      </c>
      <c r="B520" s="4">
        <f>Data!B515</f>
        <v>2762.6899410000001</v>
      </c>
      <c r="C520" s="4">
        <f>Data!C515</f>
        <v>2772.0500489999999</v>
      </c>
      <c r="D520" s="4">
        <f>Data!D515</f>
        <v>2744.8500979999999</v>
      </c>
      <c r="E520" s="4">
        <f>Data!E515</f>
        <v>2761.5200199999999</v>
      </c>
      <c r="F520" s="15">
        <f>Data!F515</f>
        <v>1744940000</v>
      </c>
      <c r="G520" s="16">
        <f t="shared" si="7"/>
        <v>2798.0194416979652</v>
      </c>
    </row>
    <row r="521" spans="1:7" x14ac:dyDescent="0.3">
      <c r="A521" s="3">
        <f>Data!A516</f>
        <v>40645</v>
      </c>
      <c r="B521" s="4">
        <f>Data!B516</f>
        <v>2755.889893</v>
      </c>
      <c r="C521" s="4">
        <f>Data!C516</f>
        <v>2760.6201169999999</v>
      </c>
      <c r="D521" s="4">
        <f>Data!D516</f>
        <v>2737.070068</v>
      </c>
      <c r="E521" s="4">
        <f>Data!E516</f>
        <v>2744.790039</v>
      </c>
      <c r="F521" s="15">
        <f>Data!F516</f>
        <v>1818610000</v>
      </c>
      <c r="G521" s="16">
        <f t="shared" si="7"/>
        <v>2792.9499747743494</v>
      </c>
    </row>
    <row r="522" spans="1:7" x14ac:dyDescent="0.3">
      <c r="A522" s="3">
        <f>Data!A517</f>
        <v>40644</v>
      </c>
      <c r="B522" s="4">
        <f>Data!B517</f>
        <v>2789.48999</v>
      </c>
      <c r="C522" s="4">
        <f>Data!C517</f>
        <v>2792.9499510000001</v>
      </c>
      <c r="D522" s="4">
        <f>Data!D517</f>
        <v>2760.8400879999999</v>
      </c>
      <c r="E522" s="4">
        <f>Data!E517</f>
        <v>2771.51001</v>
      </c>
      <c r="F522" s="15">
        <f>Data!F517</f>
        <v>2053190000</v>
      </c>
      <c r="G522" s="16">
        <f t="shared" si="7"/>
        <v>2790.9080733672686</v>
      </c>
    </row>
    <row r="523" spans="1:7" x14ac:dyDescent="0.3">
      <c r="A523" s="3">
        <f>Data!A518</f>
        <v>40641</v>
      </c>
      <c r="B523" s="4">
        <f>Data!B518</f>
        <v>2806.290039</v>
      </c>
      <c r="C523" s="4">
        <f>Data!C518</f>
        <v>2808.5600589999999</v>
      </c>
      <c r="D523" s="4">
        <f>Data!D518</f>
        <v>2771.419922</v>
      </c>
      <c r="E523" s="4">
        <f>Data!E518</f>
        <v>2780.419922</v>
      </c>
      <c r="F523" s="15">
        <f>Data!F518</f>
        <v>1650810000</v>
      </c>
      <c r="G523" s="16">
        <f t="shared" si="7"/>
        <v>2789.9092018084812</v>
      </c>
    </row>
    <row r="524" spans="1:7" x14ac:dyDescent="0.3">
      <c r="A524" s="3">
        <f>Data!A519</f>
        <v>40640</v>
      </c>
      <c r="B524" s="4">
        <f>Data!B519</f>
        <v>2799.5900879999999</v>
      </c>
      <c r="C524" s="4">
        <f>Data!C519</f>
        <v>2813.219971</v>
      </c>
      <c r="D524" s="4">
        <f>Data!D519</f>
        <v>2781.1298830000001</v>
      </c>
      <c r="E524" s="4">
        <f>Data!E519</f>
        <v>2796.139893</v>
      </c>
      <c r="F524" s="15">
        <f>Data!F519</f>
        <v>1806900000</v>
      </c>
      <c r="G524" s="16">
        <f t="shared" si="7"/>
        <v>2790.502600969578</v>
      </c>
    </row>
    <row r="525" spans="1:7" x14ac:dyDescent="0.3">
      <c r="A525" s="3">
        <f>Data!A520</f>
        <v>40639</v>
      </c>
      <c r="B525" s="4">
        <f>Data!B520</f>
        <v>2808.110107</v>
      </c>
      <c r="C525" s="4">
        <f>Data!C520</f>
        <v>2815.5500489999999</v>
      </c>
      <c r="D525" s="4">
        <f>Data!D520</f>
        <v>2786.8000489999999</v>
      </c>
      <c r="E525" s="4">
        <f>Data!E520</f>
        <v>2799.820068</v>
      </c>
      <c r="F525" s="15">
        <f>Data!F520</f>
        <v>1996750000</v>
      </c>
      <c r="G525" s="16">
        <f t="shared" si="7"/>
        <v>2791.3899787819992</v>
      </c>
    </row>
    <row r="526" spans="1:7" x14ac:dyDescent="0.3">
      <c r="A526" s="3">
        <f>Data!A521</f>
        <v>40638</v>
      </c>
      <c r="B526" s="4">
        <f>Data!B521</f>
        <v>2787.780029</v>
      </c>
      <c r="C526" s="4">
        <f>Data!C521</f>
        <v>2806.1999510000001</v>
      </c>
      <c r="D526" s="4">
        <f>Data!D521</f>
        <v>2785.2700199999999</v>
      </c>
      <c r="E526" s="4">
        <f>Data!E521</f>
        <v>2791.1899410000001</v>
      </c>
      <c r="F526" s="15">
        <f>Data!F521</f>
        <v>1954520000</v>
      </c>
      <c r="G526" s="16">
        <f t="shared" si="7"/>
        <v>2791.3709275646661</v>
      </c>
    </row>
    <row r="527" spans="1:7" x14ac:dyDescent="0.3">
      <c r="A527" s="3">
        <f>Data!A522</f>
        <v>40637</v>
      </c>
      <c r="B527" s="4">
        <f>Data!B522</f>
        <v>2796.26001</v>
      </c>
      <c r="C527" s="4">
        <f>Data!C522</f>
        <v>2799.7299800000001</v>
      </c>
      <c r="D527" s="4">
        <f>Data!D522</f>
        <v>2778.8701169999999</v>
      </c>
      <c r="E527" s="4">
        <f>Data!E522</f>
        <v>2789.1899410000001</v>
      </c>
      <c r="F527" s="15">
        <f>Data!F522</f>
        <v>1705920000</v>
      </c>
      <c r="G527" s="16">
        <f t="shared" si="7"/>
        <v>2791.1632145585072</v>
      </c>
    </row>
    <row r="528" spans="1:7" x14ac:dyDescent="0.3">
      <c r="A528" s="3">
        <f>Data!A523</f>
        <v>40634</v>
      </c>
      <c r="B528" s="4">
        <f>Data!B523</f>
        <v>2796.669922</v>
      </c>
      <c r="C528" s="4">
        <f>Data!C523</f>
        <v>2802.6298830000001</v>
      </c>
      <c r="D528" s="4">
        <f>Data!D523</f>
        <v>2779.709961</v>
      </c>
      <c r="E528" s="4">
        <f>Data!E523</f>
        <v>2789.6000979999999</v>
      </c>
      <c r="F528" s="15">
        <f>Data!F523</f>
        <v>2090120000</v>
      </c>
      <c r="G528" s="16">
        <f t="shared" si="7"/>
        <v>2791.0143463148397</v>
      </c>
    </row>
    <row r="529" spans="1:7" x14ac:dyDescent="0.3">
      <c r="A529" s="3">
        <f>Data!A524</f>
        <v>40633</v>
      </c>
      <c r="B529" s="4">
        <f>Data!B524</f>
        <v>2774.2299800000001</v>
      </c>
      <c r="C529" s="4">
        <f>Data!C524</f>
        <v>2783.9799800000001</v>
      </c>
      <c r="D529" s="4">
        <f>Data!D524</f>
        <v>2769.5200199999999</v>
      </c>
      <c r="E529" s="4">
        <f>Data!E524</f>
        <v>2781.070068</v>
      </c>
      <c r="F529" s="15">
        <f>Data!F524</f>
        <v>1896420000</v>
      </c>
      <c r="G529" s="16">
        <f t="shared" si="7"/>
        <v>2790.0672721896167</v>
      </c>
    </row>
    <row r="530" spans="1:7" x14ac:dyDescent="0.3">
      <c r="A530" s="3">
        <f>Data!A525</f>
        <v>40632</v>
      </c>
      <c r="B530" s="4">
        <f>Data!B525</f>
        <v>2772.360107</v>
      </c>
      <c r="C530" s="4">
        <f>Data!C525</f>
        <v>2779.9499510000001</v>
      </c>
      <c r="D530" s="4">
        <f>Data!D525</f>
        <v>2763.7700199999999</v>
      </c>
      <c r="E530" s="4">
        <f>Data!E525</f>
        <v>2776.790039</v>
      </c>
      <c r="F530" s="15">
        <f>Data!F525</f>
        <v>1818410000</v>
      </c>
      <c r="G530" s="16">
        <f t="shared" si="7"/>
        <v>2788.8027737906054</v>
      </c>
    </row>
    <row r="531" spans="1:7" x14ac:dyDescent="0.3">
      <c r="A531" s="3">
        <f>Data!A526</f>
        <v>40631</v>
      </c>
      <c r="B531" s="4">
        <f>Data!B526</f>
        <v>2727.830078</v>
      </c>
      <c r="C531" s="4">
        <f>Data!C526</f>
        <v>2756.889893</v>
      </c>
      <c r="D531" s="4">
        <f>Data!D526</f>
        <v>2720.1899410000001</v>
      </c>
      <c r="E531" s="4">
        <f>Data!E526</f>
        <v>2756.889893</v>
      </c>
      <c r="F531" s="15">
        <f>Data!F526</f>
        <v>1631160000</v>
      </c>
      <c r="G531" s="16">
        <f t="shared" si="7"/>
        <v>2785.7634518105478</v>
      </c>
    </row>
    <row r="532" spans="1:7" x14ac:dyDescent="0.3">
      <c r="A532" s="3">
        <f>Data!A527</f>
        <v>40630</v>
      </c>
      <c r="B532" s="4">
        <f>Data!B527</f>
        <v>2752.330078</v>
      </c>
      <c r="C532" s="4">
        <f>Data!C527</f>
        <v>2754.6298830000001</v>
      </c>
      <c r="D532" s="4">
        <f>Data!D527</f>
        <v>2730.679932</v>
      </c>
      <c r="E532" s="4">
        <f>Data!E527</f>
        <v>2730.679932</v>
      </c>
      <c r="F532" s="15">
        <f>Data!F527</f>
        <v>1669260000</v>
      </c>
      <c r="G532" s="16">
        <f t="shared" si="7"/>
        <v>2780.5174023047812</v>
      </c>
    </row>
    <row r="533" spans="1:7" x14ac:dyDescent="0.3">
      <c r="A533" s="3">
        <f>Data!A528</f>
        <v>40627</v>
      </c>
      <c r="B533" s="4">
        <f>Data!B528</f>
        <v>2746.3400879999999</v>
      </c>
      <c r="C533" s="4">
        <f>Data!C528</f>
        <v>2762.5500489999999</v>
      </c>
      <c r="D533" s="4">
        <f>Data!D528</f>
        <v>2740.169922</v>
      </c>
      <c r="E533" s="4">
        <f>Data!E528</f>
        <v>2743.0600589999999</v>
      </c>
      <c r="F533" s="15">
        <f>Data!F528</f>
        <v>1857570000</v>
      </c>
      <c r="G533" s="16">
        <f t="shared" si="7"/>
        <v>2776.9500362757544</v>
      </c>
    </row>
    <row r="534" spans="1:7" x14ac:dyDescent="0.3">
      <c r="A534" s="3">
        <f>Data!A529</f>
        <v>40626</v>
      </c>
      <c r="B534" s="4">
        <f>Data!B529</f>
        <v>2715.8798830000001</v>
      </c>
      <c r="C534" s="4">
        <f>Data!C529</f>
        <v>2740.389893</v>
      </c>
      <c r="D534" s="4">
        <f>Data!D529</f>
        <v>2703.419922</v>
      </c>
      <c r="E534" s="4">
        <f>Data!E529</f>
        <v>2736.419922</v>
      </c>
      <c r="F534" s="15">
        <f>Data!F529</f>
        <v>1954180000</v>
      </c>
      <c r="G534" s="16">
        <f t="shared" si="7"/>
        <v>2773.0900253923492</v>
      </c>
    </row>
    <row r="535" spans="1:7" x14ac:dyDescent="0.3">
      <c r="A535" s="3">
        <f>Data!A530</f>
        <v>40625</v>
      </c>
      <c r="B535" s="4">
        <f>Data!B530</f>
        <v>2677.5600589999999</v>
      </c>
      <c r="C535" s="4">
        <f>Data!C530</f>
        <v>2704.3000489999999</v>
      </c>
      <c r="D535" s="4">
        <f>Data!D530</f>
        <v>2660.169922</v>
      </c>
      <c r="E535" s="4">
        <f>Data!E530</f>
        <v>2698.3000489999999</v>
      </c>
      <c r="F535" s="15">
        <f>Data!F530</f>
        <v>1769950000</v>
      </c>
      <c r="G535" s="16">
        <f t="shared" si="7"/>
        <v>2765.9671704978396</v>
      </c>
    </row>
    <row r="536" spans="1:7" x14ac:dyDescent="0.3">
      <c r="A536" s="3">
        <f>Data!A531</f>
        <v>40624</v>
      </c>
      <c r="B536" s="4">
        <f>Data!B531</f>
        <v>2692.1298830000001</v>
      </c>
      <c r="C536" s="4">
        <f>Data!C531</f>
        <v>2695.459961</v>
      </c>
      <c r="D536" s="4">
        <f>Data!D531</f>
        <v>2679.4099120000001</v>
      </c>
      <c r="E536" s="4">
        <f>Data!E531</f>
        <v>2683.8701169999999</v>
      </c>
      <c r="F536" s="15">
        <f>Data!F531</f>
        <v>1657430000</v>
      </c>
      <c r="G536" s="16">
        <f t="shared" si="7"/>
        <v>2758.1484034980454</v>
      </c>
    </row>
    <row r="537" spans="1:7" x14ac:dyDescent="0.3">
      <c r="A537" s="3">
        <f>Data!A532</f>
        <v>40623</v>
      </c>
      <c r="B537" s="4">
        <f>Data!B532</f>
        <v>2675.469971</v>
      </c>
      <c r="C537" s="4">
        <f>Data!C532</f>
        <v>2699.6999510000001</v>
      </c>
      <c r="D537" s="4">
        <f>Data!D532</f>
        <v>2674.98999</v>
      </c>
      <c r="E537" s="4">
        <f>Data!E532</f>
        <v>2692.0900879999999</v>
      </c>
      <c r="F537" s="15">
        <f>Data!F532</f>
        <v>1751060000</v>
      </c>
      <c r="G537" s="16">
        <f t="shared" si="7"/>
        <v>2751.8571353553743</v>
      </c>
    </row>
    <row r="538" spans="1:7" x14ac:dyDescent="0.3">
      <c r="A538" s="3">
        <f>Data!A533</f>
        <v>40620</v>
      </c>
      <c r="B538" s="4">
        <f>Data!B533</f>
        <v>2665.540039</v>
      </c>
      <c r="C538" s="4">
        <f>Data!C533</f>
        <v>2665.5600589999999</v>
      </c>
      <c r="D538" s="4">
        <f>Data!D533</f>
        <v>2639.76001</v>
      </c>
      <c r="E538" s="4">
        <f>Data!E533</f>
        <v>2643.669922</v>
      </c>
      <c r="F538" s="15">
        <f>Data!F533</f>
        <v>1986900000</v>
      </c>
      <c r="G538" s="16">
        <f t="shared" si="7"/>
        <v>2741.5535912262912</v>
      </c>
    </row>
    <row r="539" spans="1:7" x14ac:dyDescent="0.3">
      <c r="A539" s="3">
        <f>Data!A534</f>
        <v>40619</v>
      </c>
      <c r="B539" s="4">
        <f>Data!B534</f>
        <v>2656.080078</v>
      </c>
      <c r="C539" s="4">
        <f>Data!C534</f>
        <v>2660.5</v>
      </c>
      <c r="D539" s="4">
        <f>Data!D534</f>
        <v>2634.169922</v>
      </c>
      <c r="E539" s="4">
        <f>Data!E534</f>
        <v>2636.0500489999999</v>
      </c>
      <c r="F539" s="15">
        <f>Data!F534</f>
        <v>1994360000</v>
      </c>
      <c r="G539" s="16">
        <f t="shared" ref="G539:G602" si="8">((E539-G538)*$G$5)+G538</f>
        <v>2731.5056348237872</v>
      </c>
    </row>
    <row r="540" spans="1:7" x14ac:dyDescent="0.3">
      <c r="A540" s="3">
        <f>Data!A535</f>
        <v>40618</v>
      </c>
      <c r="B540" s="4">
        <f>Data!B535</f>
        <v>2652.919922</v>
      </c>
      <c r="C540" s="4">
        <f>Data!C535</f>
        <v>2669.2700199999999</v>
      </c>
      <c r="D540" s="4">
        <f>Data!D535</f>
        <v>2603.5</v>
      </c>
      <c r="E540" s="4">
        <f>Data!E535</f>
        <v>2616.820068</v>
      </c>
      <c r="F540" s="15">
        <f>Data!F535</f>
        <v>2596000000</v>
      </c>
      <c r="G540" s="16">
        <f t="shared" si="8"/>
        <v>2720.5831998881886</v>
      </c>
    </row>
    <row r="541" spans="1:7" x14ac:dyDescent="0.3">
      <c r="A541" s="3">
        <f>Data!A536</f>
        <v>40617</v>
      </c>
      <c r="B541" s="4">
        <f>Data!B536</f>
        <v>2619.3999020000001</v>
      </c>
      <c r="C541" s="4">
        <f>Data!C536</f>
        <v>2680.570068</v>
      </c>
      <c r="D541" s="4">
        <f>Data!D536</f>
        <v>2618.5</v>
      </c>
      <c r="E541" s="4">
        <f>Data!E536</f>
        <v>2667.330078</v>
      </c>
      <c r="F541" s="15">
        <f>Data!F536</f>
        <v>2359830000</v>
      </c>
      <c r="G541" s="16">
        <f t="shared" si="8"/>
        <v>2715.5114739940755</v>
      </c>
    </row>
    <row r="542" spans="1:7" x14ac:dyDescent="0.3">
      <c r="A542" s="3">
        <f>Data!A537</f>
        <v>40616</v>
      </c>
      <c r="B542" s="4">
        <f>Data!B537</f>
        <v>2695.6599120000001</v>
      </c>
      <c r="C542" s="4">
        <f>Data!C537</f>
        <v>2715.219971</v>
      </c>
      <c r="D542" s="4">
        <f>Data!D537</f>
        <v>2682.0900879999999</v>
      </c>
      <c r="E542" s="4">
        <f>Data!E537</f>
        <v>2700.969971</v>
      </c>
      <c r="F542" s="15">
        <f>Data!F537</f>
        <v>1782070000</v>
      </c>
      <c r="G542" s="16">
        <f t="shared" si="8"/>
        <v>2714.1265689470206</v>
      </c>
    </row>
    <row r="543" spans="1:7" x14ac:dyDescent="0.3">
      <c r="A543" s="3">
        <f>Data!A538</f>
        <v>40613</v>
      </c>
      <c r="B543" s="4">
        <f>Data!B538</f>
        <v>2689.6499020000001</v>
      </c>
      <c r="C543" s="4">
        <f>Data!C538</f>
        <v>2724.610107</v>
      </c>
      <c r="D543" s="4">
        <f>Data!D538</f>
        <v>2689.4099120000001</v>
      </c>
      <c r="E543" s="4">
        <f>Data!E538</f>
        <v>2715.610107</v>
      </c>
      <c r="F543" s="15">
        <f>Data!F538</f>
        <v>1851810000</v>
      </c>
      <c r="G543" s="16">
        <f t="shared" si="8"/>
        <v>2714.2678582853996</v>
      </c>
    </row>
    <row r="544" spans="1:7" x14ac:dyDescent="0.3">
      <c r="A544" s="3">
        <f>Data!A539</f>
        <v>40612</v>
      </c>
      <c r="B544" s="4">
        <f>Data!B539</f>
        <v>2719.290039</v>
      </c>
      <c r="C544" s="4">
        <f>Data!C539</f>
        <v>2721.209961</v>
      </c>
      <c r="D544" s="4">
        <f>Data!D539</f>
        <v>2695.080078</v>
      </c>
      <c r="E544" s="4">
        <f>Data!E539</f>
        <v>2701.0200199999999</v>
      </c>
      <c r="F544" s="15">
        <f>Data!F539</f>
        <v>2363330000</v>
      </c>
      <c r="G544" s="16">
        <f t="shared" si="8"/>
        <v>2713.0061594010758</v>
      </c>
    </row>
    <row r="545" spans="1:7" x14ac:dyDescent="0.3">
      <c r="A545" s="3">
        <f>Data!A540</f>
        <v>40611</v>
      </c>
      <c r="B545" s="4">
        <f>Data!B540</f>
        <v>2756.3400879999999</v>
      </c>
      <c r="C545" s="4">
        <f>Data!C540</f>
        <v>2761.7700199999999</v>
      </c>
      <c r="D545" s="4">
        <f>Data!D540</f>
        <v>2737.679932</v>
      </c>
      <c r="E545" s="4">
        <f>Data!E540</f>
        <v>2751.719971</v>
      </c>
      <c r="F545" s="15">
        <f>Data!F540</f>
        <v>1996700000</v>
      </c>
      <c r="G545" s="16">
        <f t="shared" si="8"/>
        <v>2716.6931890771639</v>
      </c>
    </row>
    <row r="546" spans="1:7" x14ac:dyDescent="0.3">
      <c r="A546" s="3">
        <f>Data!A541</f>
        <v>40610</v>
      </c>
      <c r="B546" s="4">
        <f>Data!B541</f>
        <v>2745.2299800000001</v>
      </c>
      <c r="C546" s="4">
        <f>Data!C541</f>
        <v>2775.4099120000001</v>
      </c>
      <c r="D546" s="4">
        <f>Data!D541</f>
        <v>2729.8500979999999</v>
      </c>
      <c r="E546" s="4">
        <f>Data!E541</f>
        <v>2765.7700199999999</v>
      </c>
      <c r="F546" s="15">
        <f>Data!F541</f>
        <v>1835540000</v>
      </c>
      <c r="G546" s="16">
        <f t="shared" si="8"/>
        <v>2721.367172974577</v>
      </c>
    </row>
    <row r="547" spans="1:7" x14ac:dyDescent="0.3">
      <c r="A547" s="3">
        <f>Data!A542</f>
        <v>40609</v>
      </c>
      <c r="B547" s="4">
        <f>Data!B542</f>
        <v>2793.1899410000001</v>
      </c>
      <c r="C547" s="4">
        <f>Data!C542</f>
        <v>2794.820068</v>
      </c>
      <c r="D547" s="4">
        <f>Data!D542</f>
        <v>2724.51001</v>
      </c>
      <c r="E547" s="4">
        <f>Data!E542</f>
        <v>2745.6298830000001</v>
      </c>
      <c r="F547" s="15">
        <f>Data!F542</f>
        <v>2189970000</v>
      </c>
      <c r="G547" s="16">
        <f t="shared" si="8"/>
        <v>2723.6779072627123</v>
      </c>
    </row>
    <row r="548" spans="1:7" x14ac:dyDescent="0.3">
      <c r="A548" s="3">
        <f>Data!A543</f>
        <v>40606</v>
      </c>
      <c r="B548" s="4">
        <f>Data!B543</f>
        <v>2797.639893</v>
      </c>
      <c r="C548" s="4">
        <f>Data!C543</f>
        <v>2798.070068</v>
      </c>
      <c r="D548" s="4">
        <f>Data!D543</f>
        <v>2768.1201169999999</v>
      </c>
      <c r="E548" s="4">
        <f>Data!E543</f>
        <v>2784.669922</v>
      </c>
      <c r="F548" s="15">
        <f>Data!F543</f>
        <v>1897900000</v>
      </c>
      <c r="G548" s="16">
        <f t="shared" si="8"/>
        <v>2729.4866705710256</v>
      </c>
    </row>
    <row r="549" spans="1:7" x14ac:dyDescent="0.3">
      <c r="A549" s="3">
        <f>Data!A544</f>
        <v>40605</v>
      </c>
      <c r="B549" s="4">
        <f>Data!B544</f>
        <v>2774.4799800000001</v>
      </c>
      <c r="C549" s="4">
        <f>Data!C544</f>
        <v>2802.320068</v>
      </c>
      <c r="D549" s="4">
        <f>Data!D544</f>
        <v>2774.4799800000001</v>
      </c>
      <c r="E549" s="4">
        <f>Data!E544</f>
        <v>2798.73999</v>
      </c>
      <c r="F549" s="15">
        <f>Data!F544</f>
        <v>1990380000</v>
      </c>
      <c r="G549" s="16">
        <f t="shared" si="8"/>
        <v>2736.0822248023564</v>
      </c>
    </row>
    <row r="550" spans="1:7" x14ac:dyDescent="0.3">
      <c r="A550" s="3">
        <f>Data!A545</f>
        <v>40604</v>
      </c>
      <c r="B550" s="4">
        <f>Data!B545</f>
        <v>2735.0500489999999</v>
      </c>
      <c r="C550" s="4">
        <f>Data!C545</f>
        <v>2763.9499510000001</v>
      </c>
      <c r="D550" s="4">
        <f>Data!D545</f>
        <v>2734.080078</v>
      </c>
      <c r="E550" s="4">
        <f>Data!E545</f>
        <v>2748.070068</v>
      </c>
      <c r="F550" s="15">
        <f>Data!F545</f>
        <v>1986900000</v>
      </c>
      <c r="G550" s="16">
        <f t="shared" si="8"/>
        <v>2737.223924154513</v>
      </c>
    </row>
    <row r="551" spans="1:7" x14ac:dyDescent="0.3">
      <c r="A551" s="3">
        <f>Data!A546</f>
        <v>40603</v>
      </c>
      <c r="B551" s="4">
        <f>Data!B546</f>
        <v>2791.080078</v>
      </c>
      <c r="C551" s="4">
        <f>Data!C546</f>
        <v>2791.2299800000001</v>
      </c>
      <c r="D551" s="4">
        <f>Data!D546</f>
        <v>2730.719971</v>
      </c>
      <c r="E551" s="4">
        <f>Data!E546</f>
        <v>2737.4099120000001</v>
      </c>
      <c r="F551" s="15">
        <f>Data!F546</f>
        <v>2212860000</v>
      </c>
      <c r="G551" s="16">
        <f t="shared" si="8"/>
        <v>2737.2416372826547</v>
      </c>
    </row>
    <row r="552" spans="1:7" x14ac:dyDescent="0.3">
      <c r="A552" s="3">
        <f>Data!A547</f>
        <v>40602</v>
      </c>
      <c r="B552" s="4">
        <f>Data!B547</f>
        <v>2791.280029</v>
      </c>
      <c r="C552" s="4">
        <f>Data!C547</f>
        <v>2798.429932</v>
      </c>
      <c r="D552" s="4">
        <f>Data!D547</f>
        <v>2767.610107</v>
      </c>
      <c r="E552" s="4">
        <f>Data!E547</f>
        <v>2782.2700199999999</v>
      </c>
      <c r="F552" s="15">
        <f>Data!F547</f>
        <v>2009500000</v>
      </c>
      <c r="G552" s="16">
        <f t="shared" si="8"/>
        <v>2741.5300546843064</v>
      </c>
    </row>
    <row r="553" spans="1:7" x14ac:dyDescent="0.3">
      <c r="A553" s="3">
        <f>Data!A548</f>
        <v>40599</v>
      </c>
      <c r="B553" s="4">
        <f>Data!B548</f>
        <v>2752.1599120000001</v>
      </c>
      <c r="C553" s="4">
        <f>Data!C548</f>
        <v>2781.1201169999999</v>
      </c>
      <c r="D553" s="4">
        <f>Data!D548</f>
        <v>2751.8100589999999</v>
      </c>
      <c r="E553" s="4">
        <f>Data!E548</f>
        <v>2781.0500489999999</v>
      </c>
      <c r="F553" s="15">
        <f>Data!F548</f>
        <v>1867820000</v>
      </c>
      <c r="G553" s="16">
        <f t="shared" si="8"/>
        <v>2745.2938636667532</v>
      </c>
    </row>
    <row r="554" spans="1:7" x14ac:dyDescent="0.3">
      <c r="A554" s="3">
        <f>Data!A549</f>
        <v>40598</v>
      </c>
      <c r="B554" s="4">
        <f>Data!B549</f>
        <v>2726.5900879999999</v>
      </c>
      <c r="C554" s="4">
        <f>Data!C549</f>
        <v>2745.290039</v>
      </c>
      <c r="D554" s="4">
        <f>Data!D549</f>
        <v>2707.8000489999999</v>
      </c>
      <c r="E554" s="4">
        <f>Data!E549</f>
        <v>2737.8999020000001</v>
      </c>
      <c r="F554" s="15">
        <f>Data!F549</f>
        <v>2065290000</v>
      </c>
      <c r="G554" s="16">
        <f t="shared" si="8"/>
        <v>2744.5896768413481</v>
      </c>
    </row>
    <row r="555" spans="1:7" x14ac:dyDescent="0.3">
      <c r="A555" s="3">
        <f>Data!A550</f>
        <v>40597</v>
      </c>
      <c r="B555" s="4">
        <f>Data!B550</f>
        <v>2755.1999510000001</v>
      </c>
      <c r="C555" s="4">
        <f>Data!C550</f>
        <v>2761.6999510000001</v>
      </c>
      <c r="D555" s="4">
        <f>Data!D550</f>
        <v>2705.540039</v>
      </c>
      <c r="E555" s="4">
        <f>Data!E550</f>
        <v>2722.98999</v>
      </c>
      <c r="F555" s="15">
        <f>Data!F550</f>
        <v>2479150000</v>
      </c>
      <c r="G555" s="16">
        <f t="shared" si="8"/>
        <v>2742.5325638088389</v>
      </c>
    </row>
    <row r="556" spans="1:7" x14ac:dyDescent="0.3">
      <c r="A556" s="3">
        <f>Data!A551</f>
        <v>40596</v>
      </c>
      <c r="B556" s="4">
        <f>Data!B551</f>
        <v>2795.4399410000001</v>
      </c>
      <c r="C556" s="4">
        <f>Data!C551</f>
        <v>2808.179932</v>
      </c>
      <c r="D556" s="4">
        <f>Data!D551</f>
        <v>2752.75</v>
      </c>
      <c r="E556" s="4">
        <f>Data!E551</f>
        <v>2756.419922</v>
      </c>
      <c r="F556" s="15">
        <f>Data!F551</f>
        <v>2262100000</v>
      </c>
      <c r="G556" s="16">
        <f t="shared" si="8"/>
        <v>2743.8551693508543</v>
      </c>
    </row>
    <row r="557" spans="1:7" x14ac:dyDescent="0.3">
      <c r="A557" s="3">
        <f>Data!A552</f>
        <v>40592</v>
      </c>
      <c r="B557" s="4">
        <f>Data!B552</f>
        <v>2833.3500979999999</v>
      </c>
      <c r="C557" s="4">
        <f>Data!C552</f>
        <v>2840.51001</v>
      </c>
      <c r="D557" s="4">
        <f>Data!D552</f>
        <v>2823.6499020000001</v>
      </c>
      <c r="E557" s="4">
        <f>Data!E552</f>
        <v>2833.9499510000001</v>
      </c>
      <c r="F557" s="15">
        <f>Data!F552</f>
        <v>2109460000</v>
      </c>
      <c r="G557" s="16">
        <f t="shared" si="8"/>
        <v>2752.4356247460109</v>
      </c>
    </row>
    <row r="558" spans="1:7" x14ac:dyDescent="0.3">
      <c r="A558" s="3">
        <f>Data!A553</f>
        <v>40591</v>
      </c>
      <c r="B558" s="4">
        <f>Data!B553</f>
        <v>2816.1201169999999</v>
      </c>
      <c r="C558" s="4">
        <f>Data!C553</f>
        <v>2835.1999510000001</v>
      </c>
      <c r="D558" s="4">
        <f>Data!D553</f>
        <v>2815.080078</v>
      </c>
      <c r="E558" s="4">
        <f>Data!E553</f>
        <v>2831.580078</v>
      </c>
      <c r="F558" s="15">
        <f>Data!F553</f>
        <v>1939320000</v>
      </c>
      <c r="G558" s="16">
        <f t="shared" si="8"/>
        <v>2759.9731917225813</v>
      </c>
    </row>
    <row r="559" spans="1:7" x14ac:dyDescent="0.3">
      <c r="A559" s="3">
        <f>Data!A554</f>
        <v>40590</v>
      </c>
      <c r="B559" s="4">
        <f>Data!B554</f>
        <v>2815.0900879999999</v>
      </c>
      <c r="C559" s="4">
        <f>Data!C554</f>
        <v>2828.1899410000001</v>
      </c>
      <c r="D559" s="4">
        <f>Data!D554</f>
        <v>2811.5200199999999</v>
      </c>
      <c r="E559" s="4">
        <f>Data!E554</f>
        <v>2825.5600589999999</v>
      </c>
      <c r="F559" s="15">
        <f>Data!F554</f>
        <v>2276980000</v>
      </c>
      <c r="G559" s="16">
        <f t="shared" si="8"/>
        <v>2766.2195600347163</v>
      </c>
    </row>
    <row r="560" spans="1:7" x14ac:dyDescent="0.3">
      <c r="A560" s="3">
        <f>Data!A555</f>
        <v>40589</v>
      </c>
      <c r="B560" s="4">
        <f>Data!B555</f>
        <v>2809.0200199999999</v>
      </c>
      <c r="C560" s="4">
        <f>Data!C555</f>
        <v>2813.1298830000001</v>
      </c>
      <c r="D560" s="4">
        <f>Data!D555</f>
        <v>2798.830078</v>
      </c>
      <c r="E560" s="4">
        <f>Data!E555</f>
        <v>2804.3500979999999</v>
      </c>
      <c r="F560" s="15">
        <f>Data!F555</f>
        <v>2006220000</v>
      </c>
      <c r="G560" s="16">
        <f t="shared" si="8"/>
        <v>2769.8510398409339</v>
      </c>
    </row>
    <row r="561" spans="1:7" x14ac:dyDescent="0.3">
      <c r="A561" s="3">
        <f>Data!A556</f>
        <v>40588</v>
      </c>
      <c r="B561" s="4">
        <f>Data!B556</f>
        <v>2810.1899410000001</v>
      </c>
      <c r="C561" s="4">
        <f>Data!C556</f>
        <v>2819.8701169999999</v>
      </c>
      <c r="D561" s="4">
        <f>Data!D556</f>
        <v>2808.2700199999999</v>
      </c>
      <c r="E561" s="4">
        <f>Data!E556</f>
        <v>2817.179932</v>
      </c>
      <c r="F561" s="15">
        <f>Data!F556</f>
        <v>1964780000</v>
      </c>
      <c r="G561" s="16">
        <f t="shared" si="8"/>
        <v>2774.3585533798928</v>
      </c>
    </row>
    <row r="562" spans="1:7" x14ac:dyDescent="0.3">
      <c r="A562" s="3">
        <f>Data!A557</f>
        <v>40585</v>
      </c>
      <c r="B562" s="4">
        <f>Data!B557</f>
        <v>2783.1599120000001</v>
      </c>
      <c r="C562" s="4">
        <f>Data!C557</f>
        <v>2810.5600589999999</v>
      </c>
      <c r="D562" s="4">
        <f>Data!D557</f>
        <v>2778.209961</v>
      </c>
      <c r="E562" s="4">
        <f>Data!E557</f>
        <v>2809.4399410000001</v>
      </c>
      <c r="F562" s="15">
        <f>Data!F557</f>
        <v>2066700000</v>
      </c>
      <c r="G562" s="16">
        <f t="shared" si="8"/>
        <v>2777.699637915141</v>
      </c>
    </row>
    <row r="563" spans="1:7" x14ac:dyDescent="0.3">
      <c r="A563" s="3">
        <f>Data!A558</f>
        <v>40584</v>
      </c>
      <c r="B563" s="4">
        <f>Data!B558</f>
        <v>2764.76001</v>
      </c>
      <c r="C563" s="4">
        <f>Data!C558</f>
        <v>2791.429932</v>
      </c>
      <c r="D563" s="4">
        <f>Data!D558</f>
        <v>2762.3400879999999</v>
      </c>
      <c r="E563" s="4">
        <f>Data!E558</f>
        <v>2790.4499510000001</v>
      </c>
      <c r="F563" s="15">
        <f>Data!F558</f>
        <v>2497540000</v>
      </c>
      <c r="G563" s="16">
        <f t="shared" si="8"/>
        <v>2778.9139534470323</v>
      </c>
    </row>
    <row r="564" spans="1:7" x14ac:dyDescent="0.3">
      <c r="A564" s="3">
        <f>Data!A559</f>
        <v>40583</v>
      </c>
      <c r="B564" s="4">
        <f>Data!B559</f>
        <v>2791.1298830000001</v>
      </c>
      <c r="C564" s="4">
        <f>Data!C559</f>
        <v>2798.9099120000001</v>
      </c>
      <c r="D564" s="4">
        <f>Data!D559</f>
        <v>2780.889893</v>
      </c>
      <c r="E564" s="4">
        <f>Data!E559</f>
        <v>2789.070068</v>
      </c>
      <c r="F564" s="15">
        <f>Data!F559</f>
        <v>1930820000</v>
      </c>
      <c r="G564" s="16">
        <f t="shared" si="8"/>
        <v>2779.8812024520766</v>
      </c>
    </row>
    <row r="565" spans="1:7" x14ac:dyDescent="0.3">
      <c r="A565" s="3">
        <f>Data!A560</f>
        <v>40582</v>
      </c>
      <c r="B565" s="4">
        <f>Data!B560</f>
        <v>2782.4099120000001</v>
      </c>
      <c r="C565" s="4">
        <f>Data!C560</f>
        <v>2797.0500489999999</v>
      </c>
      <c r="D565" s="4">
        <f>Data!D560</f>
        <v>2776.3500979999999</v>
      </c>
      <c r="E565" s="4">
        <f>Data!E560</f>
        <v>2797.0500489999999</v>
      </c>
      <c r="F565" s="15">
        <f>Data!F560</f>
        <v>1803010000</v>
      </c>
      <c r="G565" s="16">
        <f t="shared" si="8"/>
        <v>2781.5163306947361</v>
      </c>
    </row>
    <row r="566" spans="1:7" x14ac:dyDescent="0.3">
      <c r="A566" s="3">
        <f>Data!A561</f>
        <v>40581</v>
      </c>
      <c r="B566" s="4">
        <f>Data!B561</f>
        <v>2773.26001</v>
      </c>
      <c r="C566" s="4">
        <f>Data!C561</f>
        <v>2796.5</v>
      </c>
      <c r="D566" s="4">
        <f>Data!D561</f>
        <v>2772.8100589999999</v>
      </c>
      <c r="E566" s="4">
        <f>Data!E561</f>
        <v>2783.98999</v>
      </c>
      <c r="F566" s="15">
        <f>Data!F561</f>
        <v>1768090000</v>
      </c>
      <c r="G566" s="16">
        <f t="shared" si="8"/>
        <v>2781.7519172952375</v>
      </c>
    </row>
    <row r="567" spans="1:7" x14ac:dyDescent="0.3">
      <c r="A567" s="3">
        <f>Data!A562</f>
        <v>40578</v>
      </c>
      <c r="B567" s="4">
        <f>Data!B562</f>
        <v>2755.8500979999999</v>
      </c>
      <c r="C567" s="4">
        <f>Data!C562</f>
        <v>2769.6999510000001</v>
      </c>
      <c r="D567" s="4">
        <f>Data!D562</f>
        <v>2747.860107</v>
      </c>
      <c r="E567" s="4">
        <f>Data!E562</f>
        <v>2769.3000489999999</v>
      </c>
      <c r="F567" s="15">
        <f>Data!F562</f>
        <v>1956710000</v>
      </c>
      <c r="G567" s="16">
        <f t="shared" si="8"/>
        <v>2780.5660250766437</v>
      </c>
    </row>
    <row r="568" spans="1:7" x14ac:dyDescent="0.3">
      <c r="A568" s="3">
        <f>Data!A563</f>
        <v>40577</v>
      </c>
      <c r="B568" s="4">
        <f>Data!B563</f>
        <v>2746.73999</v>
      </c>
      <c r="C568" s="4">
        <f>Data!C563</f>
        <v>2757.540039</v>
      </c>
      <c r="D568" s="4">
        <f>Data!D563</f>
        <v>2725.780029</v>
      </c>
      <c r="E568" s="4">
        <f>Data!E563</f>
        <v>2753.8798830000001</v>
      </c>
      <c r="F568" s="15">
        <f>Data!F563</f>
        <v>1941260000</v>
      </c>
      <c r="G568" s="16">
        <f t="shared" si="8"/>
        <v>2778.024487736011</v>
      </c>
    </row>
    <row r="569" spans="1:7" x14ac:dyDescent="0.3">
      <c r="A569" s="3">
        <f>Data!A564</f>
        <v>40576</v>
      </c>
      <c r="B569" s="4">
        <f>Data!B564</f>
        <v>2744.679932</v>
      </c>
      <c r="C569" s="4">
        <f>Data!C564</f>
        <v>2758.51001</v>
      </c>
      <c r="D569" s="4">
        <f>Data!D564</f>
        <v>2743.76001</v>
      </c>
      <c r="E569" s="4">
        <f>Data!E564</f>
        <v>2749.5600589999999</v>
      </c>
      <c r="F569" s="15">
        <f>Data!F564</f>
        <v>2024600000</v>
      </c>
      <c r="G569" s="16">
        <f t="shared" si="8"/>
        <v>2775.3135897611528</v>
      </c>
    </row>
    <row r="570" spans="1:7" x14ac:dyDescent="0.3">
      <c r="A570" s="3">
        <f>Data!A565</f>
        <v>40575</v>
      </c>
      <c r="B570" s="4">
        <f>Data!B565</f>
        <v>2717.610107</v>
      </c>
      <c r="C570" s="4">
        <f>Data!C565</f>
        <v>2755.969971</v>
      </c>
      <c r="D570" s="4">
        <f>Data!D565</f>
        <v>2716.639893</v>
      </c>
      <c r="E570" s="4">
        <f>Data!E565</f>
        <v>2751.1899410000001</v>
      </c>
      <c r="F570" s="15">
        <f>Data!F565</f>
        <v>2255990000</v>
      </c>
      <c r="G570" s="16">
        <f t="shared" si="8"/>
        <v>2773.0160994029479</v>
      </c>
    </row>
    <row r="571" spans="1:7" x14ac:dyDescent="0.3">
      <c r="A571" s="3">
        <f>Data!A566</f>
        <v>40574</v>
      </c>
      <c r="B571" s="4">
        <f>Data!B566</f>
        <v>2693.3000489999999</v>
      </c>
      <c r="C571" s="4">
        <f>Data!C566</f>
        <v>2706.3000489999999</v>
      </c>
      <c r="D571" s="4">
        <f>Data!D566</f>
        <v>2676.8701169999999</v>
      </c>
      <c r="E571" s="4">
        <f>Data!E566</f>
        <v>2700.080078</v>
      </c>
      <c r="F571" s="15">
        <f>Data!F566</f>
        <v>1952310000</v>
      </c>
      <c r="G571" s="16">
        <f t="shared" si="8"/>
        <v>2766.0698116502863</v>
      </c>
    </row>
    <row r="572" spans="1:7" x14ac:dyDescent="0.3">
      <c r="A572" s="3">
        <f>Data!A567</f>
        <v>40571</v>
      </c>
      <c r="B572" s="4">
        <f>Data!B567</f>
        <v>2755.280029</v>
      </c>
      <c r="C572" s="4">
        <f>Data!C567</f>
        <v>2755.280029</v>
      </c>
      <c r="D572" s="4">
        <f>Data!D567</f>
        <v>2679.570068</v>
      </c>
      <c r="E572" s="4">
        <f>Data!E567</f>
        <v>2686.889893</v>
      </c>
      <c r="F572" s="15">
        <f>Data!F567</f>
        <v>2371140000</v>
      </c>
      <c r="G572" s="16">
        <f t="shared" si="8"/>
        <v>2758.5288670169257</v>
      </c>
    </row>
    <row r="573" spans="1:7" x14ac:dyDescent="0.3">
      <c r="A573" s="3">
        <f>Data!A568</f>
        <v>40570</v>
      </c>
      <c r="B573" s="4">
        <f>Data!B568</f>
        <v>2745.1599120000001</v>
      </c>
      <c r="C573" s="4">
        <f>Data!C568</f>
        <v>2763.639893</v>
      </c>
      <c r="D573" s="4">
        <f>Data!D568</f>
        <v>2740.3000489999999</v>
      </c>
      <c r="E573" s="4">
        <f>Data!E568</f>
        <v>2755.280029</v>
      </c>
      <c r="F573" s="15">
        <f>Data!F568</f>
        <v>2020550000</v>
      </c>
      <c r="G573" s="16">
        <f t="shared" si="8"/>
        <v>2758.2194538724566</v>
      </c>
    </row>
    <row r="574" spans="1:7" x14ac:dyDescent="0.3">
      <c r="A574" s="3">
        <f>Data!A569</f>
        <v>40569</v>
      </c>
      <c r="B574" s="4">
        <f>Data!B569</f>
        <v>2724.5200199999999</v>
      </c>
      <c r="C574" s="4">
        <f>Data!C569</f>
        <v>2746.030029</v>
      </c>
      <c r="D574" s="4">
        <f>Data!D569</f>
        <v>2717.6298830000001</v>
      </c>
      <c r="E574" s="4">
        <f>Data!E569</f>
        <v>2739.5</v>
      </c>
      <c r="F574" s="15">
        <f>Data!F569</f>
        <v>2031410000</v>
      </c>
      <c r="G574" s="16">
        <f t="shared" si="8"/>
        <v>2756.4366487417465</v>
      </c>
    </row>
    <row r="575" spans="1:7" x14ac:dyDescent="0.3">
      <c r="A575" s="3">
        <f>Data!A570</f>
        <v>40568</v>
      </c>
      <c r="B575" s="4">
        <f>Data!B570</f>
        <v>2704.25</v>
      </c>
      <c r="C575" s="4">
        <f>Data!C570</f>
        <v>2719.3400879999999</v>
      </c>
      <c r="D575" s="4">
        <f>Data!D570</f>
        <v>2697.51001</v>
      </c>
      <c r="E575" s="4">
        <f>Data!E570</f>
        <v>2719.25</v>
      </c>
      <c r="F575" s="15">
        <f>Data!F570</f>
        <v>1936120000</v>
      </c>
      <c r="G575" s="16">
        <f t="shared" si="8"/>
        <v>2752.8950631472944</v>
      </c>
    </row>
    <row r="576" spans="1:7" x14ac:dyDescent="0.3">
      <c r="A576" s="3">
        <f>Data!A571</f>
        <v>40567</v>
      </c>
      <c r="B576" s="4">
        <f>Data!B571</f>
        <v>2693.030029</v>
      </c>
      <c r="C576" s="4">
        <f>Data!C571</f>
        <v>2719.7299800000001</v>
      </c>
      <c r="D576" s="4">
        <f>Data!D571</f>
        <v>2687.969971</v>
      </c>
      <c r="E576" s="4">
        <f>Data!E571</f>
        <v>2717.5500489999999</v>
      </c>
      <c r="F576" s="15">
        <f>Data!F571</f>
        <v>1871300000</v>
      </c>
      <c r="G576" s="16">
        <f t="shared" si="8"/>
        <v>2749.5288713237424</v>
      </c>
    </row>
    <row r="577" spans="1:7" x14ac:dyDescent="0.3">
      <c r="A577" s="3">
        <f>Data!A572</f>
        <v>40564</v>
      </c>
      <c r="B577" s="4">
        <f>Data!B572</f>
        <v>2716.919922</v>
      </c>
      <c r="C577" s="4">
        <f>Data!C572</f>
        <v>2722.73999</v>
      </c>
      <c r="D577" s="4">
        <f>Data!D572</f>
        <v>2688.530029</v>
      </c>
      <c r="E577" s="4">
        <f>Data!E572</f>
        <v>2689.540039</v>
      </c>
      <c r="F577" s="15">
        <f>Data!F572</f>
        <v>1916960000</v>
      </c>
      <c r="G577" s="16">
        <f t="shared" si="8"/>
        <v>2743.8156491976715</v>
      </c>
    </row>
    <row r="578" spans="1:7" x14ac:dyDescent="0.3">
      <c r="A578" s="3">
        <f>Data!A573</f>
        <v>40563</v>
      </c>
      <c r="B578" s="4">
        <f>Data!B573</f>
        <v>2712.3999020000001</v>
      </c>
      <c r="C578" s="4">
        <f>Data!C573</f>
        <v>2714.1000979999999</v>
      </c>
      <c r="D578" s="4">
        <f>Data!D573</f>
        <v>2686.5900879999999</v>
      </c>
      <c r="E578" s="4">
        <f>Data!E573</f>
        <v>2704.290039</v>
      </c>
      <c r="F578" s="15">
        <f>Data!F573</f>
        <v>2323250000</v>
      </c>
      <c r="G578" s="16">
        <f t="shared" si="8"/>
        <v>2740.0513053693217</v>
      </c>
    </row>
    <row r="579" spans="1:7" x14ac:dyDescent="0.3">
      <c r="A579" s="3">
        <f>Data!A574</f>
        <v>40562</v>
      </c>
      <c r="B579" s="4">
        <f>Data!B574</f>
        <v>2762.8100589999999</v>
      </c>
      <c r="C579" s="4">
        <f>Data!C574</f>
        <v>2764.3500979999999</v>
      </c>
      <c r="D579" s="4">
        <f>Data!D574</f>
        <v>2717.790039</v>
      </c>
      <c r="E579" s="4">
        <f>Data!E574</f>
        <v>2725.360107</v>
      </c>
      <c r="F579" s="15">
        <f>Data!F574</f>
        <v>2130930000</v>
      </c>
      <c r="G579" s="16">
        <f t="shared" si="8"/>
        <v>2738.6521436198623</v>
      </c>
    </row>
    <row r="580" spans="1:7" x14ac:dyDescent="0.3">
      <c r="A580" s="3">
        <f>Data!A575</f>
        <v>40561</v>
      </c>
      <c r="B580" s="4">
        <f>Data!B575</f>
        <v>2744.8000489999999</v>
      </c>
      <c r="C580" s="4">
        <f>Data!C575</f>
        <v>2766.169922</v>
      </c>
      <c r="D580" s="4">
        <f>Data!D575</f>
        <v>2744.26001</v>
      </c>
      <c r="E580" s="4">
        <f>Data!E575</f>
        <v>2765.8500979999999</v>
      </c>
      <c r="F580" s="15">
        <f>Data!F575</f>
        <v>2020190000</v>
      </c>
      <c r="G580" s="16">
        <f t="shared" si="8"/>
        <v>2741.2424249893993</v>
      </c>
    </row>
    <row r="581" spans="1:7" x14ac:dyDescent="0.3">
      <c r="A581" s="3">
        <f>Data!A576</f>
        <v>40557</v>
      </c>
      <c r="B581" s="4">
        <f>Data!B576</f>
        <v>2732.4799800000001</v>
      </c>
      <c r="C581" s="4">
        <f>Data!C576</f>
        <v>2755.3000489999999</v>
      </c>
      <c r="D581" s="4">
        <f>Data!D576</f>
        <v>2729.6201169999999</v>
      </c>
      <c r="E581" s="4">
        <f>Data!E576</f>
        <v>2755.3000489999999</v>
      </c>
      <c r="F581" s="15">
        <f>Data!F576</f>
        <v>2020210000</v>
      </c>
      <c r="G581" s="16">
        <f t="shared" si="8"/>
        <v>2742.5812463237421</v>
      </c>
    </row>
    <row r="582" spans="1:7" x14ac:dyDescent="0.3">
      <c r="A582" s="3">
        <f>Data!A577</f>
        <v>40556</v>
      </c>
      <c r="B582" s="4">
        <f>Data!B577</f>
        <v>2734.929932</v>
      </c>
      <c r="C582" s="4">
        <f>Data!C577</f>
        <v>2742.429932</v>
      </c>
      <c r="D582" s="4">
        <f>Data!D577</f>
        <v>2727.139893</v>
      </c>
      <c r="E582" s="4">
        <f>Data!E577</f>
        <v>2735.290039</v>
      </c>
      <c r="F582" s="15">
        <f>Data!F577</f>
        <v>1923900000</v>
      </c>
      <c r="G582" s="16">
        <f t="shared" si="8"/>
        <v>2741.886845626243</v>
      </c>
    </row>
    <row r="583" spans="1:7" x14ac:dyDescent="0.3">
      <c r="A583" s="3">
        <f>Data!A578</f>
        <v>40555</v>
      </c>
      <c r="B583" s="4">
        <f>Data!B578</f>
        <v>2731.4499510000001</v>
      </c>
      <c r="C583" s="4">
        <f>Data!C578</f>
        <v>2737.330078</v>
      </c>
      <c r="D583" s="4">
        <f>Data!D578</f>
        <v>2722.320068</v>
      </c>
      <c r="E583" s="4">
        <f>Data!E578</f>
        <v>2737.330078</v>
      </c>
      <c r="F583" s="15">
        <f>Data!F578</f>
        <v>1873960000</v>
      </c>
      <c r="G583" s="16">
        <f t="shared" si="8"/>
        <v>2741.452867757077</v>
      </c>
    </row>
    <row r="584" spans="1:7" x14ac:dyDescent="0.3">
      <c r="A584" s="3">
        <f>Data!A579</f>
        <v>40554</v>
      </c>
      <c r="B584" s="4">
        <f>Data!B579</f>
        <v>2719.6000979999999</v>
      </c>
      <c r="C584" s="4">
        <f>Data!C579</f>
        <v>2722.75</v>
      </c>
      <c r="D584" s="4">
        <f>Data!D579</f>
        <v>2706.580078</v>
      </c>
      <c r="E584" s="4">
        <f>Data!E579</f>
        <v>2716.830078</v>
      </c>
      <c r="F584" s="15">
        <f>Data!F579</f>
        <v>1893100000</v>
      </c>
      <c r="G584" s="16">
        <f t="shared" si="8"/>
        <v>2739.1078401611649</v>
      </c>
    </row>
    <row r="585" spans="1:7" x14ac:dyDescent="0.3">
      <c r="A585" s="3">
        <f>Data!A580</f>
        <v>40553</v>
      </c>
      <c r="B585" s="4">
        <f>Data!B580</f>
        <v>2691.469971</v>
      </c>
      <c r="C585" s="4">
        <f>Data!C580</f>
        <v>2712.320068</v>
      </c>
      <c r="D585" s="4">
        <f>Data!D580</f>
        <v>2682.25</v>
      </c>
      <c r="E585" s="4">
        <f>Data!E580</f>
        <v>2707.8000489999999</v>
      </c>
      <c r="F585" s="15">
        <f>Data!F580</f>
        <v>1868870000</v>
      </c>
      <c r="G585" s="16">
        <f t="shared" si="8"/>
        <v>2736.1261457648634</v>
      </c>
    </row>
    <row r="586" spans="1:7" x14ac:dyDescent="0.3">
      <c r="A586" s="3">
        <f>Data!A581</f>
        <v>40550</v>
      </c>
      <c r="B586" s="4">
        <f>Data!B581</f>
        <v>2712.75</v>
      </c>
      <c r="C586" s="4">
        <f>Data!C581</f>
        <v>2715.959961</v>
      </c>
      <c r="D586" s="4">
        <f>Data!D581</f>
        <v>2676.360107</v>
      </c>
      <c r="E586" s="4">
        <f>Data!E581</f>
        <v>2703.169922</v>
      </c>
      <c r="F586" s="15">
        <f>Data!F581</f>
        <v>1976220000</v>
      </c>
      <c r="G586" s="16">
        <f t="shared" si="8"/>
        <v>2732.9874577872574</v>
      </c>
    </row>
    <row r="587" spans="1:7" x14ac:dyDescent="0.3">
      <c r="A587" s="3">
        <f>Data!A582</f>
        <v>40549</v>
      </c>
      <c r="B587" s="4">
        <f>Data!B582</f>
        <v>2704.3798830000001</v>
      </c>
      <c r="C587" s="4">
        <f>Data!C582</f>
        <v>2712.3500979999999</v>
      </c>
      <c r="D587" s="4">
        <f>Data!D582</f>
        <v>2697.7299800000001</v>
      </c>
      <c r="E587" s="4">
        <f>Data!E582</f>
        <v>2709.889893</v>
      </c>
      <c r="F587" s="15">
        <f>Data!F582</f>
        <v>2095490000</v>
      </c>
      <c r="G587" s="16">
        <f t="shared" si="8"/>
        <v>2730.7876897122806</v>
      </c>
    </row>
    <row r="588" spans="1:7" x14ac:dyDescent="0.3">
      <c r="A588" s="3">
        <f>Data!A583</f>
        <v>40548</v>
      </c>
      <c r="B588" s="4">
        <f>Data!B583</f>
        <v>2673.9099120000001</v>
      </c>
      <c r="C588" s="4">
        <f>Data!C583</f>
        <v>2702.1999510000001</v>
      </c>
      <c r="D588" s="4">
        <f>Data!D583</f>
        <v>2671.889893</v>
      </c>
      <c r="E588" s="4">
        <f>Data!E583</f>
        <v>2702.1999510000001</v>
      </c>
      <c r="F588" s="15">
        <f>Data!F583</f>
        <v>2060750000</v>
      </c>
      <c r="G588" s="16">
        <f t="shared" si="8"/>
        <v>2728.0650479301585</v>
      </c>
    </row>
    <row r="589" spans="1:7" x14ac:dyDescent="0.3">
      <c r="A589" s="3">
        <f>Data!A584</f>
        <v>40547</v>
      </c>
      <c r="B589" s="4">
        <f>Data!B584</f>
        <v>2699.860107</v>
      </c>
      <c r="C589" s="4">
        <f>Data!C584</f>
        <v>2700.8798830000001</v>
      </c>
      <c r="D589" s="4">
        <f>Data!D584</f>
        <v>2663.639893</v>
      </c>
      <c r="E589" s="4">
        <f>Data!E584</f>
        <v>2681.25</v>
      </c>
      <c r="F589" s="15">
        <f>Data!F584</f>
        <v>2015440000</v>
      </c>
      <c r="G589" s="16">
        <f t="shared" si="8"/>
        <v>2723.6064719368101</v>
      </c>
    </row>
    <row r="590" spans="1:7" x14ac:dyDescent="0.3">
      <c r="A590" s="3">
        <f>Data!A585</f>
        <v>40546</v>
      </c>
      <c r="B590" s="4">
        <f>Data!B585</f>
        <v>2676.6499020000001</v>
      </c>
      <c r="C590" s="4">
        <f>Data!C585</f>
        <v>2704.860107</v>
      </c>
      <c r="D590" s="4">
        <f>Data!D585</f>
        <v>2676.3400879999999</v>
      </c>
      <c r="E590" s="4">
        <f>Data!E585</f>
        <v>2691.5200199999999</v>
      </c>
      <c r="F590" s="15">
        <f>Data!F585</f>
        <v>1919660000</v>
      </c>
      <c r="G590" s="16">
        <f t="shared" si="8"/>
        <v>2720.5506193713995</v>
      </c>
    </row>
    <row r="591" spans="1:7" x14ac:dyDescent="0.3">
      <c r="A591" s="3">
        <f>Data!A586</f>
        <v>40543</v>
      </c>
      <c r="B591" s="4">
        <f>Data!B586</f>
        <v>2660.580078</v>
      </c>
      <c r="C591" s="4">
        <f>Data!C586</f>
        <v>2662.389893</v>
      </c>
      <c r="D591" s="4">
        <f>Data!D586</f>
        <v>2649.040039</v>
      </c>
      <c r="E591" s="4">
        <f>Data!E586</f>
        <v>2652.8701169999999</v>
      </c>
      <c r="F591" s="15">
        <f>Data!F586</f>
        <v>1026600000</v>
      </c>
      <c r="G591" s="16">
        <f t="shared" si="8"/>
        <v>2714.1048572407899</v>
      </c>
    </row>
    <row r="592" spans="1:7" x14ac:dyDescent="0.3">
      <c r="A592" s="3">
        <f>Data!A587</f>
        <v>40542</v>
      </c>
      <c r="B592" s="4">
        <f>Data!B587</f>
        <v>2665.679932</v>
      </c>
      <c r="C592" s="4">
        <f>Data!C587</f>
        <v>2671.110107</v>
      </c>
      <c r="D592" s="4">
        <f>Data!D587</f>
        <v>2661.830078</v>
      </c>
      <c r="E592" s="4">
        <f>Data!E587</f>
        <v>2662.9799800000001</v>
      </c>
      <c r="F592" s="15">
        <f>Data!F587</f>
        <v>1074350000</v>
      </c>
      <c r="G592" s="16">
        <f t="shared" si="8"/>
        <v>2709.2358213130956</v>
      </c>
    </row>
    <row r="593" spans="1:7" x14ac:dyDescent="0.3">
      <c r="A593" s="3">
        <f>Data!A588</f>
        <v>40541</v>
      </c>
      <c r="B593" s="4">
        <f>Data!B588</f>
        <v>2667.179932</v>
      </c>
      <c r="C593" s="4">
        <f>Data!C588</f>
        <v>2671.2299800000001</v>
      </c>
      <c r="D593" s="4">
        <f>Data!D588</f>
        <v>2664.51001</v>
      </c>
      <c r="E593" s="4">
        <f>Data!E588</f>
        <v>2666.929932</v>
      </c>
      <c r="F593" s="15">
        <f>Data!F588</f>
        <v>1122150000</v>
      </c>
      <c r="G593" s="16">
        <f t="shared" si="8"/>
        <v>2705.2066889975627</v>
      </c>
    </row>
    <row r="594" spans="1:7" x14ac:dyDescent="0.3">
      <c r="A594" s="3">
        <f>Data!A589</f>
        <v>40540</v>
      </c>
      <c r="B594" s="4">
        <f>Data!B589</f>
        <v>2671.8500979999999</v>
      </c>
      <c r="C594" s="4">
        <f>Data!C589</f>
        <v>2673.0200199999999</v>
      </c>
      <c r="D594" s="4">
        <f>Data!D589</f>
        <v>2658.209961</v>
      </c>
      <c r="E594" s="4">
        <f>Data!E589</f>
        <v>2662.8798830000001</v>
      </c>
      <c r="F594" s="15">
        <f>Data!F589</f>
        <v>1130200000</v>
      </c>
      <c r="G594" s="16">
        <f t="shared" si="8"/>
        <v>2701.1755646168426</v>
      </c>
    </row>
    <row r="595" spans="1:7" x14ac:dyDescent="0.3">
      <c r="A595" s="3">
        <f>Data!A590</f>
        <v>40539</v>
      </c>
      <c r="B595" s="4">
        <f>Data!B590</f>
        <v>2657.0900879999999</v>
      </c>
      <c r="C595" s="4">
        <f>Data!C590</f>
        <v>2670.570068</v>
      </c>
      <c r="D595" s="4">
        <f>Data!D590</f>
        <v>2645.3798830000001</v>
      </c>
      <c r="E595" s="4">
        <f>Data!E590</f>
        <v>2667.2700199999999</v>
      </c>
      <c r="F595" s="15">
        <f>Data!F590</f>
        <v>1097100000</v>
      </c>
      <c r="G595" s="16">
        <f t="shared" si="8"/>
        <v>2697.9464651295243</v>
      </c>
    </row>
    <row r="596" spans="1:7" x14ac:dyDescent="0.3">
      <c r="A596" s="3">
        <f>Data!A591</f>
        <v>40535</v>
      </c>
      <c r="B596" s="4">
        <f>Data!B591</f>
        <v>2667.419922</v>
      </c>
      <c r="C596" s="4">
        <f>Data!C591</f>
        <v>2671.6298830000001</v>
      </c>
      <c r="D596" s="4">
        <f>Data!D591</f>
        <v>2661.169922</v>
      </c>
      <c r="E596" s="4">
        <f>Data!E591</f>
        <v>2665.6000979999999</v>
      </c>
      <c r="F596" s="15">
        <f>Data!F591</f>
        <v>1270290000</v>
      </c>
      <c r="G596" s="16">
        <f t="shared" si="8"/>
        <v>2694.8658587362361</v>
      </c>
    </row>
    <row r="597" spans="1:7" x14ac:dyDescent="0.3">
      <c r="A597" s="3">
        <f>Data!A592</f>
        <v>40534</v>
      </c>
      <c r="B597" s="4">
        <f>Data!B592</f>
        <v>2669</v>
      </c>
      <c r="C597" s="4">
        <f>Data!C592</f>
        <v>2675.26001</v>
      </c>
      <c r="D597" s="4">
        <f>Data!D592</f>
        <v>2666.6298830000001</v>
      </c>
      <c r="E597" s="4">
        <f>Data!E592</f>
        <v>2671.4799800000001</v>
      </c>
      <c r="F597" s="15">
        <f>Data!F592</f>
        <v>1614040000</v>
      </c>
      <c r="G597" s="16">
        <f t="shared" si="8"/>
        <v>2692.6386321899281</v>
      </c>
    </row>
    <row r="598" spans="1:7" x14ac:dyDescent="0.3">
      <c r="A598" s="3">
        <f>Data!A593</f>
        <v>40533</v>
      </c>
      <c r="B598" s="4">
        <f>Data!B593</f>
        <v>2658.9399410000001</v>
      </c>
      <c r="C598" s="4">
        <f>Data!C593</f>
        <v>2669.01001</v>
      </c>
      <c r="D598" s="4">
        <f>Data!D593</f>
        <v>2655.9499510000001</v>
      </c>
      <c r="E598" s="4">
        <f>Data!E593</f>
        <v>2667.610107</v>
      </c>
      <c r="F598" s="15">
        <f>Data!F593</f>
        <v>1647550000</v>
      </c>
      <c r="G598" s="16">
        <f t="shared" si="8"/>
        <v>2690.2549631242205</v>
      </c>
    </row>
    <row r="599" spans="1:7" x14ac:dyDescent="0.3">
      <c r="A599" s="3">
        <f>Data!A594</f>
        <v>40532</v>
      </c>
      <c r="B599" s="4">
        <f>Data!B594</f>
        <v>2651.9799800000001</v>
      </c>
      <c r="C599" s="4">
        <f>Data!C594</f>
        <v>2658.8000489999999</v>
      </c>
      <c r="D599" s="4">
        <f>Data!D594</f>
        <v>2634.5600589999999</v>
      </c>
      <c r="E599" s="4">
        <f>Data!E594</f>
        <v>2649.5600589999999</v>
      </c>
      <c r="F599" s="15">
        <f>Data!F594</f>
        <v>1707950000</v>
      </c>
      <c r="G599" s="16">
        <f t="shared" si="8"/>
        <v>2686.3792579695328</v>
      </c>
    </row>
    <row r="600" spans="1:7" x14ac:dyDescent="0.3">
      <c r="A600" s="3">
        <f>Data!A595</f>
        <v>40529</v>
      </c>
      <c r="B600" s="4">
        <f>Data!B595</f>
        <v>2643.3500979999999</v>
      </c>
      <c r="C600" s="4">
        <f>Data!C595</f>
        <v>2651.3500979999999</v>
      </c>
      <c r="D600" s="4">
        <f>Data!D595</f>
        <v>2637.080078</v>
      </c>
      <c r="E600" s="4">
        <f>Data!E595</f>
        <v>2642.969971</v>
      </c>
      <c r="F600" s="15">
        <f>Data!F595</f>
        <v>2421830000</v>
      </c>
      <c r="G600" s="16">
        <f t="shared" si="8"/>
        <v>2682.2450401629108</v>
      </c>
    </row>
    <row r="601" spans="1:7" x14ac:dyDescent="0.3">
      <c r="A601" s="3">
        <f>Data!A596</f>
        <v>40528</v>
      </c>
      <c r="B601" s="4">
        <f>Data!B596</f>
        <v>2620.5600589999999</v>
      </c>
      <c r="C601" s="4">
        <f>Data!C596</f>
        <v>2639.679932</v>
      </c>
      <c r="D601" s="4">
        <f>Data!D596</f>
        <v>2613.719971</v>
      </c>
      <c r="E601" s="4">
        <f>Data!E596</f>
        <v>2637.3100589999999</v>
      </c>
      <c r="F601" s="15">
        <f>Data!F596</f>
        <v>1735290000</v>
      </c>
      <c r="G601" s="16">
        <f t="shared" si="8"/>
        <v>2677.9655181473954</v>
      </c>
    </row>
    <row r="602" spans="1:7" x14ac:dyDescent="0.3">
      <c r="A602" s="3">
        <f>Data!A597</f>
        <v>40527</v>
      </c>
      <c r="B602" s="4">
        <f>Data!B597</f>
        <v>2625.8100589999999</v>
      </c>
      <c r="C602" s="4">
        <f>Data!C597</f>
        <v>2643.110107</v>
      </c>
      <c r="D602" s="4">
        <f>Data!D597</f>
        <v>2613.1499020000001</v>
      </c>
      <c r="E602" s="4">
        <f>Data!E597</f>
        <v>2617.219971</v>
      </c>
      <c r="F602" s="15">
        <f>Data!F597</f>
        <v>1863980000</v>
      </c>
      <c r="G602" s="16">
        <f t="shared" si="8"/>
        <v>2672.1802279428816</v>
      </c>
    </row>
    <row r="603" spans="1:7" x14ac:dyDescent="0.3">
      <c r="A603" s="3">
        <f>Data!A598</f>
        <v>40526</v>
      </c>
      <c r="B603" s="4">
        <f>Data!B598</f>
        <v>2631.3400879999999</v>
      </c>
      <c r="C603" s="4">
        <f>Data!C598</f>
        <v>2636.8500979999999</v>
      </c>
      <c r="D603" s="4">
        <f>Data!D598</f>
        <v>2621.0500489999999</v>
      </c>
      <c r="E603" s="4">
        <f>Data!E598</f>
        <v>2627.719971</v>
      </c>
      <c r="F603" s="15">
        <f>Data!F598</f>
        <v>1853270000</v>
      </c>
      <c r="G603" s="16">
        <f t="shared" ref="G603:G666" si="9">((E603-G602)*$G$5)+G602</f>
        <v>2667.9459177578451</v>
      </c>
    </row>
    <row r="604" spans="1:7" x14ac:dyDescent="0.3">
      <c r="A604" s="3">
        <f>Data!A599</f>
        <v>40525</v>
      </c>
      <c r="B604" s="4">
        <f>Data!B599</f>
        <v>2645.3500979999999</v>
      </c>
      <c r="C604" s="4">
        <f>Data!C599</f>
        <v>2645.790039</v>
      </c>
      <c r="D604" s="4">
        <f>Data!D599</f>
        <v>2624.5600589999999</v>
      </c>
      <c r="E604" s="4">
        <f>Data!E599</f>
        <v>2624.9099120000001</v>
      </c>
      <c r="F604" s="15">
        <f>Data!F599</f>
        <v>1835330000</v>
      </c>
      <c r="G604" s="16">
        <f t="shared" si="9"/>
        <v>2663.8472505428122</v>
      </c>
    </row>
    <row r="605" spans="1:7" x14ac:dyDescent="0.3">
      <c r="A605" s="3">
        <f>Data!A600</f>
        <v>40522</v>
      </c>
      <c r="B605" s="4">
        <f>Data!B600</f>
        <v>2623.280029</v>
      </c>
      <c r="C605" s="4">
        <f>Data!C600</f>
        <v>2639.4099120000001</v>
      </c>
      <c r="D605" s="4">
        <f>Data!D600</f>
        <v>2615.419922</v>
      </c>
      <c r="E605" s="4">
        <f>Data!E600</f>
        <v>2637.540039</v>
      </c>
      <c r="F605" s="15">
        <f>Data!F600</f>
        <v>1736730000</v>
      </c>
      <c r="G605" s="16">
        <f t="shared" si="9"/>
        <v>2661.3418018244492</v>
      </c>
    </row>
    <row r="606" spans="1:7" x14ac:dyDescent="0.3">
      <c r="A606" s="3">
        <f>Data!A601</f>
        <v>40521</v>
      </c>
      <c r="B606" s="4">
        <f>Data!B601</f>
        <v>2623.1499020000001</v>
      </c>
      <c r="C606" s="4">
        <f>Data!C601</f>
        <v>2624.8400879999999</v>
      </c>
      <c r="D606" s="4">
        <f>Data!D601</f>
        <v>2606.23999</v>
      </c>
      <c r="E606" s="4">
        <f>Data!E601</f>
        <v>2616.669922</v>
      </c>
      <c r="F606" s="15">
        <f>Data!F601</f>
        <v>1924980000</v>
      </c>
      <c r="G606" s="16">
        <f t="shared" si="9"/>
        <v>2657.0873370792638</v>
      </c>
    </row>
    <row r="607" spans="1:7" x14ac:dyDescent="0.3">
      <c r="A607" s="3">
        <f>Data!A602</f>
        <v>40520</v>
      </c>
      <c r="B607" s="4">
        <f>Data!B602</f>
        <v>2604.570068</v>
      </c>
      <c r="C607" s="4">
        <f>Data!C602</f>
        <v>2612.3701169999999</v>
      </c>
      <c r="D607" s="4">
        <f>Data!D602</f>
        <v>2592.889893</v>
      </c>
      <c r="E607" s="4">
        <f>Data!E602</f>
        <v>2609.1599120000001</v>
      </c>
      <c r="F607" s="15">
        <f>Data!F602</f>
        <v>1763460000</v>
      </c>
      <c r="G607" s="16">
        <f t="shared" si="9"/>
        <v>2652.5228204050482</v>
      </c>
    </row>
    <row r="608" spans="1:7" x14ac:dyDescent="0.3">
      <c r="A608" s="3">
        <f>Data!A603</f>
        <v>40519</v>
      </c>
      <c r="B608" s="4">
        <f>Data!B603</f>
        <v>2623.1499020000001</v>
      </c>
      <c r="C608" s="4">
        <f>Data!C603</f>
        <v>2623.6000979999999</v>
      </c>
      <c r="D608" s="4">
        <f>Data!D603</f>
        <v>2597.4499510000001</v>
      </c>
      <c r="E608" s="4">
        <f>Data!E603</f>
        <v>2598.48999</v>
      </c>
      <c r="F608" s="15">
        <f>Data!F603</f>
        <v>1906290000</v>
      </c>
      <c r="G608" s="16">
        <f t="shared" si="9"/>
        <v>2647.3768365569485</v>
      </c>
    </row>
    <row r="609" spans="1:7" x14ac:dyDescent="0.3">
      <c r="A609" s="3">
        <f>Data!A604</f>
        <v>40518</v>
      </c>
      <c r="B609" s="4">
        <f>Data!B604</f>
        <v>2591.280029</v>
      </c>
      <c r="C609" s="4">
        <f>Data!C604</f>
        <v>2599.1899410000001</v>
      </c>
      <c r="D609" s="4">
        <f>Data!D604</f>
        <v>2584.0900879999999</v>
      </c>
      <c r="E609" s="4">
        <f>Data!E604</f>
        <v>2594.919922</v>
      </c>
      <c r="F609" s="15">
        <f>Data!F604</f>
        <v>1617030000</v>
      </c>
      <c r="G609" s="16">
        <f t="shared" si="9"/>
        <v>2642.3809399324773</v>
      </c>
    </row>
    <row r="610" spans="1:7" x14ac:dyDescent="0.3">
      <c r="A610" s="3">
        <f>Data!A605</f>
        <v>40515</v>
      </c>
      <c r="B610" s="4">
        <f>Data!B605</f>
        <v>2569.0200199999999</v>
      </c>
      <c r="C610" s="4">
        <f>Data!C605</f>
        <v>2593.679932</v>
      </c>
      <c r="D610" s="4">
        <f>Data!D605</f>
        <v>2567.8798830000001</v>
      </c>
      <c r="E610" s="4">
        <f>Data!E605</f>
        <v>2591.459961</v>
      </c>
      <c r="F610" s="15">
        <f>Data!F605</f>
        <v>1810400000</v>
      </c>
      <c r="G610" s="16">
        <f t="shared" si="9"/>
        <v>2637.5313228912892</v>
      </c>
    </row>
    <row r="611" spans="1:7" x14ac:dyDescent="0.3">
      <c r="A611" s="3">
        <f>Data!A606</f>
        <v>40514</v>
      </c>
      <c r="B611" s="4">
        <f>Data!B606</f>
        <v>2553.679932</v>
      </c>
      <c r="C611" s="4">
        <f>Data!C606</f>
        <v>2580.5900879999999</v>
      </c>
      <c r="D611" s="4">
        <f>Data!D606</f>
        <v>2551.820068</v>
      </c>
      <c r="E611" s="4">
        <f>Data!E606</f>
        <v>2579.3500979999999</v>
      </c>
      <c r="F611" s="15">
        <f>Data!F606</f>
        <v>2038130000</v>
      </c>
      <c r="G611" s="16">
        <f t="shared" si="9"/>
        <v>2631.9902538540236</v>
      </c>
    </row>
    <row r="612" spans="1:7" x14ac:dyDescent="0.3">
      <c r="A612" s="3">
        <f>Data!A607</f>
        <v>40513</v>
      </c>
      <c r="B612" s="4">
        <f>Data!B607</f>
        <v>2535.1899410000001</v>
      </c>
      <c r="C612" s="4">
        <f>Data!C607</f>
        <v>2558.290039</v>
      </c>
      <c r="D612" s="4">
        <f>Data!D607</f>
        <v>2535.1899410000001</v>
      </c>
      <c r="E612" s="4">
        <f>Data!E607</f>
        <v>2549.429932</v>
      </c>
      <c r="F612" s="15">
        <f>Data!F607</f>
        <v>2109940000</v>
      </c>
      <c r="G612" s="16">
        <f t="shared" si="9"/>
        <v>2624.1273660584025</v>
      </c>
    </row>
    <row r="613" spans="1:7" x14ac:dyDescent="0.3">
      <c r="A613" s="3">
        <f>Data!A608</f>
        <v>40512</v>
      </c>
      <c r="B613" s="4">
        <f>Data!B608</f>
        <v>2497.1201169999999</v>
      </c>
      <c r="C613" s="4">
        <f>Data!C608</f>
        <v>2510.709961</v>
      </c>
      <c r="D613" s="4">
        <f>Data!D608</f>
        <v>2488.610107</v>
      </c>
      <c r="E613" s="4">
        <f>Data!E608</f>
        <v>2498.2299800000001</v>
      </c>
      <c r="F613" s="15">
        <f>Data!F608</f>
        <v>2317480000</v>
      </c>
      <c r="G613" s="16">
        <f t="shared" si="9"/>
        <v>2612.137138814745</v>
      </c>
    </row>
    <row r="614" spans="1:7" x14ac:dyDescent="0.3">
      <c r="A614" s="3">
        <f>Data!A609</f>
        <v>40511</v>
      </c>
      <c r="B614" s="4">
        <f>Data!B609</f>
        <v>2522.23999</v>
      </c>
      <c r="C614" s="4">
        <f>Data!C609</f>
        <v>2531.030029</v>
      </c>
      <c r="D614" s="4">
        <f>Data!D609</f>
        <v>2496.830078</v>
      </c>
      <c r="E614" s="4">
        <f>Data!E609</f>
        <v>2525.219971</v>
      </c>
      <c r="F614" s="15">
        <f>Data!F609</f>
        <v>1683260000</v>
      </c>
      <c r="G614" s="16">
        <f t="shared" si="9"/>
        <v>2603.8593133085787</v>
      </c>
    </row>
    <row r="615" spans="1:7" x14ac:dyDescent="0.3">
      <c r="A615" s="3">
        <f>Data!A610</f>
        <v>40508</v>
      </c>
      <c r="B615" s="4">
        <f>Data!B610</f>
        <v>2525.9099120000001</v>
      </c>
      <c r="C615" s="4">
        <f>Data!C610</f>
        <v>2541.48999</v>
      </c>
      <c r="D615" s="4">
        <f>Data!D610</f>
        <v>2522.3999020000001</v>
      </c>
      <c r="E615" s="4">
        <f>Data!E610</f>
        <v>2534.5600589999999</v>
      </c>
      <c r="F615" s="15">
        <f>Data!F610</f>
        <v>623980000</v>
      </c>
      <c r="G615" s="16">
        <f t="shared" si="9"/>
        <v>2597.2593843268091</v>
      </c>
    </row>
    <row r="616" spans="1:7" x14ac:dyDescent="0.3">
      <c r="A616" s="3">
        <f>Data!A611</f>
        <v>40506</v>
      </c>
      <c r="B616" s="4">
        <f>Data!B611</f>
        <v>2519.889893</v>
      </c>
      <c r="C616" s="4">
        <f>Data!C611</f>
        <v>2545.4099120000001</v>
      </c>
      <c r="D616" s="4">
        <f>Data!D611</f>
        <v>2519.889893</v>
      </c>
      <c r="E616" s="4">
        <f>Data!E611</f>
        <v>2543.1201169999999</v>
      </c>
      <c r="F616" s="15">
        <f>Data!F611</f>
        <v>1634640000</v>
      </c>
      <c r="G616" s="16">
        <f t="shared" si="9"/>
        <v>2592.1032636290179</v>
      </c>
    </row>
    <row r="617" spans="1:7" x14ac:dyDescent="0.3">
      <c r="A617" s="3">
        <f>Data!A612</f>
        <v>40505</v>
      </c>
      <c r="B617" s="4">
        <f>Data!B612</f>
        <v>2504.209961</v>
      </c>
      <c r="C617" s="4">
        <f>Data!C612</f>
        <v>2510.0900879999999</v>
      </c>
      <c r="D617" s="4">
        <f>Data!D612</f>
        <v>2483.1599120000001</v>
      </c>
      <c r="E617" s="4">
        <f>Data!E612</f>
        <v>2494.9499510000001</v>
      </c>
      <c r="F617" s="15">
        <f>Data!F612</f>
        <v>1892260000</v>
      </c>
      <c r="G617" s="16">
        <f t="shared" si="9"/>
        <v>2582.8505671881589</v>
      </c>
    </row>
    <row r="618" spans="1:7" x14ac:dyDescent="0.3">
      <c r="A618" s="3">
        <f>Data!A613</f>
        <v>40504</v>
      </c>
      <c r="B618" s="4">
        <f>Data!B613</f>
        <v>2509.389893</v>
      </c>
      <c r="C618" s="4">
        <f>Data!C613</f>
        <v>2532.0200199999999</v>
      </c>
      <c r="D618" s="4">
        <f>Data!D613</f>
        <v>2501.3000489999999</v>
      </c>
      <c r="E618" s="4">
        <f>Data!E613</f>
        <v>2532.0200199999999</v>
      </c>
      <c r="F618" s="15">
        <f>Data!F613</f>
        <v>1850570000</v>
      </c>
      <c r="G618" s="16">
        <f t="shared" si="9"/>
        <v>2578.0095626940488</v>
      </c>
    </row>
    <row r="619" spans="1:7" x14ac:dyDescent="0.3">
      <c r="A619" s="3">
        <f>Data!A614</f>
        <v>40501</v>
      </c>
      <c r="B619" s="4">
        <f>Data!B614</f>
        <v>2510.790039</v>
      </c>
      <c r="C619" s="4">
        <f>Data!C614</f>
        <v>2520.9399410000001</v>
      </c>
      <c r="D619" s="4">
        <f>Data!D614</f>
        <v>2499.919922</v>
      </c>
      <c r="E619" s="4">
        <f>Data!E614</f>
        <v>2518.1201169999999</v>
      </c>
      <c r="F619" s="15">
        <f>Data!F614</f>
        <v>1839670000</v>
      </c>
      <c r="G619" s="16">
        <f t="shared" si="9"/>
        <v>2572.3058059612822</v>
      </c>
    </row>
    <row r="620" spans="1:7" x14ac:dyDescent="0.3">
      <c r="A620" s="3">
        <f>Data!A615</f>
        <v>40500</v>
      </c>
      <c r="B620" s="4">
        <f>Data!B615</f>
        <v>2504.4099120000001</v>
      </c>
      <c r="C620" s="4">
        <f>Data!C615</f>
        <v>2526.830078</v>
      </c>
      <c r="D620" s="4">
        <f>Data!D615</f>
        <v>2502.5</v>
      </c>
      <c r="E620" s="4">
        <f>Data!E615</f>
        <v>2514.3999020000001</v>
      </c>
      <c r="F620" s="15">
        <f>Data!F615</f>
        <v>2046660000</v>
      </c>
      <c r="G620" s="16">
        <f t="shared" si="9"/>
        <v>2566.7909579649695</v>
      </c>
    </row>
    <row r="621" spans="1:7" x14ac:dyDescent="0.3">
      <c r="A621" s="3">
        <f>Data!A616</f>
        <v>40499</v>
      </c>
      <c r="B621" s="4">
        <f>Data!B616</f>
        <v>2471.2700199999999</v>
      </c>
      <c r="C621" s="4">
        <f>Data!C616</f>
        <v>2486.1599120000001</v>
      </c>
      <c r="D621" s="4">
        <f>Data!D616</f>
        <v>2467.1899410000001</v>
      </c>
      <c r="E621" s="4">
        <f>Data!E616</f>
        <v>2476.01001</v>
      </c>
      <c r="F621" s="15">
        <f>Data!F616</f>
        <v>1816260000</v>
      </c>
      <c r="G621" s="16">
        <f t="shared" si="9"/>
        <v>2558.145153396877</v>
      </c>
    </row>
    <row r="622" spans="1:7" x14ac:dyDescent="0.3">
      <c r="A622" s="3">
        <f>Data!A617</f>
        <v>40498</v>
      </c>
      <c r="B622" s="4">
        <f>Data!B617</f>
        <v>2494.209961</v>
      </c>
      <c r="C622" s="4">
        <f>Data!C617</f>
        <v>2503.290039</v>
      </c>
      <c r="D622" s="4">
        <f>Data!D617</f>
        <v>2459.790039</v>
      </c>
      <c r="E622" s="4">
        <f>Data!E617</f>
        <v>2469.8400879999999</v>
      </c>
      <c r="F622" s="15">
        <f>Data!F617</f>
        <v>2234090000</v>
      </c>
      <c r="G622" s="16">
        <f t="shared" si="9"/>
        <v>2549.7351471686029</v>
      </c>
    </row>
    <row r="623" spans="1:7" x14ac:dyDescent="0.3">
      <c r="A623" s="3">
        <f>Data!A618</f>
        <v>40497</v>
      </c>
      <c r="B623" s="4">
        <f>Data!B618</f>
        <v>2529.0200199999999</v>
      </c>
      <c r="C623" s="4">
        <f>Data!C618</f>
        <v>2534.5600589999999</v>
      </c>
      <c r="D623" s="4">
        <f>Data!D618</f>
        <v>2512.290039</v>
      </c>
      <c r="E623" s="4">
        <f>Data!E618</f>
        <v>2513.820068</v>
      </c>
      <c r="F623" s="15">
        <f>Data!F618</f>
        <v>1852210000</v>
      </c>
      <c r="G623" s="16">
        <f t="shared" si="9"/>
        <v>2546.3146634382597</v>
      </c>
    </row>
    <row r="624" spans="1:7" x14ac:dyDescent="0.3">
      <c r="A624" s="3">
        <f>Data!A619</f>
        <v>40494</v>
      </c>
      <c r="B624" s="4">
        <f>Data!B619</f>
        <v>2540.469971</v>
      </c>
      <c r="C624" s="4">
        <f>Data!C619</f>
        <v>2552.23999</v>
      </c>
      <c r="D624" s="4">
        <f>Data!D619</f>
        <v>2506.3999020000001</v>
      </c>
      <c r="E624" s="4">
        <f>Data!E619</f>
        <v>2518.209961</v>
      </c>
      <c r="F624" s="15">
        <f>Data!F619</f>
        <v>2191790000</v>
      </c>
      <c r="G624" s="16">
        <f t="shared" si="9"/>
        <v>2543.6380251108062</v>
      </c>
    </row>
    <row r="625" spans="1:7" x14ac:dyDescent="0.3">
      <c r="A625" s="3">
        <f>Data!A620</f>
        <v>40493</v>
      </c>
      <c r="B625" s="4">
        <f>Data!B620</f>
        <v>2534.23999</v>
      </c>
      <c r="C625" s="4">
        <f>Data!C620</f>
        <v>2559.98999</v>
      </c>
      <c r="D625" s="4">
        <f>Data!D620</f>
        <v>2524.1201169999999</v>
      </c>
      <c r="E625" s="4">
        <f>Data!E620</f>
        <v>2555.5200199999999</v>
      </c>
      <c r="F625" s="15">
        <f>Data!F620</f>
        <v>2559980000</v>
      </c>
      <c r="G625" s="16">
        <f t="shared" si="9"/>
        <v>2544.7696436716819</v>
      </c>
    </row>
    <row r="626" spans="1:7" x14ac:dyDescent="0.3">
      <c r="A626" s="3">
        <f>Data!A621</f>
        <v>40492</v>
      </c>
      <c r="B626" s="4">
        <f>Data!B621</f>
        <v>2564.3100589999999</v>
      </c>
      <c r="C626" s="4">
        <f>Data!C621</f>
        <v>2578.780029</v>
      </c>
      <c r="D626" s="4">
        <f>Data!D621</f>
        <v>2545.459961</v>
      </c>
      <c r="E626" s="4">
        <f>Data!E621</f>
        <v>2578.780029</v>
      </c>
      <c r="F626" s="15">
        <f>Data!F621</f>
        <v>1998930000</v>
      </c>
      <c r="G626" s="16">
        <f t="shared" si="9"/>
        <v>2548.0087279886648</v>
      </c>
    </row>
    <row r="627" spans="1:7" x14ac:dyDescent="0.3">
      <c r="A627" s="3">
        <f>Data!A622</f>
        <v>40491</v>
      </c>
      <c r="B627" s="4">
        <f>Data!B622</f>
        <v>2587.080078</v>
      </c>
      <c r="C627" s="4">
        <f>Data!C622</f>
        <v>2592.9399410000001</v>
      </c>
      <c r="D627" s="4">
        <f>Data!D622</f>
        <v>2552.929932</v>
      </c>
      <c r="E627" s="4">
        <f>Data!E622</f>
        <v>2562.9799800000001</v>
      </c>
      <c r="F627" s="15">
        <f>Data!F622</f>
        <v>2157370000</v>
      </c>
      <c r="G627" s="16">
        <f t="shared" si="9"/>
        <v>2549.4345615135539</v>
      </c>
    </row>
    <row r="628" spans="1:7" x14ac:dyDescent="0.3">
      <c r="A628" s="3">
        <f>Data!A623</f>
        <v>40490</v>
      </c>
      <c r="B628" s="4">
        <f>Data!B623</f>
        <v>2570.860107</v>
      </c>
      <c r="C628" s="4">
        <f>Data!C623</f>
        <v>2583.3000489999999</v>
      </c>
      <c r="D628" s="4">
        <f>Data!D623</f>
        <v>2566.780029</v>
      </c>
      <c r="E628" s="4">
        <f>Data!E623</f>
        <v>2580.0500489999999</v>
      </c>
      <c r="F628" s="15">
        <f>Data!F623</f>
        <v>1799330000</v>
      </c>
      <c r="G628" s="16">
        <f t="shared" si="9"/>
        <v>2552.350322226549</v>
      </c>
    </row>
    <row r="629" spans="1:7" x14ac:dyDescent="0.3">
      <c r="A629" s="3">
        <f>Data!A624</f>
        <v>40487</v>
      </c>
      <c r="B629" s="4">
        <f>Data!B624</f>
        <v>2577.6298830000001</v>
      </c>
      <c r="C629" s="4">
        <f>Data!C624</f>
        <v>2582.179932</v>
      </c>
      <c r="D629" s="4">
        <f>Data!D624</f>
        <v>2568.780029</v>
      </c>
      <c r="E629" s="4">
        <f>Data!E624</f>
        <v>2578.9799800000001</v>
      </c>
      <c r="F629" s="15">
        <f>Data!F624</f>
        <v>2092850000</v>
      </c>
      <c r="G629" s="16">
        <f t="shared" si="9"/>
        <v>2554.8864801097347</v>
      </c>
    </row>
    <row r="630" spans="1:7" x14ac:dyDescent="0.3">
      <c r="A630" s="3">
        <f>Data!A625</f>
        <v>40486</v>
      </c>
      <c r="B630" s="4">
        <f>Data!B625</f>
        <v>2569.2700199999999</v>
      </c>
      <c r="C630" s="4">
        <f>Data!C625</f>
        <v>2579.6201169999999</v>
      </c>
      <c r="D630" s="4">
        <f>Data!D625</f>
        <v>2564.0500489999999</v>
      </c>
      <c r="E630" s="4">
        <f>Data!E625</f>
        <v>2577.3400879999999</v>
      </c>
      <c r="F630" s="15">
        <f>Data!F625</f>
        <v>2492050000</v>
      </c>
      <c r="G630" s="16">
        <f t="shared" si="9"/>
        <v>2557.0249189564265</v>
      </c>
    </row>
    <row r="631" spans="1:7" x14ac:dyDescent="0.3">
      <c r="A631" s="3">
        <f>Data!A626</f>
        <v>40485</v>
      </c>
      <c r="B631" s="4">
        <f>Data!B626</f>
        <v>2532.830078</v>
      </c>
      <c r="C631" s="4">
        <f>Data!C626</f>
        <v>2541.419922</v>
      </c>
      <c r="D631" s="4">
        <f>Data!D626</f>
        <v>2511.3100589999999</v>
      </c>
      <c r="E631" s="4">
        <f>Data!E626</f>
        <v>2540.2700199999999</v>
      </c>
      <c r="F631" s="15">
        <f>Data!F626</f>
        <v>1990410000</v>
      </c>
      <c r="G631" s="16">
        <f t="shared" si="9"/>
        <v>2555.4292142939098</v>
      </c>
    </row>
    <row r="632" spans="1:7" x14ac:dyDescent="0.3">
      <c r="A632" s="3">
        <f>Data!A627</f>
        <v>40484</v>
      </c>
      <c r="B632" s="4">
        <f>Data!B627</f>
        <v>2525.9399410000001</v>
      </c>
      <c r="C632" s="4">
        <f>Data!C627</f>
        <v>2534.8798830000001</v>
      </c>
      <c r="D632" s="4">
        <f>Data!D627</f>
        <v>2518.290039</v>
      </c>
      <c r="E632" s="4">
        <f>Data!E627</f>
        <v>2533.5200199999999</v>
      </c>
      <c r="F632" s="15">
        <f>Data!F627</f>
        <v>1914980000</v>
      </c>
      <c r="G632" s="16">
        <f t="shared" si="9"/>
        <v>2553.3426243611566</v>
      </c>
    </row>
    <row r="633" spans="1:7" x14ac:dyDescent="0.3">
      <c r="A633" s="3">
        <f>Data!A628</f>
        <v>40483</v>
      </c>
      <c r="B633" s="4">
        <f>Data!B628</f>
        <v>2520.4499510000001</v>
      </c>
      <c r="C633" s="4">
        <f>Data!C628</f>
        <v>2532.3701169999999</v>
      </c>
      <c r="D633" s="4">
        <f>Data!D628</f>
        <v>2491.459961</v>
      </c>
      <c r="E633" s="4">
        <f>Data!E628</f>
        <v>2504.8400879999999</v>
      </c>
      <c r="F633" s="15">
        <f>Data!F628</f>
        <v>1904790000</v>
      </c>
      <c r="G633" s="16">
        <f t="shared" si="9"/>
        <v>2548.7233351839036</v>
      </c>
    </row>
    <row r="634" spans="1:7" x14ac:dyDescent="0.3">
      <c r="A634" s="3">
        <f>Data!A629</f>
        <v>40480</v>
      </c>
      <c r="B634" s="4">
        <f>Data!B629</f>
        <v>2505.98999</v>
      </c>
      <c r="C634" s="4">
        <f>Data!C629</f>
        <v>2517.5</v>
      </c>
      <c r="D634" s="4">
        <f>Data!D629</f>
        <v>2505.860107</v>
      </c>
      <c r="E634" s="4">
        <f>Data!E629</f>
        <v>2507.4099120000001</v>
      </c>
      <c r="F634" s="15">
        <f>Data!F629</f>
        <v>2068700000</v>
      </c>
      <c r="G634" s="16">
        <f t="shared" si="9"/>
        <v>2544.7887234521031</v>
      </c>
    </row>
    <row r="635" spans="1:7" x14ac:dyDescent="0.3">
      <c r="A635" s="3">
        <f>Data!A630</f>
        <v>40479</v>
      </c>
      <c r="B635" s="4">
        <f>Data!B630</f>
        <v>2516.1599120000001</v>
      </c>
      <c r="C635" s="4">
        <f>Data!C630</f>
        <v>2516.1999510000001</v>
      </c>
      <c r="D635" s="4">
        <f>Data!D630</f>
        <v>2489.76001</v>
      </c>
      <c r="E635" s="4">
        <f>Data!E630</f>
        <v>2507.3701169999999</v>
      </c>
      <c r="F635" s="15">
        <f>Data!F630</f>
        <v>1998340000</v>
      </c>
      <c r="G635" s="16">
        <f t="shared" si="9"/>
        <v>2541.225046647141</v>
      </c>
    </row>
    <row r="636" spans="1:7" x14ac:dyDescent="0.3">
      <c r="A636" s="3">
        <f>Data!A631</f>
        <v>40478</v>
      </c>
      <c r="B636" s="4">
        <f>Data!B631</f>
        <v>2484.0900879999999</v>
      </c>
      <c r="C636" s="4">
        <f>Data!C631</f>
        <v>2505.3500979999999</v>
      </c>
      <c r="D636" s="4">
        <f>Data!D631</f>
        <v>2478.01001</v>
      </c>
      <c r="E636" s="4">
        <f>Data!E631</f>
        <v>2503.26001</v>
      </c>
      <c r="F636" s="15">
        <f>Data!F631</f>
        <v>2013240000</v>
      </c>
      <c r="G636" s="16">
        <f t="shared" si="9"/>
        <v>2537.6093288712227</v>
      </c>
    </row>
    <row r="637" spans="1:7" x14ac:dyDescent="0.3">
      <c r="A637" s="3">
        <f>Data!A632</f>
        <v>40477</v>
      </c>
      <c r="B637" s="4">
        <f>Data!B632</f>
        <v>2476.51001</v>
      </c>
      <c r="C637" s="4">
        <f>Data!C632</f>
        <v>2503.030029</v>
      </c>
      <c r="D637" s="4">
        <f>Data!D632</f>
        <v>2470.1201169999999</v>
      </c>
      <c r="E637" s="4">
        <f>Data!E632</f>
        <v>2497.290039</v>
      </c>
      <c r="F637" s="15">
        <f>Data!F632</f>
        <v>1914350000</v>
      </c>
      <c r="G637" s="16">
        <f t="shared" si="9"/>
        <v>2533.7693965025346</v>
      </c>
    </row>
    <row r="638" spans="1:7" x14ac:dyDescent="0.3">
      <c r="A638" s="3">
        <f>Data!A633</f>
        <v>40476</v>
      </c>
      <c r="B638" s="4">
        <f>Data!B633</f>
        <v>2491.6201169999999</v>
      </c>
      <c r="C638" s="4">
        <f>Data!C633</f>
        <v>2507.030029</v>
      </c>
      <c r="D638" s="4">
        <f>Data!D633</f>
        <v>2490.110107</v>
      </c>
      <c r="E638" s="4">
        <f>Data!E633</f>
        <v>2490.8500979999999</v>
      </c>
      <c r="F638" s="15">
        <f>Data!F633</f>
        <v>1746320000</v>
      </c>
      <c r="G638" s="16">
        <f t="shared" si="9"/>
        <v>2529.6818442641979</v>
      </c>
    </row>
    <row r="639" spans="1:7" x14ac:dyDescent="0.3">
      <c r="A639" s="3">
        <f>Data!A634</f>
        <v>40473</v>
      </c>
      <c r="B639" s="4">
        <f>Data!B634</f>
        <v>2461.6000979999999</v>
      </c>
      <c r="C639" s="4">
        <f>Data!C634</f>
        <v>2479.389893</v>
      </c>
      <c r="D639" s="4">
        <f>Data!D634</f>
        <v>2459.429932</v>
      </c>
      <c r="E639" s="4">
        <f>Data!E634</f>
        <v>2479.389893</v>
      </c>
      <c r="F639" s="15">
        <f>Data!F634</f>
        <v>1648180000</v>
      </c>
      <c r="G639" s="16">
        <f t="shared" si="9"/>
        <v>2524.8921346199886</v>
      </c>
    </row>
    <row r="640" spans="1:7" x14ac:dyDescent="0.3">
      <c r="A640" s="3">
        <f>Data!A635</f>
        <v>40472</v>
      </c>
      <c r="B640" s="4">
        <f>Data!B635</f>
        <v>2470.719971</v>
      </c>
      <c r="C640" s="4">
        <f>Data!C635</f>
        <v>2482.139893</v>
      </c>
      <c r="D640" s="4">
        <f>Data!D635</f>
        <v>2436.3400879999999</v>
      </c>
      <c r="E640" s="4">
        <f>Data!E635</f>
        <v>2459.669922</v>
      </c>
      <c r="F640" s="15">
        <f>Data!F635</f>
        <v>2135480000</v>
      </c>
      <c r="G640" s="16">
        <f t="shared" si="9"/>
        <v>2518.680495322847</v>
      </c>
    </row>
    <row r="641" spans="1:7" x14ac:dyDescent="0.3">
      <c r="A641" s="3">
        <f>Data!A636</f>
        <v>40471</v>
      </c>
      <c r="B641" s="4">
        <f>Data!B636</f>
        <v>2443.1999510000001</v>
      </c>
      <c r="C641" s="4">
        <f>Data!C636</f>
        <v>2469.719971</v>
      </c>
      <c r="D641" s="4">
        <f>Data!D636</f>
        <v>2441.070068</v>
      </c>
      <c r="E641" s="4">
        <f>Data!E636</f>
        <v>2457.389893</v>
      </c>
      <c r="F641" s="15">
        <f>Data!F636</f>
        <v>2016770000</v>
      </c>
      <c r="G641" s="16">
        <f t="shared" si="9"/>
        <v>2512.8432951016234</v>
      </c>
    </row>
    <row r="642" spans="1:7" x14ac:dyDescent="0.3">
      <c r="A642" s="3">
        <f>Data!A637</f>
        <v>40470</v>
      </c>
      <c r="B642" s="4">
        <f>Data!B637</f>
        <v>2442.209961</v>
      </c>
      <c r="C642" s="4">
        <f>Data!C637</f>
        <v>2462.9399410000001</v>
      </c>
      <c r="D642" s="4">
        <f>Data!D637</f>
        <v>2422.139893</v>
      </c>
      <c r="E642" s="4">
        <f>Data!E637</f>
        <v>2436.9499510000001</v>
      </c>
      <c r="F642" s="15">
        <f>Data!F637</f>
        <v>2241840000</v>
      </c>
      <c r="G642" s="16">
        <f t="shared" si="9"/>
        <v>2505.6153575681356</v>
      </c>
    </row>
    <row r="643" spans="1:7" x14ac:dyDescent="0.3">
      <c r="A643" s="3">
        <f>Data!A638</f>
        <v>40469</v>
      </c>
      <c r="B643" s="4">
        <f>Data!B638</f>
        <v>2470.1201169999999</v>
      </c>
      <c r="C643" s="4">
        <f>Data!C638</f>
        <v>2480.9499510000001</v>
      </c>
      <c r="D643" s="4">
        <f>Data!D638</f>
        <v>2462.5500489999999</v>
      </c>
      <c r="E643" s="4">
        <f>Data!E638</f>
        <v>2480.6599120000001</v>
      </c>
      <c r="F643" s="15">
        <f>Data!F638</f>
        <v>1724710000</v>
      </c>
      <c r="G643" s="16">
        <f t="shared" si="9"/>
        <v>2503.2386484664084</v>
      </c>
    </row>
    <row r="644" spans="1:7" x14ac:dyDescent="0.3">
      <c r="A644" s="3">
        <f>Data!A639</f>
        <v>40466</v>
      </c>
      <c r="B644" s="4">
        <f>Data!B639</f>
        <v>2461.6999510000001</v>
      </c>
      <c r="C644" s="4">
        <f>Data!C639</f>
        <v>2468.7700199999999</v>
      </c>
      <c r="D644" s="4">
        <f>Data!D639</f>
        <v>2438.030029</v>
      </c>
      <c r="E644" s="4">
        <f>Data!E639</f>
        <v>2468.7700199999999</v>
      </c>
      <c r="F644" s="15">
        <f>Data!F639</f>
        <v>2232810000</v>
      </c>
      <c r="G644" s="16">
        <f t="shared" si="9"/>
        <v>2499.9559219457983</v>
      </c>
    </row>
    <row r="645" spans="1:7" x14ac:dyDescent="0.3">
      <c r="A645" s="3">
        <f>Data!A640</f>
        <v>40465</v>
      </c>
      <c r="B645" s="4">
        <f>Data!B640</f>
        <v>2441.209961</v>
      </c>
      <c r="C645" s="4">
        <f>Data!C640</f>
        <v>2445.8500979999999</v>
      </c>
      <c r="D645" s="4">
        <f>Data!D640</f>
        <v>2422.070068</v>
      </c>
      <c r="E645" s="4">
        <f>Data!E640</f>
        <v>2435.3798830000001</v>
      </c>
      <c r="F645" s="15">
        <f>Data!F640</f>
        <v>2014540000</v>
      </c>
      <c r="G645" s="16">
        <f t="shared" si="9"/>
        <v>2493.8058229985795</v>
      </c>
    </row>
    <row r="646" spans="1:7" x14ac:dyDescent="0.3">
      <c r="A646" s="3">
        <f>Data!A641</f>
        <v>40464</v>
      </c>
      <c r="B646" s="4">
        <f>Data!B641</f>
        <v>2432.5500489999999</v>
      </c>
      <c r="C646" s="4">
        <f>Data!C641</f>
        <v>2452.540039</v>
      </c>
      <c r="D646" s="4">
        <f>Data!D641</f>
        <v>2426.5200199999999</v>
      </c>
      <c r="E646" s="4">
        <f>Data!E641</f>
        <v>2441.2299800000001</v>
      </c>
      <c r="F646" s="15">
        <f>Data!F641</f>
        <v>2294450000</v>
      </c>
      <c r="G646" s="16">
        <f t="shared" si="9"/>
        <v>2488.7985998558574</v>
      </c>
    </row>
    <row r="647" spans="1:7" x14ac:dyDescent="0.3">
      <c r="A647" s="3">
        <f>Data!A642</f>
        <v>40463</v>
      </c>
      <c r="B647" s="4">
        <f>Data!B642</f>
        <v>2397.6999510000001</v>
      </c>
      <c r="C647" s="4">
        <f>Data!C642</f>
        <v>2421.790039</v>
      </c>
      <c r="D647" s="4">
        <f>Data!D642</f>
        <v>2379.389893</v>
      </c>
      <c r="E647" s="4">
        <f>Data!E642</f>
        <v>2417.919922</v>
      </c>
      <c r="F647" s="15">
        <f>Data!F642</f>
        <v>1960920000</v>
      </c>
      <c r="G647" s="16">
        <f t="shared" si="9"/>
        <v>2482.048249583871</v>
      </c>
    </row>
    <row r="648" spans="1:7" x14ac:dyDescent="0.3">
      <c r="A648" s="3">
        <f>Data!A643</f>
        <v>40462</v>
      </c>
      <c r="B648" s="4">
        <f>Data!B643</f>
        <v>2403.459961</v>
      </c>
      <c r="C648" s="4">
        <f>Data!C643</f>
        <v>2413.030029</v>
      </c>
      <c r="D648" s="4">
        <f>Data!D643</f>
        <v>2397.570068</v>
      </c>
      <c r="E648" s="4">
        <f>Data!E643</f>
        <v>2402.330078</v>
      </c>
      <c r="F648" s="15">
        <f>Data!F643</f>
        <v>1539990000</v>
      </c>
      <c r="G648" s="16">
        <f t="shared" si="9"/>
        <v>2474.4560427663596</v>
      </c>
    </row>
    <row r="649" spans="1:7" x14ac:dyDescent="0.3">
      <c r="A649" s="3">
        <f>Data!A644</f>
        <v>40459</v>
      </c>
      <c r="B649" s="4">
        <f>Data!B644</f>
        <v>2384.76001</v>
      </c>
      <c r="C649" s="4">
        <f>Data!C644</f>
        <v>2406.669922</v>
      </c>
      <c r="D649" s="4">
        <f>Data!D644</f>
        <v>2370.530029</v>
      </c>
      <c r="E649" s="4">
        <f>Data!E644</f>
        <v>2401.9099120000001</v>
      </c>
      <c r="F649" s="15">
        <f>Data!F644</f>
        <v>2000980000</v>
      </c>
      <c r="G649" s="16">
        <f t="shared" si="9"/>
        <v>2467.5468874552776</v>
      </c>
    </row>
    <row r="650" spans="1:7" x14ac:dyDescent="0.3">
      <c r="A650" s="3">
        <f>Data!A645</f>
        <v>40458</v>
      </c>
      <c r="B650" s="4">
        <f>Data!B645</f>
        <v>2391.6298830000001</v>
      </c>
      <c r="C650" s="4">
        <f>Data!C645</f>
        <v>2392.73999</v>
      </c>
      <c r="D650" s="4">
        <f>Data!D645</f>
        <v>2368.25</v>
      </c>
      <c r="E650" s="4">
        <f>Data!E645</f>
        <v>2383.669922</v>
      </c>
      <c r="F650" s="15">
        <f>Data!F645</f>
        <v>1846240000</v>
      </c>
      <c r="G650" s="16">
        <f t="shared" si="9"/>
        <v>2459.5586050309653</v>
      </c>
    </row>
    <row r="651" spans="1:7" x14ac:dyDescent="0.3">
      <c r="A651" s="3">
        <f>Data!A646</f>
        <v>40457</v>
      </c>
      <c r="B651" s="4">
        <f>Data!B646</f>
        <v>2395.1599120000001</v>
      </c>
      <c r="C651" s="4">
        <f>Data!C646</f>
        <v>2399.1298830000001</v>
      </c>
      <c r="D651" s="4">
        <f>Data!D646</f>
        <v>2368.429932</v>
      </c>
      <c r="E651" s="4">
        <f>Data!E646</f>
        <v>2380.6599120000001</v>
      </c>
      <c r="F651" s="15">
        <f>Data!F646</f>
        <v>2103800000</v>
      </c>
      <c r="G651" s="16">
        <f t="shared" si="9"/>
        <v>2452.0444437899209</v>
      </c>
    </row>
    <row r="652" spans="1:7" x14ac:dyDescent="0.3">
      <c r="A652" s="3">
        <f>Data!A647</f>
        <v>40456</v>
      </c>
      <c r="B652" s="4">
        <f>Data!B647</f>
        <v>2368.5200199999999</v>
      </c>
      <c r="C652" s="4">
        <f>Data!C647</f>
        <v>2402.419922</v>
      </c>
      <c r="D652" s="4">
        <f>Data!D647</f>
        <v>2366.0600589999999</v>
      </c>
      <c r="E652" s="4">
        <f>Data!E647</f>
        <v>2399.830078</v>
      </c>
      <c r="F652" s="15">
        <f>Data!F647</f>
        <v>2203470000</v>
      </c>
      <c r="G652" s="16">
        <f t="shared" si="9"/>
        <v>2447.0716470480238</v>
      </c>
    </row>
    <row r="653" spans="1:7" x14ac:dyDescent="0.3">
      <c r="A653" s="3">
        <f>Data!A648</f>
        <v>40455</v>
      </c>
      <c r="B653" s="4">
        <f>Data!B648</f>
        <v>2362.25</v>
      </c>
      <c r="C653" s="4">
        <f>Data!C648</f>
        <v>2370.8701169999999</v>
      </c>
      <c r="D653" s="4">
        <f>Data!D648</f>
        <v>2332.459961</v>
      </c>
      <c r="E653" s="4">
        <f>Data!E648</f>
        <v>2344.5200199999999</v>
      </c>
      <c r="F653" s="15">
        <f>Data!F648</f>
        <v>1901980000</v>
      </c>
      <c r="G653" s="16">
        <f t="shared" si="9"/>
        <v>2437.3048254244027</v>
      </c>
    </row>
    <row r="654" spans="1:7" x14ac:dyDescent="0.3">
      <c r="A654" s="3">
        <f>Data!A649</f>
        <v>40452</v>
      </c>
      <c r="B654" s="4">
        <f>Data!B649</f>
        <v>2386.820068</v>
      </c>
      <c r="C654" s="4">
        <f>Data!C649</f>
        <v>2389.4499510000001</v>
      </c>
      <c r="D654" s="4">
        <f>Data!D649</f>
        <v>2359.320068</v>
      </c>
      <c r="E654" s="4">
        <f>Data!E649</f>
        <v>2370.75</v>
      </c>
      <c r="F654" s="15">
        <f>Data!F649</f>
        <v>1932650000</v>
      </c>
      <c r="G654" s="16">
        <f t="shared" si="9"/>
        <v>2430.9662706220788</v>
      </c>
    </row>
    <row r="655" spans="1:7" x14ac:dyDescent="0.3">
      <c r="A655" s="3">
        <f>Data!A650</f>
        <v>40451</v>
      </c>
      <c r="B655" s="4">
        <f>Data!B650</f>
        <v>2390.959961</v>
      </c>
      <c r="C655" s="4">
        <f>Data!C650</f>
        <v>2400.0600589999999</v>
      </c>
      <c r="D655" s="4">
        <f>Data!D650</f>
        <v>2354.219971</v>
      </c>
      <c r="E655" s="4">
        <f>Data!E650</f>
        <v>2368.6201169999999</v>
      </c>
      <c r="F655" s="15">
        <f>Data!F650</f>
        <v>2418300000</v>
      </c>
      <c r="G655" s="16">
        <f t="shared" si="9"/>
        <v>2425.0285417056903</v>
      </c>
    </row>
    <row r="656" spans="1:7" x14ac:dyDescent="0.3">
      <c r="A656" s="3">
        <f>Data!A651</f>
        <v>40450</v>
      </c>
      <c r="B656" s="4">
        <f>Data!B651</f>
        <v>2372.3701169999999</v>
      </c>
      <c r="C656" s="4">
        <f>Data!C651</f>
        <v>2382.1499020000001</v>
      </c>
      <c r="D656" s="4">
        <f>Data!D651</f>
        <v>2366.1899410000001</v>
      </c>
      <c r="E656" s="4">
        <f>Data!E651</f>
        <v>2376.5600589999999</v>
      </c>
      <c r="F656" s="15">
        <f>Data!F651</f>
        <v>2077930000</v>
      </c>
      <c r="G656" s="16">
        <f t="shared" si="9"/>
        <v>2420.4124957337199</v>
      </c>
    </row>
    <row r="657" spans="1:7" x14ac:dyDescent="0.3">
      <c r="A657" s="3">
        <f>Data!A652</f>
        <v>40449</v>
      </c>
      <c r="B657" s="4">
        <f>Data!B652</f>
        <v>2373.1298830000001</v>
      </c>
      <c r="C657" s="4">
        <f>Data!C652</f>
        <v>2383.669922</v>
      </c>
      <c r="D657" s="4">
        <f>Data!D652</f>
        <v>2339.5</v>
      </c>
      <c r="E657" s="4">
        <f>Data!E652</f>
        <v>2379.5900879999999</v>
      </c>
      <c r="F657" s="15">
        <f>Data!F652</f>
        <v>2125730000</v>
      </c>
      <c r="G657" s="16">
        <f t="shared" si="9"/>
        <v>2416.5246473781276</v>
      </c>
    </row>
    <row r="658" spans="1:7" x14ac:dyDescent="0.3">
      <c r="A658" s="3">
        <f>Data!A653</f>
        <v>40448</v>
      </c>
      <c r="B658" s="4">
        <f>Data!B653</f>
        <v>2379.7299800000001</v>
      </c>
      <c r="C658" s="4">
        <f>Data!C653</f>
        <v>2386.01001</v>
      </c>
      <c r="D658" s="4">
        <f>Data!D653</f>
        <v>2368.6499020000001</v>
      </c>
      <c r="E658" s="4">
        <f>Data!E653</f>
        <v>2369.7700199999999</v>
      </c>
      <c r="F658" s="15">
        <f>Data!F653</f>
        <v>1873120000</v>
      </c>
      <c r="G658" s="16">
        <f t="shared" si="9"/>
        <v>2412.0718257230678</v>
      </c>
    </row>
    <row r="659" spans="1:7" x14ac:dyDescent="0.3">
      <c r="A659" s="3">
        <f>Data!A654</f>
        <v>40445</v>
      </c>
      <c r="B659" s="4">
        <f>Data!B654</f>
        <v>2356.26001</v>
      </c>
      <c r="C659" s="4">
        <f>Data!C654</f>
        <v>2381.219971</v>
      </c>
      <c r="D659" s="4">
        <f>Data!D654</f>
        <v>2353.5</v>
      </c>
      <c r="E659" s="4">
        <f>Data!E654</f>
        <v>2381.219971</v>
      </c>
      <c r="F659" s="15">
        <f>Data!F654</f>
        <v>1993380000</v>
      </c>
      <c r="G659" s="16">
        <f t="shared" si="9"/>
        <v>2409.1335538446806</v>
      </c>
    </row>
    <row r="660" spans="1:7" x14ac:dyDescent="0.3">
      <c r="A660" s="3">
        <f>Data!A655</f>
        <v>40444</v>
      </c>
      <c r="B660" s="4">
        <f>Data!B655</f>
        <v>2316.709961</v>
      </c>
      <c r="C660" s="4">
        <f>Data!C655</f>
        <v>2353.790039</v>
      </c>
      <c r="D660" s="4">
        <f>Data!D655</f>
        <v>2316.110107</v>
      </c>
      <c r="E660" s="4">
        <f>Data!E655</f>
        <v>2327.080078</v>
      </c>
      <c r="F660" s="15">
        <f>Data!F655</f>
        <v>1923110000</v>
      </c>
      <c r="G660" s="16">
        <f t="shared" si="9"/>
        <v>2401.3189370975683</v>
      </c>
    </row>
    <row r="661" spans="1:7" x14ac:dyDescent="0.3">
      <c r="A661" s="3">
        <f>Data!A656</f>
        <v>40443</v>
      </c>
      <c r="B661" s="4">
        <f>Data!B656</f>
        <v>2339.9099120000001</v>
      </c>
      <c r="C661" s="4">
        <f>Data!C656</f>
        <v>2355.9099120000001</v>
      </c>
      <c r="D661" s="4">
        <f>Data!D656</f>
        <v>2323.5500489999999</v>
      </c>
      <c r="E661" s="4">
        <f>Data!E656</f>
        <v>2334.5500489999999</v>
      </c>
      <c r="F661" s="15">
        <f>Data!F656</f>
        <v>2170210000</v>
      </c>
      <c r="G661" s="16">
        <f t="shared" si="9"/>
        <v>2394.9599953739903</v>
      </c>
    </row>
    <row r="662" spans="1:7" x14ac:dyDescent="0.3">
      <c r="A662" s="3">
        <f>Data!A657</f>
        <v>40442</v>
      </c>
      <c r="B662" s="4">
        <f>Data!B657</f>
        <v>2355.2700199999999</v>
      </c>
      <c r="C662" s="4">
        <f>Data!C657</f>
        <v>2366.76001</v>
      </c>
      <c r="D662" s="4">
        <f>Data!D657</f>
        <v>2341.820068</v>
      </c>
      <c r="E662" s="4">
        <f>Data!E657</f>
        <v>2349.3500979999999</v>
      </c>
      <c r="F662" s="15">
        <f>Data!F657</f>
        <v>2125100000</v>
      </c>
      <c r="G662" s="16">
        <f t="shared" si="9"/>
        <v>2390.6161956240862</v>
      </c>
    </row>
    <row r="663" spans="1:7" x14ac:dyDescent="0.3">
      <c r="A663" s="3">
        <f>Data!A658</f>
        <v>40441</v>
      </c>
      <c r="B663" s="4">
        <f>Data!B658</f>
        <v>2322.8000489999999</v>
      </c>
      <c r="C663" s="4">
        <f>Data!C658</f>
        <v>2358.8999020000001</v>
      </c>
      <c r="D663" s="4">
        <f>Data!D658</f>
        <v>2317.889893</v>
      </c>
      <c r="E663" s="4">
        <f>Data!E658</f>
        <v>2355.830078</v>
      </c>
      <c r="F663" s="15">
        <f>Data!F658</f>
        <v>1989520000</v>
      </c>
      <c r="G663" s="16">
        <f t="shared" si="9"/>
        <v>2387.3032320408397</v>
      </c>
    </row>
    <row r="664" spans="1:7" x14ac:dyDescent="0.3">
      <c r="A664" s="3">
        <f>Data!A659</f>
        <v>40438</v>
      </c>
      <c r="B664" s="4">
        <f>Data!B659</f>
        <v>2318.419922</v>
      </c>
      <c r="C664" s="4">
        <f>Data!C659</f>
        <v>2320.3701169999999</v>
      </c>
      <c r="D664" s="4">
        <f>Data!D659</f>
        <v>2301.820068</v>
      </c>
      <c r="E664" s="4">
        <f>Data!E659</f>
        <v>2315.610107</v>
      </c>
      <c r="F664" s="15">
        <f>Data!F659</f>
        <v>2432480000</v>
      </c>
      <c r="G664" s="16">
        <f t="shared" si="9"/>
        <v>2380.4753153702836</v>
      </c>
    </row>
    <row r="665" spans="1:7" x14ac:dyDescent="0.3">
      <c r="A665" s="3">
        <f>Data!A660</f>
        <v>40437</v>
      </c>
      <c r="B665" s="4">
        <f>Data!B660</f>
        <v>2297.51001</v>
      </c>
      <c r="C665" s="4">
        <f>Data!C660</f>
        <v>2304.9499510000001</v>
      </c>
      <c r="D665" s="4">
        <f>Data!D660</f>
        <v>2288.709961</v>
      </c>
      <c r="E665" s="4">
        <f>Data!E660</f>
        <v>2303.25</v>
      </c>
      <c r="F665" s="15">
        <f>Data!F660</f>
        <v>1809280000</v>
      </c>
      <c r="G665" s="16">
        <f t="shared" si="9"/>
        <v>2373.1205234302565</v>
      </c>
    </row>
    <row r="666" spans="1:7" x14ac:dyDescent="0.3">
      <c r="A666" s="3">
        <f>Data!A661</f>
        <v>40436</v>
      </c>
      <c r="B666" s="4">
        <f>Data!B661</f>
        <v>2283.169922</v>
      </c>
      <c r="C666" s="4">
        <f>Data!C661</f>
        <v>2304.6000979999999</v>
      </c>
      <c r="D666" s="4">
        <f>Data!D661</f>
        <v>2276.320068</v>
      </c>
      <c r="E666" s="4">
        <f>Data!E661</f>
        <v>2301.320068</v>
      </c>
      <c r="F666" s="15">
        <f>Data!F661</f>
        <v>2067130000</v>
      </c>
      <c r="G666" s="16">
        <f t="shared" si="9"/>
        <v>2366.2823848178509</v>
      </c>
    </row>
    <row r="667" spans="1:7" x14ac:dyDescent="0.3">
      <c r="A667" s="3">
        <f>Data!A662</f>
        <v>40435</v>
      </c>
      <c r="B667" s="4">
        <f>Data!B662</f>
        <v>2281.3100589999999</v>
      </c>
      <c r="C667" s="4">
        <f>Data!C662</f>
        <v>2302.570068</v>
      </c>
      <c r="D667" s="4">
        <f>Data!D662</f>
        <v>2274.570068</v>
      </c>
      <c r="E667" s="4">
        <f>Data!E662</f>
        <v>2289.7700199999999</v>
      </c>
      <c r="F667" s="15">
        <f>Data!F662</f>
        <v>2079030000</v>
      </c>
      <c r="G667" s="16">
        <f t="shared" ref="G667:G730" si="10">((E667-G666)*$G$5)+G666</f>
        <v>2358.9954929304367</v>
      </c>
    </row>
    <row r="668" spans="1:7" x14ac:dyDescent="0.3">
      <c r="A668" s="3">
        <f>Data!A663</f>
        <v>40434</v>
      </c>
      <c r="B668" s="4">
        <f>Data!B663</f>
        <v>2263.8000489999999</v>
      </c>
      <c r="C668" s="4">
        <f>Data!C663</f>
        <v>2289.48999</v>
      </c>
      <c r="D668" s="4">
        <f>Data!D663</f>
        <v>2263.6899410000001</v>
      </c>
      <c r="E668" s="4">
        <f>Data!E663</f>
        <v>2285.709961</v>
      </c>
      <c r="F668" s="15">
        <f>Data!F663</f>
        <v>1937630000</v>
      </c>
      <c r="G668" s="16">
        <f t="shared" si="10"/>
        <v>2352.0159184608715</v>
      </c>
    </row>
    <row r="669" spans="1:7" x14ac:dyDescent="0.3">
      <c r="A669" s="3">
        <f>Data!A664</f>
        <v>40431</v>
      </c>
      <c r="B669" s="4">
        <f>Data!B664</f>
        <v>2239.080078</v>
      </c>
      <c r="C669" s="4">
        <f>Data!C664</f>
        <v>2246.6000979999999</v>
      </c>
      <c r="D669" s="4">
        <f>Data!D664</f>
        <v>2229.1201169999999</v>
      </c>
      <c r="E669" s="4">
        <f>Data!E664</f>
        <v>2242.4799800000001</v>
      </c>
      <c r="F669" s="15">
        <f>Data!F664</f>
        <v>1692470000</v>
      </c>
      <c r="G669" s="16">
        <f t="shared" si="10"/>
        <v>2341.5839243217411</v>
      </c>
    </row>
    <row r="670" spans="1:7" x14ac:dyDescent="0.3">
      <c r="A670" s="3">
        <f>Data!A665</f>
        <v>40430</v>
      </c>
      <c r="B670" s="4">
        <f>Data!B665</f>
        <v>2251.0900879999999</v>
      </c>
      <c r="C670" s="4">
        <f>Data!C665</f>
        <v>2251.9799800000001</v>
      </c>
      <c r="D670" s="4">
        <f>Data!D665</f>
        <v>2229.8000489999999</v>
      </c>
      <c r="E670" s="4">
        <f>Data!E665</f>
        <v>2236.1999510000001</v>
      </c>
      <c r="F670" s="15">
        <f>Data!F665</f>
        <v>1706650000</v>
      </c>
      <c r="G670" s="16">
        <f t="shared" si="10"/>
        <v>2331.547355433956</v>
      </c>
    </row>
    <row r="671" spans="1:7" x14ac:dyDescent="0.3">
      <c r="A671" s="3">
        <f>Data!A666</f>
        <v>40429</v>
      </c>
      <c r="B671" s="4">
        <f>Data!B666</f>
        <v>2216.070068</v>
      </c>
      <c r="C671" s="4">
        <f>Data!C666</f>
        <v>2237.419922</v>
      </c>
      <c r="D671" s="4">
        <f>Data!D666</f>
        <v>2215.8999020000001</v>
      </c>
      <c r="E671" s="4">
        <f>Data!E666</f>
        <v>2228.8701169999999</v>
      </c>
      <c r="F671" s="15">
        <f>Data!F666</f>
        <v>2018210000</v>
      </c>
      <c r="G671" s="16">
        <f t="shared" si="10"/>
        <v>2321.7685708211984</v>
      </c>
    </row>
    <row r="672" spans="1:7" x14ac:dyDescent="0.3">
      <c r="A672" s="3">
        <f>Data!A667</f>
        <v>40428</v>
      </c>
      <c r="B672" s="4">
        <f>Data!B667</f>
        <v>2227.26001</v>
      </c>
      <c r="C672" s="4">
        <f>Data!C667</f>
        <v>2231.280029</v>
      </c>
      <c r="D672" s="4">
        <f>Data!D667</f>
        <v>2206.6201169999999</v>
      </c>
      <c r="E672" s="4">
        <f>Data!E667</f>
        <v>2208.889893</v>
      </c>
      <c r="F672" s="15">
        <f>Data!F667</f>
        <v>1685240000</v>
      </c>
      <c r="G672" s="16">
        <f t="shared" si="10"/>
        <v>2311.018220552513</v>
      </c>
    </row>
    <row r="673" spans="1:7" x14ac:dyDescent="0.3">
      <c r="A673" s="3">
        <f>Data!A668</f>
        <v>40424</v>
      </c>
      <c r="B673" s="4">
        <f>Data!B668</f>
        <v>2227.959961</v>
      </c>
      <c r="C673" s="4">
        <f>Data!C668</f>
        <v>2235.570068</v>
      </c>
      <c r="D673" s="4">
        <f>Data!D668</f>
        <v>2213.5600589999999</v>
      </c>
      <c r="E673" s="4">
        <f>Data!E668</f>
        <v>2233.75</v>
      </c>
      <c r="F673" s="15">
        <f>Data!F668</f>
        <v>1647790000</v>
      </c>
      <c r="G673" s="16">
        <f t="shared" si="10"/>
        <v>2303.6593424046546</v>
      </c>
    </row>
    <row r="674" spans="1:7" x14ac:dyDescent="0.3">
      <c r="A674" s="3">
        <f>Data!A669</f>
        <v>40423</v>
      </c>
      <c r="B674" s="4">
        <f>Data!B669</f>
        <v>2178.98999</v>
      </c>
      <c r="C674" s="4">
        <f>Data!C669</f>
        <v>2200.01001</v>
      </c>
      <c r="D674" s="4">
        <f>Data!D669</f>
        <v>2173.709961</v>
      </c>
      <c r="E674" s="4">
        <f>Data!E669</f>
        <v>2200.01001</v>
      </c>
      <c r="F674" s="15">
        <f>Data!F669</f>
        <v>1680590000</v>
      </c>
      <c r="G674" s="16">
        <f t="shared" si="10"/>
        <v>2293.787977413735</v>
      </c>
    </row>
    <row r="675" spans="1:7" x14ac:dyDescent="0.3">
      <c r="A675" s="3">
        <f>Data!A670</f>
        <v>40422</v>
      </c>
      <c r="B675" s="4">
        <f>Data!B670</f>
        <v>2142.75</v>
      </c>
      <c r="C675" s="4">
        <f>Data!C670</f>
        <v>2177.5</v>
      </c>
      <c r="D675" s="4">
        <f>Data!D670</f>
        <v>2141.9499510000001</v>
      </c>
      <c r="E675" s="4">
        <f>Data!E670</f>
        <v>2176.8400879999999</v>
      </c>
      <c r="F675" s="15">
        <f>Data!F670</f>
        <v>2133970000</v>
      </c>
      <c r="G675" s="16">
        <f t="shared" si="10"/>
        <v>2282.6500831838553</v>
      </c>
    </row>
    <row r="676" spans="1:7" x14ac:dyDescent="0.3">
      <c r="A676" s="3">
        <f>Data!A671</f>
        <v>40421</v>
      </c>
      <c r="B676" s="4">
        <f>Data!B671</f>
        <v>2109.76001</v>
      </c>
      <c r="C676" s="4">
        <f>Data!C671</f>
        <v>2128.8999020000001</v>
      </c>
      <c r="D676" s="4">
        <f>Data!D671</f>
        <v>2101.5200199999999</v>
      </c>
      <c r="E676" s="4">
        <f>Data!E671</f>
        <v>2114.030029</v>
      </c>
      <c r="F676" s="15">
        <f>Data!F671</f>
        <v>2084110000</v>
      </c>
      <c r="G676" s="16">
        <f t="shared" si="10"/>
        <v>2266.5910304044405</v>
      </c>
    </row>
    <row r="677" spans="1:7" x14ac:dyDescent="0.3">
      <c r="A677" s="3">
        <f>Data!A672</f>
        <v>40420</v>
      </c>
      <c r="B677" s="4">
        <f>Data!B672</f>
        <v>2145.76001</v>
      </c>
      <c r="C677" s="4">
        <f>Data!C672</f>
        <v>2154.469971</v>
      </c>
      <c r="D677" s="4">
        <f>Data!D672</f>
        <v>2119.929932</v>
      </c>
      <c r="E677" s="4">
        <f>Data!E672</f>
        <v>2119.969971</v>
      </c>
      <c r="F677" s="15">
        <f>Data!F672</f>
        <v>1585200000</v>
      </c>
      <c r="G677" s="16">
        <f t="shared" si="10"/>
        <v>2252.6271199849698</v>
      </c>
    </row>
    <row r="678" spans="1:7" x14ac:dyDescent="0.3">
      <c r="A678" s="3">
        <f>Data!A673</f>
        <v>40417</v>
      </c>
      <c r="B678" s="4">
        <f>Data!B673</f>
        <v>2134.1599120000001</v>
      </c>
      <c r="C678" s="4">
        <f>Data!C673</f>
        <v>2154.98999</v>
      </c>
      <c r="D678" s="4">
        <f>Data!D673</f>
        <v>2099.290039</v>
      </c>
      <c r="E678" s="4">
        <f>Data!E673</f>
        <v>2153.6298830000001</v>
      </c>
      <c r="F678" s="15">
        <f>Data!F673</f>
        <v>2134550000</v>
      </c>
      <c r="G678" s="16">
        <f t="shared" si="10"/>
        <v>2243.1988117006867</v>
      </c>
    </row>
    <row r="679" spans="1:7" x14ac:dyDescent="0.3">
      <c r="A679" s="3">
        <f>Data!A674</f>
        <v>40416</v>
      </c>
      <c r="B679" s="4">
        <f>Data!B674</f>
        <v>2148.48999</v>
      </c>
      <c r="C679" s="4">
        <f>Data!C674</f>
        <v>2154.320068</v>
      </c>
      <c r="D679" s="4">
        <f>Data!D674</f>
        <v>2116.820068</v>
      </c>
      <c r="E679" s="4">
        <f>Data!E674</f>
        <v>2118.6899410000001</v>
      </c>
      <c r="F679" s="15">
        <f>Data!F674</f>
        <v>1804510000</v>
      </c>
      <c r="G679" s="16">
        <f t="shared" si="10"/>
        <v>2231.340824014907</v>
      </c>
    </row>
    <row r="680" spans="1:7" x14ac:dyDescent="0.3">
      <c r="A680" s="3">
        <f>Data!A675</f>
        <v>40415</v>
      </c>
      <c r="B680" s="4">
        <f>Data!B675</f>
        <v>2109.1499020000001</v>
      </c>
      <c r="C680" s="4">
        <f>Data!C675</f>
        <v>2148.3500979999999</v>
      </c>
      <c r="D680" s="4">
        <f>Data!D675</f>
        <v>2102.26001</v>
      </c>
      <c r="E680" s="4">
        <f>Data!E675</f>
        <v>2141.540039</v>
      </c>
      <c r="F680" s="15">
        <f>Data!F675</f>
        <v>2019480000</v>
      </c>
      <c r="G680" s="16">
        <f t="shared" si="10"/>
        <v>2222.7883682992015</v>
      </c>
    </row>
    <row r="681" spans="1:7" x14ac:dyDescent="0.3">
      <c r="A681" s="3">
        <f>Data!A676</f>
        <v>40414</v>
      </c>
      <c r="B681" s="4">
        <f>Data!B676</f>
        <v>2131</v>
      </c>
      <c r="C681" s="4">
        <f>Data!C676</f>
        <v>2144.1999510000001</v>
      </c>
      <c r="D681" s="4">
        <f>Data!D676</f>
        <v>2113.709961</v>
      </c>
      <c r="E681" s="4">
        <f>Data!E676</f>
        <v>2123.76001</v>
      </c>
      <c r="F681" s="15">
        <f>Data!F676</f>
        <v>2141650000</v>
      </c>
      <c r="G681" s="16">
        <f t="shared" si="10"/>
        <v>2213.3570960802299</v>
      </c>
    </row>
    <row r="682" spans="1:7" x14ac:dyDescent="0.3">
      <c r="A682" s="3">
        <f>Data!A677</f>
        <v>40413</v>
      </c>
      <c r="B682" s="4">
        <f>Data!B677</f>
        <v>2188.3400879999999</v>
      </c>
      <c r="C682" s="4">
        <f>Data!C677</f>
        <v>2200.5200199999999</v>
      </c>
      <c r="D682" s="4">
        <f>Data!D677</f>
        <v>2159.4399410000001</v>
      </c>
      <c r="E682" s="4">
        <f>Data!E677</f>
        <v>2159.6298830000001</v>
      </c>
      <c r="F682" s="15">
        <f>Data!F677</f>
        <v>1665900000</v>
      </c>
      <c r="G682" s="16">
        <f t="shared" si="10"/>
        <v>2208.2402186440177</v>
      </c>
    </row>
    <row r="683" spans="1:7" x14ac:dyDescent="0.3">
      <c r="A683" s="3">
        <f>Data!A678</f>
        <v>40410</v>
      </c>
      <c r="B683" s="4">
        <f>Data!B678</f>
        <v>2172.26001</v>
      </c>
      <c r="C683" s="4">
        <f>Data!C678</f>
        <v>2182.669922</v>
      </c>
      <c r="D683" s="4">
        <f>Data!D678</f>
        <v>2159.540039</v>
      </c>
      <c r="E683" s="4">
        <f>Data!E678</f>
        <v>2179.76001</v>
      </c>
      <c r="F683" s="15">
        <f>Data!F678</f>
        <v>1898500000</v>
      </c>
      <c r="G683" s="16">
        <f t="shared" si="10"/>
        <v>2205.5278178207777</v>
      </c>
    </row>
    <row r="684" spans="1:7" x14ac:dyDescent="0.3">
      <c r="A684" s="3">
        <f>Data!A679</f>
        <v>40409</v>
      </c>
      <c r="B684" s="4">
        <f>Data!B679</f>
        <v>2204.8000489999999</v>
      </c>
      <c r="C684" s="4">
        <f>Data!C679</f>
        <v>2211.7299800000001</v>
      </c>
      <c r="D684" s="4">
        <f>Data!D679</f>
        <v>2168.73999</v>
      </c>
      <c r="E684" s="4">
        <f>Data!E679</f>
        <v>2178.9499510000001</v>
      </c>
      <c r="F684" s="15">
        <f>Data!F679</f>
        <v>2094800000</v>
      </c>
      <c r="G684" s="16">
        <f t="shared" si="10"/>
        <v>2202.9965924092753</v>
      </c>
    </row>
    <row r="685" spans="1:7" x14ac:dyDescent="0.3">
      <c r="A685" s="3">
        <f>Data!A680</f>
        <v>40408</v>
      </c>
      <c r="B685" s="4">
        <f>Data!B680</f>
        <v>2205.3000489999999</v>
      </c>
      <c r="C685" s="4">
        <f>Data!C680</f>
        <v>2228.8999020000001</v>
      </c>
      <c r="D685" s="4">
        <f>Data!D680</f>
        <v>2196.110107</v>
      </c>
      <c r="E685" s="4">
        <f>Data!E680</f>
        <v>2215.6999510000001</v>
      </c>
      <c r="F685" s="15">
        <f>Data!F680</f>
        <v>1654560000</v>
      </c>
      <c r="G685" s="16">
        <f t="shared" si="10"/>
        <v>2204.2064360845825</v>
      </c>
    </row>
    <row r="686" spans="1:7" x14ac:dyDescent="0.3">
      <c r="A686" s="3">
        <f>Data!A681</f>
        <v>40407</v>
      </c>
      <c r="B686" s="4">
        <f>Data!B681</f>
        <v>2197.0900879999999</v>
      </c>
      <c r="C686" s="4">
        <f>Data!C681</f>
        <v>2225.080078</v>
      </c>
      <c r="D686" s="4">
        <f>Data!D681</f>
        <v>2193.419922</v>
      </c>
      <c r="E686" s="4">
        <f>Data!E681</f>
        <v>2209.4399410000001</v>
      </c>
      <c r="F686" s="15">
        <f>Data!F681</f>
        <v>1736870000</v>
      </c>
      <c r="G686" s="16">
        <f t="shared" si="10"/>
        <v>2204.7048651241462</v>
      </c>
    </row>
    <row r="687" spans="1:7" x14ac:dyDescent="0.3">
      <c r="A687" s="3">
        <f>Data!A682</f>
        <v>40406</v>
      </c>
      <c r="B687" s="4">
        <f>Data!B682</f>
        <v>2161.3100589999999</v>
      </c>
      <c r="C687" s="4">
        <f>Data!C682</f>
        <v>2193.8400879999999</v>
      </c>
      <c r="D687" s="4">
        <f>Data!D682</f>
        <v>2155.6599120000001</v>
      </c>
      <c r="E687" s="4">
        <f>Data!E682</f>
        <v>2181.8701169999999</v>
      </c>
      <c r="F687" s="15">
        <f>Data!F682</f>
        <v>1627620000</v>
      </c>
      <c r="G687" s="16">
        <f t="shared" si="10"/>
        <v>2202.5301272075608</v>
      </c>
    </row>
    <row r="688" spans="1:7" x14ac:dyDescent="0.3">
      <c r="A688" s="3">
        <f>Data!A683</f>
        <v>40403</v>
      </c>
      <c r="B688" s="4">
        <f>Data!B683</f>
        <v>2183.0900879999999</v>
      </c>
      <c r="C688" s="4">
        <f>Data!C683</f>
        <v>2190.2700199999999</v>
      </c>
      <c r="D688" s="4">
        <f>Data!D683</f>
        <v>2173.4799800000001</v>
      </c>
      <c r="E688" s="4">
        <f>Data!E683</f>
        <v>2173.4799800000001</v>
      </c>
      <c r="F688" s="15">
        <f>Data!F683</f>
        <v>1605040000</v>
      </c>
      <c r="G688" s="16">
        <f t="shared" si="10"/>
        <v>2199.7634465211263</v>
      </c>
    </row>
    <row r="689" spans="1:7" x14ac:dyDescent="0.3">
      <c r="A689" s="3">
        <f>Data!A684</f>
        <v>40402</v>
      </c>
      <c r="B689" s="4">
        <f>Data!B684</f>
        <v>2164.639893</v>
      </c>
      <c r="C689" s="4">
        <f>Data!C684</f>
        <v>2197.969971</v>
      </c>
      <c r="D689" s="4">
        <f>Data!D684</f>
        <v>2163.070068</v>
      </c>
      <c r="E689" s="4">
        <f>Data!E684</f>
        <v>2190.2700199999999</v>
      </c>
      <c r="F689" s="15">
        <f>Data!F684</f>
        <v>2189680000</v>
      </c>
      <c r="G689" s="16">
        <f t="shared" si="10"/>
        <v>2198.8593106619714</v>
      </c>
    </row>
    <row r="690" spans="1:7" x14ac:dyDescent="0.3">
      <c r="A690" s="3">
        <f>Data!A685</f>
        <v>40401</v>
      </c>
      <c r="B690" s="4">
        <f>Data!B685</f>
        <v>2236.929932</v>
      </c>
      <c r="C690" s="4">
        <f>Data!C685</f>
        <v>2236.929932</v>
      </c>
      <c r="D690" s="4">
        <f>Data!D685</f>
        <v>2204.9399410000001</v>
      </c>
      <c r="E690" s="4">
        <f>Data!E685</f>
        <v>2208.6298830000001</v>
      </c>
      <c r="F690" s="15">
        <f>Data!F685</f>
        <v>2274460000</v>
      </c>
      <c r="G690" s="16">
        <f t="shared" si="10"/>
        <v>2199.7898413608314</v>
      </c>
    </row>
    <row r="691" spans="1:7" x14ac:dyDescent="0.3">
      <c r="A691" s="3">
        <f>Data!A686</f>
        <v>40400</v>
      </c>
      <c r="B691" s="4">
        <f>Data!B686</f>
        <v>2280.0600589999999</v>
      </c>
      <c r="C691" s="4">
        <f>Data!C686</f>
        <v>2290.51001</v>
      </c>
      <c r="D691" s="4">
        <f>Data!D686</f>
        <v>2261.5</v>
      </c>
      <c r="E691" s="4">
        <f>Data!E686</f>
        <v>2277.169922</v>
      </c>
      <c r="F691" s="15">
        <f>Data!F686</f>
        <v>2039590000</v>
      </c>
      <c r="G691" s="16">
        <f t="shared" si="10"/>
        <v>2207.1593728502762</v>
      </c>
    </row>
    <row r="692" spans="1:7" x14ac:dyDescent="0.3">
      <c r="A692" s="3">
        <f>Data!A687</f>
        <v>40399</v>
      </c>
      <c r="B692" s="4">
        <f>Data!B687</f>
        <v>2298.8100589999999</v>
      </c>
      <c r="C692" s="4">
        <f>Data!C687</f>
        <v>2309.429932</v>
      </c>
      <c r="D692" s="4">
        <f>Data!D687</f>
        <v>2289.030029</v>
      </c>
      <c r="E692" s="4">
        <f>Data!E687</f>
        <v>2305.6899410000001</v>
      </c>
      <c r="F692" s="15">
        <f>Data!F687</f>
        <v>1614580000</v>
      </c>
      <c r="G692" s="16">
        <f t="shared" si="10"/>
        <v>2216.5432364835833</v>
      </c>
    </row>
    <row r="693" spans="1:7" x14ac:dyDescent="0.3">
      <c r="A693" s="3">
        <f>Data!A688</f>
        <v>40396</v>
      </c>
      <c r="B693" s="4">
        <f>Data!B688</f>
        <v>2267.419922</v>
      </c>
      <c r="C693" s="4">
        <f>Data!C688</f>
        <v>2291.1499020000001</v>
      </c>
      <c r="D693" s="4">
        <f>Data!D688</f>
        <v>2253.919922</v>
      </c>
      <c r="E693" s="4">
        <f>Data!E688</f>
        <v>2288.469971</v>
      </c>
      <c r="F693" s="15">
        <f>Data!F688</f>
        <v>1876630000</v>
      </c>
      <c r="G693" s="16">
        <f t="shared" si="10"/>
        <v>2223.393401675623</v>
      </c>
    </row>
    <row r="694" spans="1:7" x14ac:dyDescent="0.3">
      <c r="A694" s="3">
        <f>Data!A689</f>
        <v>40395</v>
      </c>
      <c r="B694" s="4">
        <f>Data!B689</f>
        <v>2291.219971</v>
      </c>
      <c r="C694" s="4">
        <f>Data!C689</f>
        <v>2298.860107</v>
      </c>
      <c r="D694" s="4">
        <f>Data!D689</f>
        <v>2281.679932</v>
      </c>
      <c r="E694" s="4">
        <f>Data!E689</f>
        <v>2293.0600589999999</v>
      </c>
      <c r="F694" s="15">
        <f>Data!F689</f>
        <v>1774300000</v>
      </c>
      <c r="G694" s="16">
        <f t="shared" si="10"/>
        <v>2230.0283214208016</v>
      </c>
    </row>
    <row r="695" spans="1:7" x14ac:dyDescent="0.3">
      <c r="A695" s="3">
        <f>Data!A690</f>
        <v>40394</v>
      </c>
      <c r="B695" s="4">
        <f>Data!B690</f>
        <v>2291.0900879999999</v>
      </c>
      <c r="C695" s="4">
        <f>Data!C690</f>
        <v>2305.070068</v>
      </c>
      <c r="D695" s="4">
        <f>Data!D690</f>
        <v>2283.209961</v>
      </c>
      <c r="E695" s="4">
        <f>Data!E690</f>
        <v>2303.570068</v>
      </c>
      <c r="F695" s="15">
        <f>Data!F690</f>
        <v>2021980000</v>
      </c>
      <c r="G695" s="16">
        <f t="shared" si="10"/>
        <v>2237.0322972854869</v>
      </c>
    </row>
    <row r="696" spans="1:7" x14ac:dyDescent="0.3">
      <c r="A696" s="3">
        <f>Data!A691</f>
        <v>40393</v>
      </c>
      <c r="B696" s="4">
        <f>Data!B691</f>
        <v>2291.75</v>
      </c>
      <c r="C696" s="4">
        <f>Data!C691</f>
        <v>2295.030029</v>
      </c>
      <c r="D696" s="4">
        <f>Data!D691</f>
        <v>2272.330078</v>
      </c>
      <c r="E696" s="4">
        <f>Data!E691</f>
        <v>2283.5200199999999</v>
      </c>
      <c r="F696" s="15">
        <f>Data!F691</f>
        <v>1997030000</v>
      </c>
      <c r="G696" s="16">
        <f t="shared" si="10"/>
        <v>2241.4596994487738</v>
      </c>
    </row>
    <row r="697" spans="1:7" x14ac:dyDescent="0.3">
      <c r="A697" s="3">
        <f>Data!A692</f>
        <v>40392</v>
      </c>
      <c r="B697" s="4">
        <f>Data!B692</f>
        <v>2283.320068</v>
      </c>
      <c r="C697" s="4">
        <f>Data!C692</f>
        <v>2299.23999</v>
      </c>
      <c r="D697" s="4">
        <f>Data!D692</f>
        <v>2274.2700199999999</v>
      </c>
      <c r="E697" s="4">
        <f>Data!E692</f>
        <v>2295.360107</v>
      </c>
      <c r="F697" s="15">
        <f>Data!F692</f>
        <v>1953200000</v>
      </c>
      <c r="G697" s="16">
        <f t="shared" si="10"/>
        <v>2246.5930715965096</v>
      </c>
    </row>
    <row r="698" spans="1:7" x14ac:dyDescent="0.3">
      <c r="A698" s="3">
        <f>Data!A693</f>
        <v>40389</v>
      </c>
      <c r="B698" s="4">
        <f>Data!B693</f>
        <v>2227.290039</v>
      </c>
      <c r="C698" s="4">
        <f>Data!C693</f>
        <v>2264.8100589999999</v>
      </c>
      <c r="D698" s="4">
        <f>Data!D693</f>
        <v>2218.610107</v>
      </c>
      <c r="E698" s="4">
        <f>Data!E693</f>
        <v>2254.6999510000001</v>
      </c>
      <c r="F698" s="15">
        <f>Data!F693</f>
        <v>2138610000</v>
      </c>
      <c r="G698" s="16">
        <f t="shared" si="10"/>
        <v>2247.3651553492232</v>
      </c>
    </row>
    <row r="699" spans="1:7" x14ac:dyDescent="0.3">
      <c r="A699" s="3">
        <f>Data!A694</f>
        <v>40388</v>
      </c>
      <c r="B699" s="4">
        <f>Data!B694</f>
        <v>2279.070068</v>
      </c>
      <c r="C699" s="4">
        <f>Data!C694</f>
        <v>2282.9399410000001</v>
      </c>
      <c r="D699" s="4">
        <f>Data!D694</f>
        <v>2228.5200199999999</v>
      </c>
      <c r="E699" s="4">
        <f>Data!E694</f>
        <v>2251.6899410000001</v>
      </c>
      <c r="F699" s="15">
        <f>Data!F694</f>
        <v>2324590000</v>
      </c>
      <c r="G699" s="16">
        <f t="shared" si="10"/>
        <v>2247.7770396969163</v>
      </c>
    </row>
    <row r="700" spans="1:7" x14ac:dyDescent="0.3">
      <c r="A700" s="3">
        <f>Data!A695</f>
        <v>40387</v>
      </c>
      <c r="B700" s="4">
        <f>Data!B695</f>
        <v>2284.6201169999999</v>
      </c>
      <c r="C700" s="4">
        <f>Data!C695</f>
        <v>2292.23999</v>
      </c>
      <c r="D700" s="4">
        <f>Data!D695</f>
        <v>2257.76001</v>
      </c>
      <c r="E700" s="4">
        <f>Data!E695</f>
        <v>2264.5600589999999</v>
      </c>
      <c r="F700" s="15">
        <f>Data!F695</f>
        <v>1848520000</v>
      </c>
      <c r="G700" s="16">
        <f t="shared" si="10"/>
        <v>2249.3754224876861</v>
      </c>
    </row>
    <row r="701" spans="1:7" x14ac:dyDescent="0.3">
      <c r="A701" s="3">
        <f>Data!A696</f>
        <v>40386</v>
      </c>
      <c r="B701" s="4">
        <f>Data!B696</f>
        <v>2306.6201169999999</v>
      </c>
      <c r="C701" s="4">
        <f>Data!C696</f>
        <v>2307.6000979999999</v>
      </c>
      <c r="D701" s="4">
        <f>Data!D696</f>
        <v>2280.719971</v>
      </c>
      <c r="E701" s="4">
        <f>Data!E696</f>
        <v>2288.25</v>
      </c>
      <c r="F701" s="15">
        <f>Data!F696</f>
        <v>2065390000</v>
      </c>
      <c r="G701" s="16">
        <f t="shared" si="10"/>
        <v>2253.0777632031445</v>
      </c>
    </row>
    <row r="702" spans="1:7" x14ac:dyDescent="0.3">
      <c r="A702" s="3">
        <f>Data!A697</f>
        <v>40385</v>
      </c>
      <c r="B702" s="4">
        <f>Data!B697</f>
        <v>2271.6201169999999</v>
      </c>
      <c r="C702" s="4">
        <f>Data!C697</f>
        <v>2296.429932</v>
      </c>
      <c r="D702" s="4">
        <f>Data!D697</f>
        <v>2262.959961</v>
      </c>
      <c r="E702" s="4">
        <f>Data!E697</f>
        <v>2296.429932</v>
      </c>
      <c r="F702" s="15">
        <f>Data!F697</f>
        <v>2164280000</v>
      </c>
      <c r="G702" s="16">
        <f t="shared" si="10"/>
        <v>2257.2065411837975</v>
      </c>
    </row>
    <row r="703" spans="1:7" x14ac:dyDescent="0.3">
      <c r="A703" s="3">
        <f>Data!A698</f>
        <v>40382</v>
      </c>
      <c r="B703" s="4">
        <f>Data!B698</f>
        <v>2234.3400879999999</v>
      </c>
      <c r="C703" s="4">
        <f>Data!C698</f>
        <v>2269.469971</v>
      </c>
      <c r="D703" s="4">
        <f>Data!D698</f>
        <v>2227.5</v>
      </c>
      <c r="E703" s="4">
        <f>Data!E698</f>
        <v>2269.469971</v>
      </c>
      <c r="F703" s="15">
        <f>Data!F698</f>
        <v>2410600000</v>
      </c>
      <c r="G703" s="16">
        <f t="shared" si="10"/>
        <v>2258.3744868805788</v>
      </c>
    </row>
    <row r="704" spans="1:7" x14ac:dyDescent="0.3">
      <c r="A704" s="3">
        <f>Data!A699</f>
        <v>40381</v>
      </c>
      <c r="B704" s="4">
        <f>Data!B699</f>
        <v>2216.040039</v>
      </c>
      <c r="C704" s="4">
        <f>Data!C699</f>
        <v>2251.419922</v>
      </c>
      <c r="D704" s="4">
        <f>Data!D699</f>
        <v>2216.040039</v>
      </c>
      <c r="E704" s="4">
        <f>Data!E699</f>
        <v>2245.889893</v>
      </c>
      <c r="F704" s="15">
        <f>Data!F699</f>
        <v>2213220000</v>
      </c>
      <c r="G704" s="16">
        <f t="shared" si="10"/>
        <v>2257.1854779395712</v>
      </c>
    </row>
    <row r="705" spans="1:7" x14ac:dyDescent="0.3">
      <c r="A705" s="3">
        <f>Data!A700</f>
        <v>40380</v>
      </c>
      <c r="B705" s="4">
        <f>Data!B700</f>
        <v>2236.1298830000001</v>
      </c>
      <c r="C705" s="4">
        <f>Data!C700</f>
        <v>2236.3701169999999</v>
      </c>
      <c r="D705" s="4">
        <f>Data!D700</f>
        <v>2183.219971</v>
      </c>
      <c r="E705" s="4">
        <f>Data!E700</f>
        <v>2187.330078</v>
      </c>
      <c r="F705" s="15">
        <f>Data!F700</f>
        <v>2222030000</v>
      </c>
      <c r="G705" s="16">
        <f t="shared" si="10"/>
        <v>2250.5325827072311</v>
      </c>
    </row>
    <row r="706" spans="1:7" x14ac:dyDescent="0.3">
      <c r="A706" s="3">
        <f>Data!A701</f>
        <v>40379</v>
      </c>
      <c r="B706" s="4">
        <f>Data!B701</f>
        <v>2165.3500979999999</v>
      </c>
      <c r="C706" s="4">
        <f>Data!C701</f>
        <v>2222.610107</v>
      </c>
      <c r="D706" s="4">
        <f>Data!D701</f>
        <v>2159.9499510000001</v>
      </c>
      <c r="E706" s="4">
        <f>Data!E701</f>
        <v>2222.48999</v>
      </c>
      <c r="F706" s="15">
        <f>Data!F701</f>
        <v>1933270000</v>
      </c>
      <c r="G706" s="16">
        <f t="shared" si="10"/>
        <v>2247.8618595922567</v>
      </c>
    </row>
    <row r="707" spans="1:7" x14ac:dyDescent="0.3">
      <c r="A707" s="3">
        <f>Data!A702</f>
        <v>40378</v>
      </c>
      <c r="B707" s="4">
        <f>Data!B702</f>
        <v>2185.8100589999999</v>
      </c>
      <c r="C707" s="4">
        <f>Data!C702</f>
        <v>2201.290039</v>
      </c>
      <c r="D707" s="4">
        <f>Data!D702</f>
        <v>2171.1999510000001</v>
      </c>
      <c r="E707" s="4">
        <f>Data!E702</f>
        <v>2198.2299800000001</v>
      </c>
      <c r="F707" s="15">
        <f>Data!F702</f>
        <v>1735090000</v>
      </c>
      <c r="G707" s="16">
        <f t="shared" si="10"/>
        <v>2243.1350139168035</v>
      </c>
    </row>
    <row r="708" spans="1:7" x14ac:dyDescent="0.3">
      <c r="A708" s="3">
        <f>Data!A703</f>
        <v>40375</v>
      </c>
      <c r="B708" s="4">
        <f>Data!B703</f>
        <v>2231.709961</v>
      </c>
      <c r="C708" s="4">
        <f>Data!C703</f>
        <v>2236.6599120000001</v>
      </c>
      <c r="D708" s="4">
        <f>Data!D703</f>
        <v>2177.51001</v>
      </c>
      <c r="E708" s="4">
        <f>Data!E703</f>
        <v>2179.0500489999999</v>
      </c>
      <c r="F708" s="15">
        <f>Data!F703</f>
        <v>2195150000</v>
      </c>
      <c r="G708" s="16">
        <f t="shared" si="10"/>
        <v>2237.0316839247271</v>
      </c>
    </row>
    <row r="709" spans="1:7" x14ac:dyDescent="0.3">
      <c r="A709" s="3">
        <f>Data!A704</f>
        <v>40374</v>
      </c>
      <c r="B709" s="4">
        <f>Data!B704</f>
        <v>2247.76001</v>
      </c>
      <c r="C709" s="4">
        <f>Data!C704</f>
        <v>2253.330078</v>
      </c>
      <c r="D709" s="4">
        <f>Data!D704</f>
        <v>2218.919922</v>
      </c>
      <c r="E709" s="4">
        <f>Data!E704</f>
        <v>2249.080078</v>
      </c>
      <c r="F709" s="15">
        <f>Data!F704</f>
        <v>2011600000</v>
      </c>
      <c r="G709" s="16">
        <f t="shared" si="10"/>
        <v>2238.1791500271338</v>
      </c>
    </row>
    <row r="710" spans="1:7" x14ac:dyDescent="0.3">
      <c r="A710" s="3">
        <f>Data!A705</f>
        <v>40373</v>
      </c>
      <c r="B710" s="4">
        <f>Data!B705</f>
        <v>2246.98999</v>
      </c>
      <c r="C710" s="4">
        <f>Data!C705</f>
        <v>2260.330078</v>
      </c>
      <c r="D710" s="4">
        <f>Data!D705</f>
        <v>2235.1499020000001</v>
      </c>
      <c r="E710" s="4">
        <f>Data!E705</f>
        <v>2249.8400879999999</v>
      </c>
      <c r="F710" s="15">
        <f>Data!F705</f>
        <v>2213010000</v>
      </c>
      <c r="G710" s="16">
        <f t="shared" si="10"/>
        <v>2239.2897155483593</v>
      </c>
    </row>
    <row r="711" spans="1:7" x14ac:dyDescent="0.3">
      <c r="A711" s="3">
        <f>Data!A706</f>
        <v>40372</v>
      </c>
      <c r="B711" s="4">
        <f>Data!B706</f>
        <v>2221.25</v>
      </c>
      <c r="C711" s="4">
        <f>Data!C706</f>
        <v>2248.1599120000001</v>
      </c>
      <c r="D711" s="4">
        <f>Data!D706</f>
        <v>2212.969971</v>
      </c>
      <c r="E711" s="4">
        <f>Data!E706</f>
        <v>2242.030029</v>
      </c>
      <c r="F711" s="15">
        <f>Data!F706</f>
        <v>2278480000</v>
      </c>
      <c r="G711" s="16">
        <f t="shared" si="10"/>
        <v>2239.5506977818491</v>
      </c>
    </row>
    <row r="712" spans="1:7" x14ac:dyDescent="0.3">
      <c r="A712" s="3">
        <f>Data!A707</f>
        <v>40371</v>
      </c>
      <c r="B712" s="4">
        <f>Data!B707</f>
        <v>2194.1201169999999</v>
      </c>
      <c r="C712" s="4">
        <f>Data!C707</f>
        <v>2213.389893</v>
      </c>
      <c r="D712" s="4">
        <f>Data!D707</f>
        <v>2183.5200199999999</v>
      </c>
      <c r="E712" s="4">
        <f>Data!E707</f>
        <v>2198.360107</v>
      </c>
      <c r="F712" s="15">
        <f>Data!F707</f>
        <v>1767970000</v>
      </c>
      <c r="G712" s="16">
        <f t="shared" si="10"/>
        <v>2235.627784374054</v>
      </c>
    </row>
    <row r="713" spans="1:7" x14ac:dyDescent="0.3">
      <c r="A713" s="3">
        <f>Data!A708</f>
        <v>40368</v>
      </c>
      <c r="B713" s="4">
        <f>Data!B708</f>
        <v>2174.1999510000001</v>
      </c>
      <c r="C713" s="4">
        <f>Data!C708</f>
        <v>2196.9499510000001</v>
      </c>
      <c r="D713" s="4">
        <f>Data!D708</f>
        <v>2170.76001</v>
      </c>
      <c r="E713" s="4">
        <f>Data!E708</f>
        <v>2196.4499510000001</v>
      </c>
      <c r="F713" s="15">
        <f>Data!F708</f>
        <v>1592610000</v>
      </c>
      <c r="G713" s="16">
        <f t="shared" si="10"/>
        <v>2231.8965621479538</v>
      </c>
    </row>
    <row r="714" spans="1:7" x14ac:dyDescent="0.3">
      <c r="A714" s="3">
        <f>Data!A709</f>
        <v>40367</v>
      </c>
      <c r="B714" s="4">
        <f>Data!B709</f>
        <v>2174.959961</v>
      </c>
      <c r="C714" s="4">
        <f>Data!C709</f>
        <v>2181.3000489999999</v>
      </c>
      <c r="D714" s="4">
        <f>Data!D709</f>
        <v>2150.1899410000001</v>
      </c>
      <c r="E714" s="4">
        <f>Data!E709</f>
        <v>2175.3999020000001</v>
      </c>
      <c r="F714" s="15">
        <f>Data!F709</f>
        <v>2034030000</v>
      </c>
      <c r="G714" s="16">
        <f t="shared" si="10"/>
        <v>2226.5159278481487</v>
      </c>
    </row>
    <row r="715" spans="1:7" x14ac:dyDescent="0.3">
      <c r="A715" s="3">
        <f>Data!A710</f>
        <v>40366</v>
      </c>
      <c r="B715" s="4">
        <f>Data!B710</f>
        <v>2099.6599120000001</v>
      </c>
      <c r="C715" s="4">
        <f>Data!C710</f>
        <v>2159.790039</v>
      </c>
      <c r="D715" s="4">
        <f>Data!D710</f>
        <v>2098.110107</v>
      </c>
      <c r="E715" s="4">
        <f>Data!E710</f>
        <v>2159.469971</v>
      </c>
      <c r="F715" s="15">
        <f>Data!F710</f>
        <v>2199500000</v>
      </c>
      <c r="G715" s="16">
        <f t="shared" si="10"/>
        <v>2220.1305986245156</v>
      </c>
    </row>
    <row r="716" spans="1:7" x14ac:dyDescent="0.3">
      <c r="A716" s="3">
        <f>Data!A711</f>
        <v>40365</v>
      </c>
      <c r="B716" s="4">
        <f>Data!B711</f>
        <v>2122.280029</v>
      </c>
      <c r="C716" s="4">
        <f>Data!C711</f>
        <v>2136.3000489999999</v>
      </c>
      <c r="D716" s="4">
        <f>Data!D711</f>
        <v>2077.7700199999999</v>
      </c>
      <c r="E716" s="4">
        <f>Data!E711</f>
        <v>2093.8798830000001</v>
      </c>
      <c r="F716" s="15">
        <f>Data!F711</f>
        <v>2173030000</v>
      </c>
      <c r="G716" s="16">
        <f t="shared" si="10"/>
        <v>2208.1067209459902</v>
      </c>
    </row>
    <row r="717" spans="1:7" x14ac:dyDescent="0.3">
      <c r="A717" s="3">
        <f>Data!A712</f>
        <v>40361</v>
      </c>
      <c r="B717" s="4">
        <f>Data!B712</f>
        <v>2105.5</v>
      </c>
      <c r="C717" s="4">
        <f>Data!C712</f>
        <v>2110.6599120000001</v>
      </c>
      <c r="D717" s="4">
        <f>Data!D712</f>
        <v>2077.709961</v>
      </c>
      <c r="E717" s="4">
        <f>Data!E712</f>
        <v>2091.790039</v>
      </c>
      <c r="F717" s="15">
        <f>Data!F712</f>
        <v>1672320000</v>
      </c>
      <c r="G717" s="16">
        <f t="shared" si="10"/>
        <v>2197.0289417130389</v>
      </c>
    </row>
    <row r="718" spans="1:7" x14ac:dyDescent="0.3">
      <c r="A718" s="3">
        <f>Data!A713</f>
        <v>40360</v>
      </c>
      <c r="B718" s="4">
        <f>Data!B713</f>
        <v>2110.75</v>
      </c>
      <c r="C718" s="4">
        <f>Data!C713</f>
        <v>2117.9399410000001</v>
      </c>
      <c r="D718" s="4">
        <f>Data!D713</f>
        <v>2061.139893</v>
      </c>
      <c r="E718" s="4">
        <f>Data!E713</f>
        <v>2101.360107</v>
      </c>
      <c r="F718" s="15">
        <f>Data!F713</f>
        <v>2717070000</v>
      </c>
      <c r="G718" s="16">
        <f t="shared" si="10"/>
        <v>2187.9176241213208</v>
      </c>
    </row>
    <row r="719" spans="1:7" x14ac:dyDescent="0.3">
      <c r="A719" s="3">
        <f>Data!A714</f>
        <v>40359</v>
      </c>
      <c r="B719" s="4">
        <f>Data!B714</f>
        <v>2134.030029</v>
      </c>
      <c r="C719" s="4">
        <f>Data!C714</f>
        <v>2153.360107</v>
      </c>
      <c r="D719" s="4">
        <f>Data!D714</f>
        <v>2105.26001</v>
      </c>
      <c r="E719" s="4">
        <f>Data!E714</f>
        <v>2109.23999</v>
      </c>
      <c r="F719" s="15">
        <f>Data!F714</f>
        <v>2221560000</v>
      </c>
      <c r="G719" s="16">
        <f t="shared" si="10"/>
        <v>2180.4245161097665</v>
      </c>
    </row>
    <row r="720" spans="1:7" x14ac:dyDescent="0.3">
      <c r="A720" s="3">
        <f>Data!A715</f>
        <v>40358</v>
      </c>
      <c r="B720" s="4">
        <f>Data!B715</f>
        <v>2183.919922</v>
      </c>
      <c r="C720" s="4">
        <f>Data!C715</f>
        <v>2185.3000489999999</v>
      </c>
      <c r="D720" s="4">
        <f>Data!D715</f>
        <v>2122.669922</v>
      </c>
      <c r="E720" s="4">
        <f>Data!E715</f>
        <v>2135.179932</v>
      </c>
      <c r="F720" s="15">
        <f>Data!F715</f>
        <v>2827090000</v>
      </c>
      <c r="G720" s="16">
        <f t="shared" si="10"/>
        <v>2176.1155080993126</v>
      </c>
    </row>
    <row r="721" spans="1:7" x14ac:dyDescent="0.3">
      <c r="A721" s="3">
        <f>Data!A716</f>
        <v>40357</v>
      </c>
      <c r="B721" s="4">
        <f>Data!B716</f>
        <v>2227.429932</v>
      </c>
      <c r="C721" s="4">
        <f>Data!C716</f>
        <v>2241.639893</v>
      </c>
      <c r="D721" s="4">
        <f>Data!D716</f>
        <v>2208.3701169999999</v>
      </c>
      <c r="E721" s="4">
        <f>Data!E716</f>
        <v>2220.6499020000001</v>
      </c>
      <c r="F721" s="15">
        <f>Data!F716</f>
        <v>1876740000</v>
      </c>
      <c r="G721" s="16">
        <f t="shared" si="10"/>
        <v>2180.3568789469973</v>
      </c>
    </row>
    <row r="722" spans="1:7" x14ac:dyDescent="0.3">
      <c r="A722" s="3">
        <f>Data!A717</f>
        <v>40354</v>
      </c>
      <c r="B722" s="4">
        <f>Data!B717</f>
        <v>2224.7299800000001</v>
      </c>
      <c r="C722" s="4">
        <f>Data!C717</f>
        <v>2240.8798830000001</v>
      </c>
      <c r="D722" s="4">
        <f>Data!D717</f>
        <v>2205.919922</v>
      </c>
      <c r="E722" s="4">
        <f>Data!E717</f>
        <v>2223.4799800000001</v>
      </c>
      <c r="F722" s="15">
        <f>Data!F717</f>
        <v>3540350000</v>
      </c>
      <c r="G722" s="16">
        <f t="shared" si="10"/>
        <v>2184.4638409520453</v>
      </c>
    </row>
    <row r="723" spans="1:7" x14ac:dyDescent="0.3">
      <c r="A723" s="3">
        <f>Data!A718</f>
        <v>40353</v>
      </c>
      <c r="B723" s="4">
        <f>Data!B718</f>
        <v>2246.1999510000001</v>
      </c>
      <c r="C723" s="4">
        <f>Data!C718</f>
        <v>2247.419922</v>
      </c>
      <c r="D723" s="4">
        <f>Data!D718</f>
        <v>2213.5</v>
      </c>
      <c r="E723" s="4">
        <f>Data!E718</f>
        <v>2217.419922</v>
      </c>
      <c r="F723" s="15">
        <f>Data!F718</f>
        <v>2064360000</v>
      </c>
      <c r="G723" s="16">
        <f t="shared" si="10"/>
        <v>2187.6025153375649</v>
      </c>
    </row>
    <row r="724" spans="1:7" x14ac:dyDescent="0.3">
      <c r="A724" s="3">
        <f>Data!A719</f>
        <v>40352</v>
      </c>
      <c r="B724" s="4">
        <f>Data!B719</f>
        <v>2264.4099120000001</v>
      </c>
      <c r="C724" s="4">
        <f>Data!C719</f>
        <v>2271.73999</v>
      </c>
      <c r="D724" s="4">
        <f>Data!D719</f>
        <v>2236.98999</v>
      </c>
      <c r="E724" s="4">
        <f>Data!E719</f>
        <v>2254.2299800000001</v>
      </c>
      <c r="F724" s="15">
        <f>Data!F719</f>
        <v>1929450000</v>
      </c>
      <c r="G724" s="16">
        <f t="shared" si="10"/>
        <v>2193.9479881625589</v>
      </c>
    </row>
    <row r="725" spans="1:7" x14ac:dyDescent="0.3">
      <c r="A725" s="3">
        <f>Data!A720</f>
        <v>40351</v>
      </c>
      <c r="B725" s="4">
        <f>Data!B720</f>
        <v>2296.830078</v>
      </c>
      <c r="C725" s="4">
        <f>Data!C720</f>
        <v>2313.719971</v>
      </c>
      <c r="D725" s="4">
        <f>Data!D720</f>
        <v>2259.5900879999999</v>
      </c>
      <c r="E725" s="4">
        <f>Data!E720</f>
        <v>2261.8000489999999</v>
      </c>
      <c r="F725" s="15">
        <f>Data!F720</f>
        <v>1934450000</v>
      </c>
      <c r="G725" s="16">
        <f t="shared" si="10"/>
        <v>2200.410089194696</v>
      </c>
    </row>
    <row r="726" spans="1:7" x14ac:dyDescent="0.3">
      <c r="A726" s="3">
        <f>Data!A721</f>
        <v>40350</v>
      </c>
      <c r="B726" s="4">
        <f>Data!B721</f>
        <v>2341.110107</v>
      </c>
      <c r="C726" s="4">
        <f>Data!C721</f>
        <v>2341.110107</v>
      </c>
      <c r="D726" s="4">
        <f>Data!D721</f>
        <v>2277.7299800000001</v>
      </c>
      <c r="E726" s="4">
        <f>Data!E721</f>
        <v>2289.0900879999999</v>
      </c>
      <c r="F726" s="15">
        <f>Data!F721</f>
        <v>1910700000</v>
      </c>
      <c r="G726" s="16">
        <f t="shared" si="10"/>
        <v>2208.8558033666295</v>
      </c>
    </row>
    <row r="727" spans="1:7" x14ac:dyDescent="0.3">
      <c r="A727" s="3">
        <f>Data!A722</f>
        <v>40347</v>
      </c>
      <c r="B727" s="4">
        <f>Data!B722</f>
        <v>2308.9399410000001</v>
      </c>
      <c r="C727" s="4">
        <f>Data!C722</f>
        <v>2321.98999</v>
      </c>
      <c r="D727" s="4">
        <f>Data!D722</f>
        <v>2301.4799800000001</v>
      </c>
      <c r="E727" s="4">
        <f>Data!E722</f>
        <v>2309.8000489999999</v>
      </c>
      <c r="F727" s="15">
        <f>Data!F722</f>
        <v>2037230000</v>
      </c>
      <c r="G727" s="16">
        <f t="shared" si="10"/>
        <v>2218.4695410459981</v>
      </c>
    </row>
    <row r="728" spans="1:7" x14ac:dyDescent="0.3">
      <c r="A728" s="3">
        <f>Data!A723</f>
        <v>40346</v>
      </c>
      <c r="B728" s="4">
        <f>Data!B723</f>
        <v>2316.5900879999999</v>
      </c>
      <c r="C728" s="4">
        <f>Data!C723</f>
        <v>2318.2700199999999</v>
      </c>
      <c r="D728" s="4">
        <f>Data!D723</f>
        <v>2288.5900879999999</v>
      </c>
      <c r="E728" s="4">
        <f>Data!E723</f>
        <v>2307.1599120000001</v>
      </c>
      <c r="F728" s="15">
        <f>Data!F723</f>
        <v>1821680000</v>
      </c>
      <c r="G728" s="16">
        <f t="shared" si="10"/>
        <v>2226.9162430416172</v>
      </c>
    </row>
    <row r="729" spans="1:7" x14ac:dyDescent="0.3">
      <c r="A729" s="3">
        <f>Data!A724</f>
        <v>40345</v>
      </c>
      <c r="B729" s="4">
        <f>Data!B724</f>
        <v>2293.5600589999999</v>
      </c>
      <c r="C729" s="4">
        <f>Data!C724</f>
        <v>2317.75</v>
      </c>
      <c r="D729" s="4">
        <f>Data!D724</f>
        <v>2290.26001</v>
      </c>
      <c r="E729" s="4">
        <f>Data!E724</f>
        <v>2305.929932</v>
      </c>
      <c r="F729" s="15">
        <f>Data!F724</f>
        <v>1936400000</v>
      </c>
      <c r="G729" s="16">
        <f t="shared" si="10"/>
        <v>2234.4413562757491</v>
      </c>
    </row>
    <row r="730" spans="1:7" x14ac:dyDescent="0.3">
      <c r="A730" s="3">
        <f>Data!A725</f>
        <v>40344</v>
      </c>
      <c r="B730" s="4">
        <f>Data!B725</f>
        <v>2256.4799800000001</v>
      </c>
      <c r="C730" s="4">
        <f>Data!C725</f>
        <v>2307.9799800000001</v>
      </c>
      <c r="D730" s="4">
        <f>Data!D725</f>
        <v>2256.4399410000001</v>
      </c>
      <c r="E730" s="4">
        <f>Data!E725</f>
        <v>2305.8798830000001</v>
      </c>
      <c r="F730" s="15">
        <f>Data!F725</f>
        <v>2289060000</v>
      </c>
      <c r="G730" s="16">
        <f t="shared" si="10"/>
        <v>2241.2450254875826</v>
      </c>
    </row>
    <row r="731" spans="1:7" x14ac:dyDescent="0.3">
      <c r="A731" s="3">
        <f>Data!A726</f>
        <v>40343</v>
      </c>
      <c r="B731" s="4">
        <f>Data!B726</f>
        <v>2263.6599120000001</v>
      </c>
      <c r="C731" s="4">
        <f>Data!C726</f>
        <v>2278.959961</v>
      </c>
      <c r="D731" s="4">
        <f>Data!D726</f>
        <v>2242</v>
      </c>
      <c r="E731" s="4">
        <f>Data!E726</f>
        <v>2243.959961</v>
      </c>
      <c r="F731" s="15">
        <f>Data!F726</f>
        <v>1951910000</v>
      </c>
      <c r="G731" s="16">
        <f t="shared" ref="G731:G794" si="11">((E731-G730)*$G$5)+G730</f>
        <v>2241.5035907744796</v>
      </c>
    </row>
    <row r="732" spans="1:7" x14ac:dyDescent="0.3">
      <c r="A732" s="3">
        <f>Data!A727</f>
        <v>40340</v>
      </c>
      <c r="B732" s="4">
        <f>Data!B727</f>
        <v>2199.3999020000001</v>
      </c>
      <c r="C732" s="4">
        <f>Data!C727</f>
        <v>2243.6000979999999</v>
      </c>
      <c r="D732" s="4">
        <f>Data!D727</f>
        <v>2196.9099120000001</v>
      </c>
      <c r="E732" s="4">
        <f>Data!E727</f>
        <v>2243.6000979999999</v>
      </c>
      <c r="F732" s="15">
        <f>Data!F727</f>
        <v>1877120000</v>
      </c>
      <c r="G732" s="16">
        <f t="shared" si="11"/>
        <v>2241.703258129291</v>
      </c>
    </row>
    <row r="733" spans="1:7" x14ac:dyDescent="0.3">
      <c r="A733" s="3">
        <f>Data!A728</f>
        <v>40339</v>
      </c>
      <c r="B733" s="4">
        <f>Data!B728</f>
        <v>2188.709961</v>
      </c>
      <c r="C733" s="4">
        <f>Data!C728</f>
        <v>2219.6499020000001</v>
      </c>
      <c r="D733" s="4">
        <f>Data!D728</f>
        <v>2185.9799800000001</v>
      </c>
      <c r="E733" s="4">
        <f>Data!E728</f>
        <v>2218.709961</v>
      </c>
      <c r="F733" s="15">
        <f>Data!F728</f>
        <v>2187840000</v>
      </c>
      <c r="G733" s="16">
        <f t="shared" si="11"/>
        <v>2239.513420307454</v>
      </c>
    </row>
    <row r="734" spans="1:7" x14ac:dyDescent="0.3">
      <c r="A734" s="3">
        <f>Data!A729</f>
        <v>40338</v>
      </c>
      <c r="B734" s="4">
        <f>Data!B729</f>
        <v>2184.780029</v>
      </c>
      <c r="C734" s="4">
        <f>Data!C729</f>
        <v>2208.6499020000001</v>
      </c>
      <c r="D734" s="4">
        <f>Data!D729</f>
        <v>2152.669922</v>
      </c>
      <c r="E734" s="4">
        <f>Data!E729</f>
        <v>2158.8500979999999</v>
      </c>
      <c r="F734" s="15">
        <f>Data!F729</f>
        <v>2325060000</v>
      </c>
      <c r="G734" s="16">
        <f t="shared" si="11"/>
        <v>2231.8311991353157</v>
      </c>
    </row>
    <row r="735" spans="1:7" x14ac:dyDescent="0.3">
      <c r="A735" s="3">
        <f>Data!A730</f>
        <v>40337</v>
      </c>
      <c r="B735" s="4">
        <f>Data!B730</f>
        <v>2176.070068</v>
      </c>
      <c r="C735" s="4">
        <f>Data!C730</f>
        <v>2183.1000979999999</v>
      </c>
      <c r="D735" s="4">
        <f>Data!D730</f>
        <v>2139.459961</v>
      </c>
      <c r="E735" s="4">
        <f>Data!E730</f>
        <v>2170.570068</v>
      </c>
      <c r="F735" s="15">
        <f>Data!F730</f>
        <v>2696580000</v>
      </c>
      <c r="G735" s="16">
        <f t="shared" si="11"/>
        <v>2225.9968056938569</v>
      </c>
    </row>
    <row r="736" spans="1:7" x14ac:dyDescent="0.3">
      <c r="A736" s="3">
        <f>Data!A731</f>
        <v>40336</v>
      </c>
      <c r="B736" s="4">
        <f>Data!B731</f>
        <v>2226.6000979999999</v>
      </c>
      <c r="C736" s="4">
        <f>Data!C731</f>
        <v>2232.889893</v>
      </c>
      <c r="D736" s="4">
        <f>Data!D731</f>
        <v>2172.25</v>
      </c>
      <c r="E736" s="4">
        <f>Data!E731</f>
        <v>2173.8999020000001</v>
      </c>
      <c r="F736" s="15">
        <f>Data!F731</f>
        <v>2256670000</v>
      </c>
      <c r="G736" s="16">
        <f t="shared" si="11"/>
        <v>2221.0351958182514</v>
      </c>
    </row>
    <row r="737" spans="1:7" x14ac:dyDescent="0.3">
      <c r="A737" s="3">
        <f>Data!A732</f>
        <v>40333</v>
      </c>
      <c r="B737" s="4">
        <f>Data!B732</f>
        <v>2257.0500489999999</v>
      </c>
      <c r="C737" s="4">
        <f>Data!C732</f>
        <v>2278.580078</v>
      </c>
      <c r="D737" s="4">
        <f>Data!D732</f>
        <v>2212.3000489999999</v>
      </c>
      <c r="E737" s="4">
        <f>Data!E732</f>
        <v>2219.169922</v>
      </c>
      <c r="F737" s="15">
        <f>Data!F732</f>
        <v>2342480000</v>
      </c>
      <c r="G737" s="16">
        <f t="shared" si="11"/>
        <v>2220.8575506927036</v>
      </c>
    </row>
    <row r="738" spans="1:7" x14ac:dyDescent="0.3">
      <c r="A738" s="3">
        <f>Data!A733</f>
        <v>40332</v>
      </c>
      <c r="B738" s="4">
        <f>Data!B733</f>
        <v>2285.76001</v>
      </c>
      <c r="C738" s="4">
        <f>Data!C733</f>
        <v>2307.469971</v>
      </c>
      <c r="D738" s="4">
        <f>Data!D733</f>
        <v>2274.8798830000001</v>
      </c>
      <c r="E738" s="4">
        <f>Data!E733</f>
        <v>2303.030029</v>
      </c>
      <c r="F738" s="15">
        <f>Data!F733</f>
        <v>2249050000</v>
      </c>
      <c r="G738" s="16">
        <f t="shared" si="11"/>
        <v>2228.6835010076843</v>
      </c>
    </row>
    <row r="739" spans="1:7" x14ac:dyDescent="0.3">
      <c r="A739" s="3">
        <f>Data!A734</f>
        <v>40331</v>
      </c>
      <c r="B739" s="4">
        <f>Data!B734</f>
        <v>2234.5900879999999</v>
      </c>
      <c r="C739" s="4">
        <f>Data!C734</f>
        <v>2281.070068</v>
      </c>
      <c r="D739" s="4">
        <f>Data!D734</f>
        <v>2221.070068</v>
      </c>
      <c r="E739" s="4">
        <f>Data!E734</f>
        <v>2281.070068</v>
      </c>
      <c r="F739" s="15">
        <f>Data!F734</f>
        <v>2190140000</v>
      </c>
      <c r="G739" s="16">
        <f t="shared" si="11"/>
        <v>2233.6726978640954</v>
      </c>
    </row>
    <row r="740" spans="1:7" x14ac:dyDescent="0.3">
      <c r="A740" s="3">
        <f>Data!A735</f>
        <v>40330</v>
      </c>
      <c r="B740" s="4">
        <f>Data!B735</f>
        <v>2244.790039</v>
      </c>
      <c r="C740" s="4">
        <f>Data!C735</f>
        <v>2277.389893</v>
      </c>
      <c r="D740" s="4">
        <f>Data!D735</f>
        <v>2220.889893</v>
      </c>
      <c r="E740" s="4">
        <f>Data!E735</f>
        <v>2222.330078</v>
      </c>
      <c r="F740" s="15">
        <f>Data!F735</f>
        <v>2167810000</v>
      </c>
      <c r="G740" s="16">
        <f t="shared" si="11"/>
        <v>2232.592448353229</v>
      </c>
    </row>
    <row r="741" spans="1:7" x14ac:dyDescent="0.3">
      <c r="A741" s="3">
        <f>Data!A736</f>
        <v>40326</v>
      </c>
      <c r="B741" s="4">
        <f>Data!B736</f>
        <v>2275.1899410000001</v>
      </c>
      <c r="C741" s="4">
        <f>Data!C736</f>
        <v>2277.1000979999999</v>
      </c>
      <c r="D741" s="4">
        <f>Data!D736</f>
        <v>2241.5200199999999</v>
      </c>
      <c r="E741" s="4">
        <f>Data!E736</f>
        <v>2257.040039</v>
      </c>
      <c r="F741" s="15">
        <f>Data!F736</f>
        <v>2165590000</v>
      </c>
      <c r="G741" s="16">
        <f t="shared" si="11"/>
        <v>2234.9207903195879</v>
      </c>
    </row>
    <row r="742" spans="1:7" x14ac:dyDescent="0.3">
      <c r="A742" s="3">
        <f>Data!A737</f>
        <v>40325</v>
      </c>
      <c r="B742" s="4">
        <f>Data!B737</f>
        <v>2244.820068</v>
      </c>
      <c r="C742" s="4">
        <f>Data!C737</f>
        <v>2278.3701169999999</v>
      </c>
      <c r="D742" s="4">
        <f>Data!D737</f>
        <v>2239.719971</v>
      </c>
      <c r="E742" s="4">
        <f>Data!E737</f>
        <v>2277.679932</v>
      </c>
      <c r="F742" s="15">
        <f>Data!F737</f>
        <v>2408220000</v>
      </c>
      <c r="G742" s="16">
        <f t="shared" si="11"/>
        <v>2238.9930895272464</v>
      </c>
    </row>
    <row r="743" spans="1:7" x14ac:dyDescent="0.3">
      <c r="A743" s="3">
        <f>Data!A738</f>
        <v>40324</v>
      </c>
      <c r="B743" s="4">
        <f>Data!B738</f>
        <v>2226.23999</v>
      </c>
      <c r="C743" s="4">
        <f>Data!C738</f>
        <v>2257.330078</v>
      </c>
      <c r="D743" s="4">
        <f>Data!D738</f>
        <v>2190.4399410000001</v>
      </c>
      <c r="E743" s="4">
        <f>Data!E738</f>
        <v>2195.8798830000001</v>
      </c>
      <c r="F743" s="15">
        <f>Data!F738</f>
        <v>3077300000</v>
      </c>
      <c r="G743" s="16">
        <f t="shared" si="11"/>
        <v>2234.8870698579849</v>
      </c>
    </row>
    <row r="744" spans="1:7" x14ac:dyDescent="0.3">
      <c r="A744" s="3">
        <f>Data!A739</f>
        <v>40323</v>
      </c>
      <c r="B744" s="4">
        <f>Data!B739</f>
        <v>2157.4499510000001</v>
      </c>
      <c r="C744" s="4">
        <f>Data!C739</f>
        <v>2211.9399410000001</v>
      </c>
      <c r="D744" s="4">
        <f>Data!D739</f>
        <v>2140.530029</v>
      </c>
      <c r="E744" s="4">
        <f>Data!E739</f>
        <v>2210.9499510000001</v>
      </c>
      <c r="F744" s="15">
        <f>Data!F739</f>
        <v>2946380000</v>
      </c>
      <c r="G744" s="16">
        <f t="shared" si="11"/>
        <v>2232.6073442524626</v>
      </c>
    </row>
    <row r="745" spans="1:7" x14ac:dyDescent="0.3">
      <c r="A745" s="3">
        <f>Data!A740</f>
        <v>40322</v>
      </c>
      <c r="B745" s="4">
        <f>Data!B740</f>
        <v>2220.6000979999999</v>
      </c>
      <c r="C745" s="4">
        <f>Data!C740</f>
        <v>2244.669922</v>
      </c>
      <c r="D745" s="4">
        <f>Data!D740</f>
        <v>2212.3701169999999</v>
      </c>
      <c r="E745" s="4">
        <f>Data!E740</f>
        <v>2213.5500489999999</v>
      </c>
      <c r="F745" s="15">
        <f>Data!F740</f>
        <v>2150020000</v>
      </c>
      <c r="G745" s="16">
        <f t="shared" si="11"/>
        <v>2230.7923637522281</v>
      </c>
    </row>
    <row r="746" spans="1:7" x14ac:dyDescent="0.3">
      <c r="A746" s="3">
        <f>Data!A741</f>
        <v>40319</v>
      </c>
      <c r="B746" s="4">
        <f>Data!B741</f>
        <v>2169.580078</v>
      </c>
      <c r="C746" s="4">
        <f>Data!C741</f>
        <v>2243</v>
      </c>
      <c r="D746" s="4">
        <f>Data!D741</f>
        <v>2165.790039</v>
      </c>
      <c r="E746" s="4">
        <f>Data!E741</f>
        <v>2229.040039</v>
      </c>
      <c r="F746" s="15">
        <f>Data!F741</f>
        <v>3389670000</v>
      </c>
      <c r="G746" s="16">
        <f t="shared" si="11"/>
        <v>2230.6254756805874</v>
      </c>
    </row>
    <row r="747" spans="1:7" x14ac:dyDescent="0.3">
      <c r="A747" s="3">
        <f>Data!A742</f>
        <v>40318</v>
      </c>
      <c r="B747" s="4">
        <f>Data!B742</f>
        <v>2245.5600589999999</v>
      </c>
      <c r="C747" s="4">
        <f>Data!C742</f>
        <v>2253.040039</v>
      </c>
      <c r="D747" s="4">
        <f>Data!D742</f>
        <v>2203.5</v>
      </c>
      <c r="E747" s="4">
        <f>Data!E742</f>
        <v>2204.01001</v>
      </c>
      <c r="F747" s="15">
        <f>Data!F742</f>
        <v>3420420000</v>
      </c>
      <c r="G747" s="16">
        <f t="shared" si="11"/>
        <v>2228.0906694252935</v>
      </c>
    </row>
    <row r="748" spans="1:7" x14ac:dyDescent="0.3">
      <c r="A748" s="3">
        <f>Data!A743</f>
        <v>40317</v>
      </c>
      <c r="B748" s="4">
        <f>Data!B743</f>
        <v>2307.780029</v>
      </c>
      <c r="C748" s="4">
        <f>Data!C743</f>
        <v>2324.98999</v>
      </c>
      <c r="D748" s="4">
        <f>Data!D743</f>
        <v>2270.6201169999999</v>
      </c>
      <c r="E748" s="4">
        <f>Data!E743</f>
        <v>2298.3701169999999</v>
      </c>
      <c r="F748" s="15">
        <f>Data!F743</f>
        <v>2646160000</v>
      </c>
      <c r="G748" s="16">
        <f t="shared" si="11"/>
        <v>2234.7839501466942</v>
      </c>
    </row>
    <row r="749" spans="1:7" x14ac:dyDescent="0.3">
      <c r="A749" s="3">
        <f>Data!A744</f>
        <v>40316</v>
      </c>
      <c r="B749" s="4">
        <f>Data!B744</f>
        <v>2372.8400879999999</v>
      </c>
      <c r="C749" s="4">
        <f>Data!C744</f>
        <v>2374.9099120000001</v>
      </c>
      <c r="D749" s="4">
        <f>Data!D744</f>
        <v>2309.219971</v>
      </c>
      <c r="E749" s="4">
        <f>Data!E744</f>
        <v>2317.26001</v>
      </c>
      <c r="F749" s="15">
        <f>Data!F744</f>
        <v>2490310000</v>
      </c>
      <c r="G749" s="16">
        <f t="shared" si="11"/>
        <v>2242.638812989866</v>
      </c>
    </row>
    <row r="750" spans="1:7" x14ac:dyDescent="0.3">
      <c r="A750" s="3">
        <f>Data!A745</f>
        <v>40315</v>
      </c>
      <c r="B750" s="4">
        <f>Data!B745</f>
        <v>2352.7700199999999</v>
      </c>
      <c r="C750" s="4">
        <f>Data!C745</f>
        <v>2364.6499020000001</v>
      </c>
      <c r="D750" s="4">
        <f>Data!D745</f>
        <v>2304.280029</v>
      </c>
      <c r="E750" s="4">
        <f>Data!E745</f>
        <v>2354.2299800000001</v>
      </c>
      <c r="F750" s="15">
        <f>Data!F745</f>
        <v>2434480000</v>
      </c>
      <c r="G750" s="16">
        <f t="shared" si="11"/>
        <v>2253.2665431813075</v>
      </c>
    </row>
    <row r="751" spans="1:7" x14ac:dyDescent="0.3">
      <c r="A751" s="3">
        <f>Data!A746</f>
        <v>40312</v>
      </c>
      <c r="B751" s="4">
        <f>Data!B746</f>
        <v>2373.8798830000001</v>
      </c>
      <c r="C751" s="4">
        <f>Data!C746</f>
        <v>2374.530029</v>
      </c>
      <c r="D751" s="4">
        <f>Data!D746</f>
        <v>2323.6298830000001</v>
      </c>
      <c r="E751" s="4">
        <f>Data!E746</f>
        <v>2346.8500979999999</v>
      </c>
      <c r="F751" s="15">
        <f>Data!F746</f>
        <v>2653020000</v>
      </c>
      <c r="G751" s="16">
        <f t="shared" si="11"/>
        <v>2262.1792626878496</v>
      </c>
    </row>
    <row r="752" spans="1:7" x14ac:dyDescent="0.3">
      <c r="A752" s="3">
        <f>Data!A747</f>
        <v>40311</v>
      </c>
      <c r="B752" s="4">
        <f>Data!B747</f>
        <v>2416.360107</v>
      </c>
      <c r="C752" s="4">
        <f>Data!C747</f>
        <v>2434.290039</v>
      </c>
      <c r="D752" s="4">
        <f>Data!D747</f>
        <v>2387.5900879999999</v>
      </c>
      <c r="E752" s="4">
        <f>Data!E747</f>
        <v>2394.360107</v>
      </c>
      <c r="F752" s="15">
        <f>Data!F747</f>
        <v>2375250000</v>
      </c>
      <c r="G752" s="16">
        <f t="shared" si="11"/>
        <v>2274.7679145271022</v>
      </c>
    </row>
    <row r="753" spans="1:7" x14ac:dyDescent="0.3">
      <c r="A753" s="3">
        <f>Data!A748</f>
        <v>40310</v>
      </c>
      <c r="B753" s="4">
        <f>Data!B748</f>
        <v>2388.639893</v>
      </c>
      <c r="C753" s="4">
        <f>Data!C748</f>
        <v>2426.469971</v>
      </c>
      <c r="D753" s="4">
        <f>Data!D748</f>
        <v>2384.6899410000001</v>
      </c>
      <c r="E753" s="4">
        <f>Data!E748</f>
        <v>2425.0200199999999</v>
      </c>
      <c r="F753" s="15">
        <f>Data!F748</f>
        <v>2351900000</v>
      </c>
      <c r="G753" s="16">
        <f t="shared" si="11"/>
        <v>2289.0776388578543</v>
      </c>
    </row>
    <row r="754" spans="1:7" x14ac:dyDescent="0.3">
      <c r="A754" s="3">
        <f>Data!A749</f>
        <v>40309</v>
      </c>
      <c r="B754" s="4">
        <f>Data!B749</f>
        <v>2347.6999510000001</v>
      </c>
      <c r="C754" s="4">
        <f>Data!C749</f>
        <v>2405.26001</v>
      </c>
      <c r="D754" s="4">
        <f>Data!D749</f>
        <v>2345.5</v>
      </c>
      <c r="E754" s="4">
        <f>Data!E749</f>
        <v>2375.3100589999999</v>
      </c>
      <c r="F754" s="15">
        <f>Data!F749</f>
        <v>2548840000</v>
      </c>
      <c r="G754" s="16">
        <f t="shared" si="11"/>
        <v>2297.2902502999632</v>
      </c>
    </row>
    <row r="755" spans="1:7" x14ac:dyDescent="0.3">
      <c r="A755" s="3">
        <f>Data!A750</f>
        <v>40308</v>
      </c>
      <c r="B755" s="4">
        <f>Data!B750</f>
        <v>2365.969971</v>
      </c>
      <c r="C755" s="4">
        <f>Data!C750</f>
        <v>2379.8701169999999</v>
      </c>
      <c r="D755" s="4">
        <f>Data!D750</f>
        <v>2349.3999020000001</v>
      </c>
      <c r="E755" s="4">
        <f>Data!E750</f>
        <v>2374.669922</v>
      </c>
      <c r="F755" s="15">
        <f>Data!F750</f>
        <v>2871800000</v>
      </c>
      <c r="G755" s="16">
        <f t="shared" si="11"/>
        <v>2304.659742842824</v>
      </c>
    </row>
    <row r="756" spans="1:7" x14ac:dyDescent="0.3">
      <c r="A756" s="3">
        <f>Data!A751</f>
        <v>40305</v>
      </c>
      <c r="B756" s="4">
        <f>Data!B751</f>
        <v>2308.709961</v>
      </c>
      <c r="C756" s="4">
        <f>Data!C751</f>
        <v>2330.6499020000001</v>
      </c>
      <c r="D756" s="4">
        <f>Data!D751</f>
        <v>2228.0600589999999</v>
      </c>
      <c r="E756" s="4">
        <f>Data!E751</f>
        <v>2265.639893</v>
      </c>
      <c r="F756" s="15">
        <f>Data!F751</f>
        <v>4227720000</v>
      </c>
      <c r="G756" s="16">
        <f t="shared" si="11"/>
        <v>2300.9435666673171</v>
      </c>
    </row>
    <row r="757" spans="1:7" x14ac:dyDescent="0.3">
      <c r="A757" s="3">
        <f>Data!A752</f>
        <v>40304</v>
      </c>
      <c r="B757" s="4">
        <f>Data!B752</f>
        <v>2391.209961</v>
      </c>
      <c r="C757" s="4">
        <f>Data!C752</f>
        <v>2407.790039</v>
      </c>
      <c r="D757" s="4">
        <f>Data!D752</f>
        <v>2185.75</v>
      </c>
      <c r="E757" s="4">
        <f>Data!E752</f>
        <v>2319.639893</v>
      </c>
      <c r="F757" s="15">
        <f>Data!F752</f>
        <v>4553600000</v>
      </c>
      <c r="G757" s="16">
        <f t="shared" si="11"/>
        <v>2302.7241691751915</v>
      </c>
    </row>
    <row r="758" spans="1:7" x14ac:dyDescent="0.3">
      <c r="A758" s="3">
        <f>Data!A753</f>
        <v>40303</v>
      </c>
      <c r="B758" s="4">
        <f>Data!B753</f>
        <v>2395.209961</v>
      </c>
      <c r="C758" s="4">
        <f>Data!C753</f>
        <v>2421.0500489999999</v>
      </c>
      <c r="D758" s="4">
        <f>Data!D753</f>
        <v>2382.070068</v>
      </c>
      <c r="E758" s="4">
        <f>Data!E753</f>
        <v>2402.290039</v>
      </c>
      <c r="F758" s="15">
        <f>Data!F753</f>
        <v>3041480000</v>
      </c>
      <c r="G758" s="16">
        <f t="shared" si="11"/>
        <v>2312.2066329680306</v>
      </c>
    </row>
    <row r="759" spans="1:7" x14ac:dyDescent="0.3">
      <c r="A759" s="3">
        <f>Data!A754</f>
        <v>40302</v>
      </c>
      <c r="B759" s="4">
        <f>Data!B754</f>
        <v>2465.5500489999999</v>
      </c>
      <c r="C759" s="4">
        <f>Data!C754</f>
        <v>2465.5500489999999</v>
      </c>
      <c r="D759" s="4">
        <f>Data!D754</f>
        <v>2411.280029</v>
      </c>
      <c r="E759" s="4">
        <f>Data!E754</f>
        <v>2424.25</v>
      </c>
      <c r="F759" s="15">
        <f>Data!F754</f>
        <v>3052590000</v>
      </c>
      <c r="G759" s="16">
        <f t="shared" si="11"/>
        <v>2322.8774298282183</v>
      </c>
    </row>
    <row r="760" spans="1:7" x14ac:dyDescent="0.3">
      <c r="A760" s="3">
        <f>Data!A755</f>
        <v>40301</v>
      </c>
      <c r="B760" s="4">
        <f>Data!B755</f>
        <v>2472.320068</v>
      </c>
      <c r="C760" s="4">
        <f>Data!C755</f>
        <v>2503</v>
      </c>
      <c r="D760" s="4">
        <f>Data!D755</f>
        <v>2472.320068</v>
      </c>
      <c r="E760" s="4">
        <f>Data!E755</f>
        <v>2498.73999</v>
      </c>
      <c r="F760" s="15">
        <f>Data!F755</f>
        <v>2398370000</v>
      </c>
      <c r="G760" s="16">
        <f t="shared" si="11"/>
        <v>2339.6262450826739</v>
      </c>
    </row>
    <row r="761" spans="1:7" x14ac:dyDescent="0.3">
      <c r="A761" s="3">
        <f>Data!A756</f>
        <v>40298</v>
      </c>
      <c r="B761" s="4">
        <f>Data!B756</f>
        <v>2509.98999</v>
      </c>
      <c r="C761" s="4">
        <f>Data!C756</f>
        <v>2514.3701169999999</v>
      </c>
      <c r="D761" s="4">
        <f>Data!D756</f>
        <v>2461.0900879999999</v>
      </c>
      <c r="E761" s="4">
        <f>Data!E756</f>
        <v>2461.1899410000001</v>
      </c>
      <c r="F761" s="15">
        <f>Data!F756</f>
        <v>2841130000</v>
      </c>
      <c r="G761" s="16">
        <f t="shared" si="11"/>
        <v>2351.2037399319429</v>
      </c>
    </row>
    <row r="762" spans="1:7" x14ac:dyDescent="0.3">
      <c r="A762" s="3">
        <f>Data!A757</f>
        <v>40297</v>
      </c>
      <c r="B762" s="4">
        <f>Data!B757</f>
        <v>2487.330078</v>
      </c>
      <c r="C762" s="4">
        <f>Data!C757</f>
        <v>2513.6899410000001</v>
      </c>
      <c r="D762" s="4">
        <f>Data!D757</f>
        <v>2483.5</v>
      </c>
      <c r="E762" s="4">
        <f>Data!E757</f>
        <v>2511.919922</v>
      </c>
      <c r="F762" s="15">
        <f>Data!F757</f>
        <v>3069640000</v>
      </c>
      <c r="G762" s="16">
        <f t="shared" si="11"/>
        <v>2366.5100429860436</v>
      </c>
    </row>
    <row r="763" spans="1:7" x14ac:dyDescent="0.3">
      <c r="A763" s="3">
        <f>Data!A758</f>
        <v>40296</v>
      </c>
      <c r="B763" s="4">
        <f>Data!B758</f>
        <v>2483.030029</v>
      </c>
      <c r="C763" s="4">
        <f>Data!C758</f>
        <v>2484.1499020000001</v>
      </c>
      <c r="D763" s="4">
        <f>Data!D758</f>
        <v>2456.6298830000001</v>
      </c>
      <c r="E763" s="4">
        <f>Data!E758</f>
        <v>2471.7299800000001</v>
      </c>
      <c r="F763" s="15">
        <f>Data!F758</f>
        <v>2755190000</v>
      </c>
      <c r="G763" s="16">
        <f t="shared" si="11"/>
        <v>2376.5309893683252</v>
      </c>
    </row>
    <row r="764" spans="1:7" x14ac:dyDescent="0.3">
      <c r="A764" s="3">
        <f>Data!A759</f>
        <v>40295</v>
      </c>
      <c r="B764" s="4">
        <f>Data!B759</f>
        <v>2512.580078</v>
      </c>
      <c r="C764" s="4">
        <f>Data!C759</f>
        <v>2525.6999510000001</v>
      </c>
      <c r="D764" s="4">
        <f>Data!D759</f>
        <v>2466.530029</v>
      </c>
      <c r="E764" s="4">
        <f>Data!E759</f>
        <v>2471.469971</v>
      </c>
      <c r="F764" s="15">
        <f>Data!F759</f>
        <v>2864810000</v>
      </c>
      <c r="G764" s="16">
        <f t="shared" si="11"/>
        <v>2385.5727971427705</v>
      </c>
    </row>
    <row r="765" spans="1:7" x14ac:dyDescent="0.3">
      <c r="A765" s="3">
        <f>Data!A760</f>
        <v>40294</v>
      </c>
      <c r="B765" s="4">
        <f>Data!B760</f>
        <v>2529.8500979999999</v>
      </c>
      <c r="C765" s="4">
        <f>Data!C760</f>
        <v>2535.280029</v>
      </c>
      <c r="D765" s="4">
        <f>Data!D760</f>
        <v>2521.51001</v>
      </c>
      <c r="E765" s="4">
        <f>Data!E760</f>
        <v>2522.9499510000001</v>
      </c>
      <c r="F765" s="15">
        <f>Data!F760</f>
        <v>2491040000</v>
      </c>
      <c r="G765" s="16">
        <f t="shared" si="11"/>
        <v>2398.6563356053639</v>
      </c>
    </row>
    <row r="766" spans="1:7" x14ac:dyDescent="0.3">
      <c r="A766" s="3">
        <f>Data!A761</f>
        <v>40291</v>
      </c>
      <c r="B766" s="4">
        <f>Data!B761</f>
        <v>2514.8500979999999</v>
      </c>
      <c r="C766" s="4">
        <f>Data!C761</f>
        <v>2530.1499020000001</v>
      </c>
      <c r="D766" s="4">
        <f>Data!D761</f>
        <v>2507.6000979999999</v>
      </c>
      <c r="E766" s="4">
        <f>Data!E761</f>
        <v>2530.1499020000001</v>
      </c>
      <c r="F766" s="15">
        <f>Data!F761</f>
        <v>2517010000</v>
      </c>
      <c r="G766" s="16">
        <f t="shared" si="11"/>
        <v>2411.179532404853</v>
      </c>
    </row>
    <row r="767" spans="1:7" x14ac:dyDescent="0.3">
      <c r="A767" s="3">
        <f>Data!A762</f>
        <v>40290</v>
      </c>
      <c r="B767" s="4">
        <f>Data!B762</f>
        <v>2483.5200199999999</v>
      </c>
      <c r="C767" s="4">
        <f>Data!C762</f>
        <v>2521.0200199999999</v>
      </c>
      <c r="D767" s="4">
        <f>Data!D762</f>
        <v>2468.26001</v>
      </c>
      <c r="E767" s="4">
        <f>Data!E762</f>
        <v>2519.070068</v>
      </c>
      <c r="F767" s="15">
        <f>Data!F762</f>
        <v>2800840000</v>
      </c>
      <c r="G767" s="16">
        <f t="shared" si="11"/>
        <v>2421.4548215091527</v>
      </c>
    </row>
    <row r="768" spans="1:7" x14ac:dyDescent="0.3">
      <c r="A768" s="3">
        <f>Data!A763</f>
        <v>40289</v>
      </c>
      <c r="B768" s="4">
        <f>Data!B763</f>
        <v>2506.610107</v>
      </c>
      <c r="C768" s="4">
        <f>Data!C763</f>
        <v>2510.5</v>
      </c>
      <c r="D768" s="4">
        <f>Data!D763</f>
        <v>2490.1899410000001</v>
      </c>
      <c r="E768" s="4">
        <f>Data!E763</f>
        <v>2504.610107</v>
      </c>
      <c r="F768" s="15">
        <f>Data!F763</f>
        <v>2715900000</v>
      </c>
      <c r="G768" s="16">
        <f t="shared" si="11"/>
        <v>2429.3743725082809</v>
      </c>
    </row>
    <row r="769" spans="1:7" x14ac:dyDescent="0.3">
      <c r="A769" s="3">
        <f>Data!A764</f>
        <v>40288</v>
      </c>
      <c r="B769" s="4">
        <f>Data!B764</f>
        <v>2492.719971</v>
      </c>
      <c r="C769" s="4">
        <f>Data!C764</f>
        <v>2501.25</v>
      </c>
      <c r="D769" s="4">
        <f>Data!D764</f>
        <v>2480.6999510000001</v>
      </c>
      <c r="E769" s="4">
        <f>Data!E764</f>
        <v>2500.3100589999999</v>
      </c>
      <c r="F769" s="15">
        <f>Data!F764</f>
        <v>2157100000</v>
      </c>
      <c r="G769" s="16">
        <f t="shared" si="11"/>
        <v>2436.1301521741589</v>
      </c>
    </row>
    <row r="770" spans="1:7" x14ac:dyDescent="0.3">
      <c r="A770" s="3">
        <f>Data!A765</f>
        <v>40287</v>
      </c>
      <c r="B770" s="4">
        <f>Data!B765</f>
        <v>2477.8000489999999</v>
      </c>
      <c r="C770" s="4">
        <f>Data!C765</f>
        <v>2487.669922</v>
      </c>
      <c r="D770" s="4">
        <f>Data!D765</f>
        <v>2451.719971</v>
      </c>
      <c r="E770" s="4">
        <f>Data!E765</f>
        <v>2480.110107</v>
      </c>
      <c r="F770" s="15">
        <f>Data!F765</f>
        <v>2223650000</v>
      </c>
      <c r="G770" s="16">
        <f t="shared" si="11"/>
        <v>2440.3187193004296</v>
      </c>
    </row>
    <row r="771" spans="1:7" x14ac:dyDescent="0.3">
      <c r="A771" s="3">
        <f>Data!A766</f>
        <v>40284</v>
      </c>
      <c r="B771" s="4">
        <f>Data!B766</f>
        <v>2505.3798830000001</v>
      </c>
      <c r="C771" s="4">
        <f>Data!C766</f>
        <v>2510.0600589999999</v>
      </c>
      <c r="D771" s="4">
        <f>Data!D766</f>
        <v>2467.679932</v>
      </c>
      <c r="E771" s="4">
        <f>Data!E766</f>
        <v>2481.26001</v>
      </c>
      <c r="F771" s="15">
        <f>Data!F766</f>
        <v>2960950000</v>
      </c>
      <c r="G771" s="16">
        <f t="shared" si="11"/>
        <v>2444.2178898432458</v>
      </c>
    </row>
    <row r="772" spans="1:7" x14ac:dyDescent="0.3">
      <c r="A772" s="3">
        <f>Data!A767</f>
        <v>40283</v>
      </c>
      <c r="B772" s="4">
        <f>Data!B767</f>
        <v>2503.4099120000001</v>
      </c>
      <c r="C772" s="4">
        <f>Data!C767</f>
        <v>2517.820068</v>
      </c>
      <c r="D772" s="4">
        <f>Data!D767</f>
        <v>2502.51001</v>
      </c>
      <c r="E772" s="4">
        <f>Data!E767</f>
        <v>2515.6899410000001</v>
      </c>
      <c r="F772" s="15">
        <f>Data!F767</f>
        <v>2840660000</v>
      </c>
      <c r="G772" s="16">
        <f t="shared" si="11"/>
        <v>2451.0247518581746</v>
      </c>
    </row>
    <row r="773" spans="1:7" x14ac:dyDescent="0.3">
      <c r="A773" s="3">
        <f>Data!A768</f>
        <v>40282</v>
      </c>
      <c r="B773" s="4">
        <f>Data!B768</f>
        <v>2481.8000489999999</v>
      </c>
      <c r="C773" s="4">
        <f>Data!C768</f>
        <v>2504.860107</v>
      </c>
      <c r="D773" s="4">
        <f>Data!D768</f>
        <v>2480.429932</v>
      </c>
      <c r="E773" s="4">
        <f>Data!E768</f>
        <v>2504.860107</v>
      </c>
      <c r="F773" s="15">
        <f>Data!F768</f>
        <v>3143270000</v>
      </c>
      <c r="G773" s="16">
        <f t="shared" si="11"/>
        <v>2456.1519285383483</v>
      </c>
    </row>
    <row r="774" spans="1:7" x14ac:dyDescent="0.3">
      <c r="A774" s="3">
        <f>Data!A769</f>
        <v>40281</v>
      </c>
      <c r="B774" s="4">
        <f>Data!B769</f>
        <v>2454.9499510000001</v>
      </c>
      <c r="C774" s="4">
        <f>Data!C769</f>
        <v>2467.9399410000001</v>
      </c>
      <c r="D774" s="4">
        <f>Data!D769</f>
        <v>2445.26001</v>
      </c>
      <c r="E774" s="4">
        <f>Data!E769</f>
        <v>2465.98999</v>
      </c>
      <c r="F774" s="15">
        <f>Data!F769</f>
        <v>2665420000</v>
      </c>
      <c r="G774" s="16">
        <f t="shared" si="11"/>
        <v>2457.0888867727913</v>
      </c>
    </row>
    <row r="775" spans="1:7" x14ac:dyDescent="0.3">
      <c r="A775" s="3">
        <f>Data!A770</f>
        <v>40280</v>
      </c>
      <c r="B775" s="4">
        <f>Data!B770</f>
        <v>2455.3999020000001</v>
      </c>
      <c r="C775" s="4">
        <f>Data!C770</f>
        <v>2463.169922</v>
      </c>
      <c r="D775" s="4">
        <f>Data!D770</f>
        <v>2450.1499020000001</v>
      </c>
      <c r="E775" s="4">
        <f>Data!E770</f>
        <v>2457.8701169999999</v>
      </c>
      <c r="F775" s="15">
        <f>Data!F770</f>
        <v>2161650000</v>
      </c>
      <c r="G775" s="16">
        <f t="shared" si="11"/>
        <v>2457.163289651573</v>
      </c>
    </row>
    <row r="776" spans="1:7" x14ac:dyDescent="0.3">
      <c r="A776" s="3">
        <f>Data!A771</f>
        <v>40277</v>
      </c>
      <c r="B776" s="4">
        <f>Data!B771</f>
        <v>2441.3100589999999</v>
      </c>
      <c r="C776" s="4">
        <f>Data!C771</f>
        <v>2454.1201169999999</v>
      </c>
      <c r="D776" s="4">
        <f>Data!D771</f>
        <v>2432.929932</v>
      </c>
      <c r="E776" s="4">
        <f>Data!E771</f>
        <v>2454.0500489999999</v>
      </c>
      <c r="F776" s="15">
        <f>Data!F771</f>
        <v>2215530000</v>
      </c>
      <c r="G776" s="16">
        <f t="shared" si="11"/>
        <v>2456.8667905418993</v>
      </c>
    </row>
    <row r="777" spans="1:7" x14ac:dyDescent="0.3">
      <c r="A777" s="3">
        <f>Data!A772</f>
        <v>40276</v>
      </c>
      <c r="B777" s="4">
        <f>Data!B772</f>
        <v>2423.98999</v>
      </c>
      <c r="C777" s="4">
        <f>Data!C772</f>
        <v>2441.1201169999999</v>
      </c>
      <c r="D777" s="4">
        <f>Data!D772</f>
        <v>2413.73999</v>
      </c>
      <c r="E777" s="4">
        <f>Data!E772</f>
        <v>2436.8100589999999</v>
      </c>
      <c r="F777" s="15">
        <f>Data!F772</f>
        <v>2428900000</v>
      </c>
      <c r="G777" s="16">
        <f t="shared" si="11"/>
        <v>2454.9566256331468</v>
      </c>
    </row>
    <row r="778" spans="1:7" x14ac:dyDescent="0.3">
      <c r="A778" s="3">
        <f>Data!A773</f>
        <v>40275</v>
      </c>
      <c r="B778" s="4">
        <f>Data!B773</f>
        <v>2433.1000979999999</v>
      </c>
      <c r="C778" s="4">
        <f>Data!C773</f>
        <v>2442.2700199999999</v>
      </c>
      <c r="D778" s="4">
        <f>Data!D773</f>
        <v>2418.7299800000001</v>
      </c>
      <c r="E778" s="4">
        <f>Data!E773</f>
        <v>2431.1599120000001</v>
      </c>
      <c r="F778" s="15">
        <f>Data!F773</f>
        <v>2984850000</v>
      </c>
      <c r="G778" s="16">
        <f t="shared" si="11"/>
        <v>2452.6902719537993</v>
      </c>
    </row>
    <row r="779" spans="1:7" x14ac:dyDescent="0.3">
      <c r="A779" s="3">
        <f>Data!A774</f>
        <v>40274</v>
      </c>
      <c r="B779" s="4">
        <f>Data!B774</f>
        <v>2420.330078</v>
      </c>
      <c r="C779" s="4">
        <f>Data!C774</f>
        <v>2443.5</v>
      </c>
      <c r="D779" s="4">
        <f>Data!D774</f>
        <v>2417.7700199999999</v>
      </c>
      <c r="E779" s="4">
        <f>Data!E774</f>
        <v>2436.8100589999999</v>
      </c>
      <c r="F779" s="15">
        <f>Data!F774</f>
        <v>2220390000</v>
      </c>
      <c r="G779" s="16">
        <f t="shared" si="11"/>
        <v>2451.1778707201042</v>
      </c>
    </row>
    <row r="780" spans="1:7" x14ac:dyDescent="0.3">
      <c r="A780" s="3">
        <f>Data!A775</f>
        <v>40273</v>
      </c>
      <c r="B780" s="4">
        <f>Data!B775</f>
        <v>2409.4799800000001</v>
      </c>
      <c r="C780" s="4">
        <f>Data!C775</f>
        <v>2429.610107</v>
      </c>
      <c r="D780" s="4">
        <f>Data!D775</f>
        <v>2403.8798830000001</v>
      </c>
      <c r="E780" s="4">
        <f>Data!E775</f>
        <v>2429.530029</v>
      </c>
      <c r="F780" s="15">
        <f>Data!F775</f>
        <v>2130340000</v>
      </c>
      <c r="G780" s="16">
        <f t="shared" si="11"/>
        <v>2449.116171508666</v>
      </c>
    </row>
    <row r="781" spans="1:7" x14ac:dyDescent="0.3">
      <c r="A781" s="3">
        <f>Data!A776</f>
        <v>40269</v>
      </c>
      <c r="B781" s="4">
        <f>Data!B776</f>
        <v>2411.679932</v>
      </c>
      <c r="C781" s="4">
        <f>Data!C776</f>
        <v>2423.429932</v>
      </c>
      <c r="D781" s="4">
        <f>Data!D776</f>
        <v>2383.7700199999999</v>
      </c>
      <c r="E781" s="4">
        <f>Data!E776</f>
        <v>2402.580078</v>
      </c>
      <c r="F781" s="15">
        <f>Data!F776</f>
        <v>2340270000</v>
      </c>
      <c r="G781" s="16">
        <f t="shared" si="11"/>
        <v>2444.6841626030787</v>
      </c>
    </row>
    <row r="782" spans="1:7" x14ac:dyDescent="0.3">
      <c r="A782" s="3">
        <f>Data!A777</f>
        <v>40268</v>
      </c>
      <c r="B782" s="4">
        <f>Data!B777</f>
        <v>2402.9799800000001</v>
      </c>
      <c r="C782" s="4">
        <f>Data!C777</f>
        <v>2415.4399410000001</v>
      </c>
      <c r="D782" s="4">
        <f>Data!D777</f>
        <v>2395.3400879999999</v>
      </c>
      <c r="E782" s="4">
        <f>Data!E777</f>
        <v>2397.959961</v>
      </c>
      <c r="F782" s="15">
        <f>Data!F777</f>
        <v>2368690000</v>
      </c>
      <c r="G782" s="16">
        <f t="shared" si="11"/>
        <v>2440.2342386408809</v>
      </c>
    </row>
    <row r="783" spans="1:7" x14ac:dyDescent="0.3">
      <c r="A783" s="3">
        <f>Data!A778</f>
        <v>40267</v>
      </c>
      <c r="B783" s="4">
        <f>Data!B778</f>
        <v>2406.6899410000001</v>
      </c>
      <c r="C783" s="4">
        <f>Data!C778</f>
        <v>2417.360107</v>
      </c>
      <c r="D783" s="4">
        <f>Data!D778</f>
        <v>2395.8000489999999</v>
      </c>
      <c r="E783" s="4">
        <f>Data!E778</f>
        <v>2410.6899410000001</v>
      </c>
      <c r="F783" s="15">
        <f>Data!F778</f>
        <v>2147270000</v>
      </c>
      <c r="G783" s="16">
        <f t="shared" si="11"/>
        <v>2437.4204960084162</v>
      </c>
    </row>
    <row r="784" spans="1:7" x14ac:dyDescent="0.3">
      <c r="A784" s="3">
        <f>Data!A779</f>
        <v>40266</v>
      </c>
      <c r="B784" s="4">
        <f>Data!B779</f>
        <v>2403.7700199999999</v>
      </c>
      <c r="C784" s="4">
        <f>Data!C779</f>
        <v>2411.179932</v>
      </c>
      <c r="D784" s="4">
        <f>Data!D779</f>
        <v>2398.3999020000001</v>
      </c>
      <c r="E784" s="4">
        <f>Data!E779</f>
        <v>2404.360107</v>
      </c>
      <c r="F784" s="15">
        <f>Data!F779</f>
        <v>1967850000</v>
      </c>
      <c r="G784" s="16">
        <f t="shared" si="11"/>
        <v>2434.271887531424</v>
      </c>
    </row>
    <row r="785" spans="1:7" x14ac:dyDescent="0.3">
      <c r="A785" s="3">
        <f>Data!A780</f>
        <v>40263</v>
      </c>
      <c r="B785" s="4">
        <f>Data!B780</f>
        <v>2406.7299800000001</v>
      </c>
      <c r="C785" s="4">
        <f>Data!C780</f>
        <v>2412.919922</v>
      </c>
      <c r="D785" s="4">
        <f>Data!D780</f>
        <v>2384.6899410000001</v>
      </c>
      <c r="E785" s="4">
        <f>Data!E780</f>
        <v>2395.1298830000001</v>
      </c>
      <c r="F785" s="15">
        <f>Data!F780</f>
        <v>2367930000</v>
      </c>
      <c r="G785" s="16">
        <f t="shared" si="11"/>
        <v>2430.5440775760503</v>
      </c>
    </row>
    <row r="786" spans="1:7" x14ac:dyDescent="0.3">
      <c r="A786" s="3">
        <f>Data!A781</f>
        <v>40262</v>
      </c>
      <c r="B786" s="4">
        <f>Data!B781</f>
        <v>2415.23999</v>
      </c>
      <c r="C786" s="4">
        <f>Data!C781</f>
        <v>2432.25</v>
      </c>
      <c r="D786" s="4">
        <f>Data!D781</f>
        <v>2397.360107</v>
      </c>
      <c r="E786" s="4">
        <f>Data!E781</f>
        <v>2397.4099120000001</v>
      </c>
      <c r="F786" s="15">
        <f>Data!F781</f>
        <v>2704870000</v>
      </c>
      <c r="G786" s="16">
        <f t="shared" si="11"/>
        <v>2427.3884427592834</v>
      </c>
    </row>
    <row r="787" spans="1:7" x14ac:dyDescent="0.3">
      <c r="A787" s="3">
        <f>Data!A782</f>
        <v>40261</v>
      </c>
      <c r="B787" s="4">
        <f>Data!B782</f>
        <v>2406.719971</v>
      </c>
      <c r="C787" s="4">
        <f>Data!C782</f>
        <v>2408.639893</v>
      </c>
      <c r="D787" s="4">
        <f>Data!D782</f>
        <v>2396.919922</v>
      </c>
      <c r="E787" s="4">
        <f>Data!E782</f>
        <v>2398.76001</v>
      </c>
      <c r="F787" s="15">
        <f>Data!F782</f>
        <v>2436100000</v>
      </c>
      <c r="G787" s="16">
        <f t="shared" si="11"/>
        <v>2424.6619253536373</v>
      </c>
    </row>
    <row r="788" spans="1:7" x14ac:dyDescent="0.3">
      <c r="A788" s="3">
        <f>Data!A783</f>
        <v>40260</v>
      </c>
      <c r="B788" s="4">
        <f>Data!B783</f>
        <v>2397.8999020000001</v>
      </c>
      <c r="C788" s="4">
        <f>Data!C783</f>
        <v>2416.51001</v>
      </c>
      <c r="D788" s="4">
        <f>Data!D783</f>
        <v>2390.040039</v>
      </c>
      <c r="E788" s="4">
        <f>Data!E783</f>
        <v>2415.23999</v>
      </c>
      <c r="F788" s="15">
        <f>Data!F783</f>
        <v>2465230000</v>
      </c>
      <c r="G788" s="16">
        <f t="shared" si="11"/>
        <v>2423.7645981771007</v>
      </c>
    </row>
    <row r="789" spans="1:7" x14ac:dyDescent="0.3">
      <c r="A789" s="3">
        <f>Data!A784</f>
        <v>40259</v>
      </c>
      <c r="B789" s="4">
        <f>Data!B784</f>
        <v>2360.3500979999999</v>
      </c>
      <c r="C789" s="4">
        <f>Data!C784</f>
        <v>2401.209961</v>
      </c>
      <c r="D789" s="4">
        <f>Data!D784</f>
        <v>2358</v>
      </c>
      <c r="E789" s="4">
        <f>Data!E784</f>
        <v>2395.3999020000001</v>
      </c>
      <c r="F789" s="15">
        <f>Data!F784</f>
        <v>2448130000</v>
      </c>
      <c r="G789" s="16">
        <f t="shared" si="11"/>
        <v>2421.0631985411865</v>
      </c>
    </row>
    <row r="790" spans="1:7" x14ac:dyDescent="0.3">
      <c r="A790" s="3">
        <f>Data!A785</f>
        <v>40256</v>
      </c>
      <c r="B790" s="4">
        <f>Data!B785</f>
        <v>2391.1999510000001</v>
      </c>
      <c r="C790" s="4">
        <f>Data!C785</f>
        <v>2396.919922</v>
      </c>
      <c r="D790" s="4">
        <f>Data!D785</f>
        <v>2364.530029</v>
      </c>
      <c r="E790" s="4">
        <f>Data!E785</f>
        <v>2374.4099120000001</v>
      </c>
      <c r="F790" s="15">
        <f>Data!F785</f>
        <v>3055760000</v>
      </c>
      <c r="G790" s="16">
        <f t="shared" si="11"/>
        <v>2416.6200283944067</v>
      </c>
    </row>
    <row r="791" spans="1:7" x14ac:dyDescent="0.3">
      <c r="A791" s="3">
        <f>Data!A786</f>
        <v>40255</v>
      </c>
      <c r="B791" s="4">
        <f>Data!B786</f>
        <v>2387.540039</v>
      </c>
      <c r="C791" s="4">
        <f>Data!C786</f>
        <v>2393.8701169999999</v>
      </c>
      <c r="D791" s="4">
        <f>Data!D786</f>
        <v>2383.26001</v>
      </c>
      <c r="E791" s="4">
        <f>Data!E786</f>
        <v>2391.280029</v>
      </c>
      <c r="F791" s="15">
        <f>Data!F786</f>
        <v>2173060000</v>
      </c>
      <c r="G791" s="16">
        <f t="shared" si="11"/>
        <v>2414.2066951187489</v>
      </c>
    </row>
    <row r="792" spans="1:7" x14ac:dyDescent="0.3">
      <c r="A792" s="3">
        <f>Data!A787</f>
        <v>40254</v>
      </c>
      <c r="B792" s="4">
        <f>Data!B787</f>
        <v>2381.6499020000001</v>
      </c>
      <c r="C792" s="4">
        <f>Data!C787</f>
        <v>2400.0900879999999</v>
      </c>
      <c r="D792" s="4">
        <f>Data!D787</f>
        <v>2381.469971</v>
      </c>
      <c r="E792" s="4">
        <f>Data!E787</f>
        <v>2389.0900879999999</v>
      </c>
      <c r="F792" s="15">
        <f>Data!F787</f>
        <v>2281410000</v>
      </c>
      <c r="G792" s="16">
        <f t="shared" si="11"/>
        <v>2411.8146372979159</v>
      </c>
    </row>
    <row r="793" spans="1:7" x14ac:dyDescent="0.3">
      <c r="A793" s="3">
        <f>Data!A788</f>
        <v>40253</v>
      </c>
      <c r="B793" s="4">
        <f>Data!B788</f>
        <v>2367.320068</v>
      </c>
      <c r="C793" s="4">
        <f>Data!C788</f>
        <v>2378.8400879999999</v>
      </c>
      <c r="D793" s="4">
        <f>Data!D788</f>
        <v>2360.669922</v>
      </c>
      <c r="E793" s="4">
        <f>Data!E788</f>
        <v>2378.01001</v>
      </c>
      <c r="F793" s="15">
        <f>Data!F788</f>
        <v>2201880000</v>
      </c>
      <c r="G793" s="16">
        <f t="shared" si="11"/>
        <v>2408.5951489838285</v>
      </c>
    </row>
    <row r="794" spans="1:7" x14ac:dyDescent="0.3">
      <c r="A794" s="3">
        <f>Data!A789</f>
        <v>40252</v>
      </c>
      <c r="B794" s="4">
        <f>Data!B789</f>
        <v>2361.919922</v>
      </c>
      <c r="C794" s="4">
        <f>Data!C789</f>
        <v>2367.3999020000001</v>
      </c>
      <c r="D794" s="4">
        <f>Data!D789</f>
        <v>2345.98999</v>
      </c>
      <c r="E794" s="4">
        <f>Data!E789</f>
        <v>2362.209961</v>
      </c>
      <c r="F794" s="15">
        <f>Data!F789</f>
        <v>1956170000</v>
      </c>
      <c r="G794" s="16">
        <f t="shared" si="11"/>
        <v>2404.1775120329876</v>
      </c>
    </row>
    <row r="795" spans="1:7" x14ac:dyDescent="0.3">
      <c r="A795" s="3">
        <f>Data!A790</f>
        <v>40249</v>
      </c>
      <c r="B795" s="4">
        <f>Data!B790</f>
        <v>2376.070068</v>
      </c>
      <c r="C795" s="4">
        <f>Data!C790</f>
        <v>2376.280029</v>
      </c>
      <c r="D795" s="4">
        <f>Data!D790</f>
        <v>2358.080078</v>
      </c>
      <c r="E795" s="4">
        <f>Data!E790</f>
        <v>2367.6599120000001</v>
      </c>
      <c r="F795" s="15">
        <f>Data!F790</f>
        <v>2098780000</v>
      </c>
      <c r="G795" s="16">
        <f t="shared" ref="G795:G858" si="12">((E795-G794)*$G$5)+G794</f>
        <v>2400.6996453631791</v>
      </c>
    </row>
    <row r="796" spans="1:7" x14ac:dyDescent="0.3">
      <c r="A796" s="3">
        <f>Data!A791</f>
        <v>40248</v>
      </c>
      <c r="B796" s="4">
        <f>Data!B791</f>
        <v>2351.110107</v>
      </c>
      <c r="C796" s="4">
        <f>Data!C791</f>
        <v>2368.459961</v>
      </c>
      <c r="D796" s="4">
        <f>Data!D791</f>
        <v>2347.530029</v>
      </c>
      <c r="E796" s="4">
        <f>Data!E791</f>
        <v>2368.459961</v>
      </c>
      <c r="F796" s="15">
        <f>Data!F791</f>
        <v>2256790000</v>
      </c>
      <c r="G796" s="16">
        <f t="shared" si="12"/>
        <v>2397.6291992333527</v>
      </c>
    </row>
    <row r="797" spans="1:7" x14ac:dyDescent="0.3">
      <c r="A797" s="3">
        <f>Data!A792</f>
        <v>40247</v>
      </c>
      <c r="B797" s="4">
        <f>Data!B792</f>
        <v>2340.9499510000001</v>
      </c>
      <c r="C797" s="4">
        <f>Data!C792</f>
        <v>2361.6599120000001</v>
      </c>
      <c r="D797" s="4">
        <f>Data!D792</f>
        <v>2340.6899410000001</v>
      </c>
      <c r="E797" s="4">
        <f>Data!E792</f>
        <v>2358.9499510000001</v>
      </c>
      <c r="F797" s="15">
        <f>Data!F792</f>
        <v>2554740000</v>
      </c>
      <c r="G797" s="16">
        <f t="shared" si="12"/>
        <v>2393.9454613063667</v>
      </c>
    </row>
    <row r="798" spans="1:7" x14ac:dyDescent="0.3">
      <c r="A798" s="3">
        <f>Data!A793</f>
        <v>40246</v>
      </c>
      <c r="B798" s="4">
        <f>Data!B793</f>
        <v>2325.780029</v>
      </c>
      <c r="C798" s="4">
        <f>Data!C793</f>
        <v>2353.070068</v>
      </c>
      <c r="D798" s="4">
        <f>Data!D793</f>
        <v>2325.73999</v>
      </c>
      <c r="E798" s="4">
        <f>Data!E793</f>
        <v>2340.679932</v>
      </c>
      <c r="F798" s="15">
        <f>Data!F793</f>
        <v>2620360000</v>
      </c>
      <c r="G798" s="16">
        <f t="shared" si="12"/>
        <v>2388.8725537533796</v>
      </c>
    </row>
    <row r="799" spans="1:7" x14ac:dyDescent="0.3">
      <c r="A799" s="3">
        <f>Data!A794</f>
        <v>40245</v>
      </c>
      <c r="B799" s="4">
        <f>Data!B794</f>
        <v>2326.25</v>
      </c>
      <c r="C799" s="4">
        <f>Data!C794</f>
        <v>2335.429932</v>
      </c>
      <c r="D799" s="4">
        <f>Data!D794</f>
        <v>2326.110107</v>
      </c>
      <c r="E799" s="4">
        <f>Data!E794</f>
        <v>2332.209961</v>
      </c>
      <c r="F799" s="15">
        <f>Data!F794</f>
        <v>2312310000</v>
      </c>
      <c r="G799" s="16">
        <f t="shared" si="12"/>
        <v>2383.4761163482958</v>
      </c>
    </row>
    <row r="800" spans="1:7" x14ac:dyDescent="0.3">
      <c r="A800" s="3">
        <f>Data!A795</f>
        <v>40242</v>
      </c>
      <c r="B800" s="4">
        <f>Data!B795</f>
        <v>2304.01001</v>
      </c>
      <c r="C800" s="4">
        <f>Data!C795</f>
        <v>2327.030029</v>
      </c>
      <c r="D800" s="4">
        <f>Data!D795</f>
        <v>2301.1000979999999</v>
      </c>
      <c r="E800" s="4">
        <f>Data!E795</f>
        <v>2326.3500979999999</v>
      </c>
      <c r="F800" s="15">
        <f>Data!F795</f>
        <v>2411880000</v>
      </c>
      <c r="G800" s="16">
        <f t="shared" si="12"/>
        <v>2378.0355431722678</v>
      </c>
    </row>
    <row r="801" spans="1:7" x14ac:dyDescent="0.3">
      <c r="A801" s="3">
        <f>Data!A796</f>
        <v>40241</v>
      </c>
      <c r="B801" s="4">
        <f>Data!B796</f>
        <v>2282.570068</v>
      </c>
      <c r="C801" s="4">
        <f>Data!C796</f>
        <v>2293.1599120000001</v>
      </c>
      <c r="D801" s="4">
        <f>Data!D796</f>
        <v>2273.6298830000001</v>
      </c>
      <c r="E801" s="4">
        <f>Data!E796</f>
        <v>2292.3100589999999</v>
      </c>
      <c r="F801" s="15">
        <f>Data!F796</f>
        <v>2186020000</v>
      </c>
      <c r="G801" s="16">
        <f t="shared" si="12"/>
        <v>2369.8712113463375</v>
      </c>
    </row>
    <row r="802" spans="1:7" x14ac:dyDescent="0.3">
      <c r="A802" s="3">
        <f>Data!A797</f>
        <v>40240</v>
      </c>
      <c r="B802" s="4">
        <f>Data!B797</f>
        <v>2284.820068</v>
      </c>
      <c r="C802" s="4">
        <f>Data!C797</f>
        <v>2293.320068</v>
      </c>
      <c r="D802" s="4">
        <f>Data!D797</f>
        <v>2275.25</v>
      </c>
      <c r="E802" s="4">
        <f>Data!E797</f>
        <v>2280.679932</v>
      </c>
      <c r="F802" s="15">
        <f>Data!F797</f>
        <v>2603510000</v>
      </c>
      <c r="G802" s="16">
        <f t="shared" si="12"/>
        <v>2361.3768037895434</v>
      </c>
    </row>
    <row r="803" spans="1:7" x14ac:dyDescent="0.3">
      <c r="A803" s="3">
        <f>Data!A798</f>
        <v>40239</v>
      </c>
      <c r="B803" s="4">
        <f>Data!B798</f>
        <v>2279.070068</v>
      </c>
      <c r="C803" s="4">
        <f>Data!C798</f>
        <v>2292.48999</v>
      </c>
      <c r="D803" s="4">
        <f>Data!D798</f>
        <v>2275.3500979999999</v>
      </c>
      <c r="E803" s="4">
        <f>Data!E798</f>
        <v>2280.790039</v>
      </c>
      <c r="F803" s="15">
        <f>Data!F798</f>
        <v>2831870000</v>
      </c>
      <c r="G803" s="16">
        <f t="shared" si="12"/>
        <v>2353.7018738095867</v>
      </c>
    </row>
    <row r="804" spans="1:7" x14ac:dyDescent="0.3">
      <c r="A804" s="3">
        <f>Data!A799</f>
        <v>40238</v>
      </c>
      <c r="B804" s="4">
        <f>Data!B799</f>
        <v>2247.3999020000001</v>
      </c>
      <c r="C804" s="4">
        <f>Data!C799</f>
        <v>2274.0200199999999</v>
      </c>
      <c r="D804" s="4">
        <f>Data!D799</f>
        <v>2247.330078</v>
      </c>
      <c r="E804" s="4">
        <f>Data!E799</f>
        <v>2273.570068</v>
      </c>
      <c r="F804" s="15">
        <f>Data!F799</f>
        <v>2504940000</v>
      </c>
      <c r="G804" s="16">
        <f t="shared" si="12"/>
        <v>2346.0702732562927</v>
      </c>
    </row>
    <row r="805" spans="1:7" x14ac:dyDescent="0.3">
      <c r="A805" s="3">
        <f>Data!A800</f>
        <v>40235</v>
      </c>
      <c r="B805" s="4">
        <f>Data!B800</f>
        <v>2234.4399410000001</v>
      </c>
      <c r="C805" s="4">
        <f>Data!C800</f>
        <v>2242.830078</v>
      </c>
      <c r="D805" s="4">
        <f>Data!D800</f>
        <v>2222.2299800000001</v>
      </c>
      <c r="E805" s="4">
        <f>Data!E800</f>
        <v>2238.26001</v>
      </c>
      <c r="F805" s="15">
        <f>Data!F800</f>
        <v>2283430000</v>
      </c>
      <c r="G805" s="16">
        <f t="shared" si="12"/>
        <v>2335.8026291366459</v>
      </c>
    </row>
    <row r="806" spans="1:7" x14ac:dyDescent="0.3">
      <c r="A806" s="3">
        <f>Data!A801</f>
        <v>40234</v>
      </c>
      <c r="B806" s="4">
        <f>Data!B801</f>
        <v>2208.6201169999999</v>
      </c>
      <c r="C806" s="4">
        <f>Data!C801</f>
        <v>2236.209961</v>
      </c>
      <c r="D806" s="4">
        <f>Data!D801</f>
        <v>2198.7299800000001</v>
      </c>
      <c r="E806" s="4">
        <f>Data!E801</f>
        <v>2234.219971</v>
      </c>
      <c r="F806" s="15">
        <f>Data!F801</f>
        <v>2300530000</v>
      </c>
      <c r="G806" s="16">
        <f t="shared" si="12"/>
        <v>2326.1280902664894</v>
      </c>
    </row>
    <row r="807" spans="1:7" x14ac:dyDescent="0.3">
      <c r="A807" s="3">
        <f>Data!A802</f>
        <v>40233</v>
      </c>
      <c r="B807" s="4">
        <f>Data!B802</f>
        <v>2222.3999020000001</v>
      </c>
      <c r="C807" s="4">
        <f>Data!C802</f>
        <v>2241.6899410000001</v>
      </c>
      <c r="D807" s="4">
        <f>Data!D802</f>
        <v>2221.280029</v>
      </c>
      <c r="E807" s="4">
        <f>Data!E802</f>
        <v>2235.8999020000001</v>
      </c>
      <c r="F807" s="15">
        <f>Data!F802</f>
        <v>2155810000</v>
      </c>
      <c r="G807" s="16">
        <f t="shared" si="12"/>
        <v>2317.5349294792045</v>
      </c>
    </row>
    <row r="808" spans="1:7" x14ac:dyDescent="0.3">
      <c r="A808" s="3">
        <f>Data!A803</f>
        <v>40232</v>
      </c>
      <c r="B808" s="4">
        <f>Data!B803</f>
        <v>2238.01001</v>
      </c>
      <c r="C808" s="4">
        <f>Data!C803</f>
        <v>2239.8000489999999</v>
      </c>
      <c r="D808" s="4">
        <f>Data!D803</f>
        <v>2205.6999510000001</v>
      </c>
      <c r="E808" s="4">
        <f>Data!E803</f>
        <v>2213.4399410000001</v>
      </c>
      <c r="F808" s="15">
        <f>Data!F803</f>
        <v>2310910000</v>
      </c>
      <c r="G808" s="16">
        <f t="shared" si="12"/>
        <v>2307.6211210526135</v>
      </c>
    </row>
    <row r="809" spans="1:7" x14ac:dyDescent="0.3">
      <c r="A809" s="3">
        <f>Data!A804</f>
        <v>40231</v>
      </c>
      <c r="B809" s="4">
        <f>Data!B804</f>
        <v>2250.919922</v>
      </c>
      <c r="C809" s="4">
        <f>Data!C804</f>
        <v>2251.679932</v>
      </c>
      <c r="D809" s="4">
        <f>Data!D804</f>
        <v>2235.6499020000001</v>
      </c>
      <c r="E809" s="4">
        <f>Data!E804</f>
        <v>2242.030029</v>
      </c>
      <c r="F809" s="15">
        <f>Data!F804</f>
        <v>1976290000</v>
      </c>
      <c r="G809" s="16">
        <f t="shared" si="12"/>
        <v>2301.374350380936</v>
      </c>
    </row>
    <row r="810" spans="1:7" x14ac:dyDescent="0.3">
      <c r="A810" s="3">
        <f>Data!A805</f>
        <v>40228</v>
      </c>
      <c r="B810" s="4">
        <f>Data!B805</f>
        <v>2233.330078</v>
      </c>
      <c r="C810" s="4">
        <f>Data!C805</f>
        <v>2249.8000489999999</v>
      </c>
      <c r="D810" s="4">
        <f>Data!D805</f>
        <v>2228.929932</v>
      </c>
      <c r="E810" s="4">
        <f>Data!E805</f>
        <v>2243.8701169999999</v>
      </c>
      <c r="F810" s="15">
        <f>Data!F805</f>
        <v>2166660000</v>
      </c>
      <c r="G810" s="16">
        <f t="shared" si="12"/>
        <v>2295.8977567256088</v>
      </c>
    </row>
    <row r="811" spans="1:7" x14ac:dyDescent="0.3">
      <c r="A811" s="3">
        <f>Data!A806</f>
        <v>40227</v>
      </c>
      <c r="B811" s="4">
        <f>Data!B806</f>
        <v>2223.219971</v>
      </c>
      <c r="C811" s="4">
        <f>Data!C806</f>
        <v>2243.5</v>
      </c>
      <c r="D811" s="4">
        <f>Data!D806</f>
        <v>2221.139893</v>
      </c>
      <c r="E811" s="4">
        <f>Data!E806</f>
        <v>2241.709961</v>
      </c>
      <c r="F811" s="15">
        <f>Data!F806</f>
        <v>2076820000</v>
      </c>
      <c r="G811" s="16">
        <f t="shared" si="12"/>
        <v>2290.7370142755508</v>
      </c>
    </row>
    <row r="812" spans="1:7" x14ac:dyDescent="0.3">
      <c r="A812" s="3">
        <f>Data!A807</f>
        <v>40226</v>
      </c>
      <c r="B812" s="4">
        <f>Data!B807</f>
        <v>2222.8701169999999</v>
      </c>
      <c r="C812" s="4">
        <f>Data!C807</f>
        <v>2226.320068</v>
      </c>
      <c r="D812" s="4">
        <f>Data!D807</f>
        <v>2212.780029</v>
      </c>
      <c r="E812" s="4">
        <f>Data!E807</f>
        <v>2226.290039</v>
      </c>
      <c r="F812" s="15">
        <f>Data!F807</f>
        <v>2103530000</v>
      </c>
      <c r="G812" s="16">
        <f t="shared" si="12"/>
        <v>2284.5992071064506</v>
      </c>
    </row>
    <row r="813" spans="1:7" x14ac:dyDescent="0.3">
      <c r="A813" s="3">
        <f>Data!A808</f>
        <v>40225</v>
      </c>
      <c r="B813" s="4">
        <f>Data!B808</f>
        <v>2200.3798830000001</v>
      </c>
      <c r="C813" s="4">
        <f>Data!C808</f>
        <v>2214.1899410000001</v>
      </c>
      <c r="D813" s="4">
        <f>Data!D808</f>
        <v>2189.179932</v>
      </c>
      <c r="E813" s="4">
        <f>Data!E808</f>
        <v>2214.1899410000001</v>
      </c>
      <c r="F813" s="15">
        <f>Data!F808</f>
        <v>2072850000</v>
      </c>
      <c r="G813" s="16">
        <f t="shared" si="12"/>
        <v>2277.8935627153601</v>
      </c>
    </row>
    <row r="814" spans="1:7" x14ac:dyDescent="0.3">
      <c r="A814" s="3">
        <f>Data!A809</f>
        <v>40221</v>
      </c>
      <c r="B814" s="4">
        <f>Data!B809</f>
        <v>2157.6899410000001</v>
      </c>
      <c r="C814" s="4">
        <f>Data!C809</f>
        <v>2184.570068</v>
      </c>
      <c r="D814" s="4">
        <f>Data!D809</f>
        <v>2151.98999</v>
      </c>
      <c r="E814" s="4">
        <f>Data!E809</f>
        <v>2183.530029</v>
      </c>
      <c r="F814" s="15">
        <f>Data!F809</f>
        <v>2236180000</v>
      </c>
      <c r="G814" s="16">
        <f t="shared" si="12"/>
        <v>2268.9065595043735</v>
      </c>
    </row>
    <row r="815" spans="1:7" x14ac:dyDescent="0.3">
      <c r="A815" s="3">
        <f>Data!A810</f>
        <v>40220</v>
      </c>
      <c r="B815" s="4">
        <f>Data!B810</f>
        <v>2145.0900879999999</v>
      </c>
      <c r="C815" s="4">
        <f>Data!C810</f>
        <v>2179.540039</v>
      </c>
      <c r="D815" s="4">
        <f>Data!D810</f>
        <v>2134.139893</v>
      </c>
      <c r="E815" s="4">
        <f>Data!E810</f>
        <v>2177.4099120000001</v>
      </c>
      <c r="F815" s="15">
        <f>Data!F810</f>
        <v>2141260000</v>
      </c>
      <c r="G815" s="16">
        <f t="shared" si="12"/>
        <v>2260.1925930753855</v>
      </c>
    </row>
    <row r="816" spans="1:7" x14ac:dyDescent="0.3">
      <c r="A816" s="3">
        <f>Data!A811</f>
        <v>40219</v>
      </c>
      <c r="B816" s="4">
        <f>Data!B811</f>
        <v>2147.459961</v>
      </c>
      <c r="C816" s="4">
        <f>Data!C811</f>
        <v>2156.360107</v>
      </c>
      <c r="D816" s="4">
        <f>Data!D811</f>
        <v>2131.080078</v>
      </c>
      <c r="E816" s="4">
        <f>Data!E811</f>
        <v>2147.8701169999999</v>
      </c>
      <c r="F816" s="15">
        <f>Data!F811</f>
        <v>2059940000</v>
      </c>
      <c r="G816" s="16">
        <f t="shared" si="12"/>
        <v>2249.4952144015392</v>
      </c>
    </row>
    <row r="817" spans="1:7" x14ac:dyDescent="0.3">
      <c r="A817" s="3">
        <f>Data!A812</f>
        <v>40218</v>
      </c>
      <c r="B817" s="4">
        <f>Data!B812</f>
        <v>2153.1000979999999</v>
      </c>
      <c r="C817" s="4">
        <f>Data!C812</f>
        <v>2166.1599120000001</v>
      </c>
      <c r="D817" s="4">
        <f>Data!D812</f>
        <v>2132.580078</v>
      </c>
      <c r="E817" s="4">
        <f>Data!E812</f>
        <v>2150.8701169999999</v>
      </c>
      <c r="F817" s="15">
        <f>Data!F812</f>
        <v>2296420000</v>
      </c>
      <c r="G817" s="16">
        <f t="shared" si="12"/>
        <v>2240.1023479823448</v>
      </c>
    </row>
    <row r="818" spans="1:7" x14ac:dyDescent="0.3">
      <c r="A818" s="3">
        <f>Data!A813</f>
        <v>40217</v>
      </c>
      <c r="B818" s="4">
        <f>Data!B813</f>
        <v>2140.1000979999999</v>
      </c>
      <c r="C818" s="4">
        <f>Data!C813</f>
        <v>2152.639893</v>
      </c>
      <c r="D818" s="4">
        <f>Data!D813</f>
        <v>2125.110107</v>
      </c>
      <c r="E818" s="4">
        <f>Data!E813</f>
        <v>2126.0500489999999</v>
      </c>
      <c r="F818" s="15">
        <f>Data!F813</f>
        <v>2036280000</v>
      </c>
      <c r="G818" s="16">
        <f t="shared" si="12"/>
        <v>2229.2402242697403</v>
      </c>
    </row>
    <row r="819" spans="1:7" x14ac:dyDescent="0.3">
      <c r="A819" s="3">
        <f>Data!A814</f>
        <v>40214</v>
      </c>
      <c r="B819" s="4">
        <f>Data!B814</f>
        <v>2131.919922</v>
      </c>
      <c r="C819" s="4">
        <f>Data!C814</f>
        <v>2142.2700199999999</v>
      </c>
      <c r="D819" s="4">
        <f>Data!D814</f>
        <v>2100.169922</v>
      </c>
      <c r="E819" s="4">
        <f>Data!E814</f>
        <v>2141.1201169999999</v>
      </c>
      <c r="F819" s="15">
        <f>Data!F814</f>
        <v>2811100000</v>
      </c>
      <c r="G819" s="16">
        <f t="shared" si="12"/>
        <v>2220.8478331011938</v>
      </c>
    </row>
    <row r="820" spans="1:7" x14ac:dyDescent="0.3">
      <c r="A820" s="3">
        <f>Data!A815</f>
        <v>40213</v>
      </c>
      <c r="B820" s="4">
        <f>Data!B815</f>
        <v>2176.389893</v>
      </c>
      <c r="C820" s="4">
        <f>Data!C815</f>
        <v>2178.25</v>
      </c>
      <c r="D820" s="4">
        <f>Data!D815</f>
        <v>2125.429932</v>
      </c>
      <c r="E820" s="4">
        <f>Data!E815</f>
        <v>2125.429932</v>
      </c>
      <c r="F820" s="15">
        <f>Data!F815</f>
        <v>2801390000</v>
      </c>
      <c r="G820" s="16">
        <f t="shared" si="12"/>
        <v>2211.7604139486994</v>
      </c>
    </row>
    <row r="821" spans="1:7" x14ac:dyDescent="0.3">
      <c r="A821" s="3">
        <f>Data!A816</f>
        <v>40212</v>
      </c>
      <c r="B821" s="4">
        <f>Data!B816</f>
        <v>2181.01001</v>
      </c>
      <c r="C821" s="4">
        <f>Data!C816</f>
        <v>2194.530029</v>
      </c>
      <c r="D821" s="4">
        <f>Data!D816</f>
        <v>2176.75</v>
      </c>
      <c r="E821" s="4">
        <f>Data!E816</f>
        <v>2190.9099120000001</v>
      </c>
      <c r="F821" s="15">
        <f>Data!F816</f>
        <v>2303350000</v>
      </c>
      <c r="G821" s="16">
        <f t="shared" si="12"/>
        <v>2209.7746518583472</v>
      </c>
    </row>
    <row r="822" spans="1:7" x14ac:dyDescent="0.3">
      <c r="A822" s="3">
        <f>Data!A817</f>
        <v>40211</v>
      </c>
      <c r="B822" s="4">
        <f>Data!B817</f>
        <v>2171.6599120000001</v>
      </c>
      <c r="C822" s="4">
        <f>Data!C817</f>
        <v>2193.6599120000001</v>
      </c>
      <c r="D822" s="4">
        <f>Data!D817</f>
        <v>2161.469971</v>
      </c>
      <c r="E822" s="4">
        <f>Data!E817</f>
        <v>2190.0600589999999</v>
      </c>
      <c r="F822" s="15">
        <f>Data!F817</f>
        <v>2468470000</v>
      </c>
      <c r="G822" s="16">
        <f t="shared" si="12"/>
        <v>2207.8970715861237</v>
      </c>
    </row>
    <row r="823" spans="1:7" x14ac:dyDescent="0.3">
      <c r="A823" s="3">
        <f>Data!A818</f>
        <v>40210</v>
      </c>
      <c r="B823" s="4">
        <f>Data!B818</f>
        <v>2155.8100589999999</v>
      </c>
      <c r="C823" s="4">
        <f>Data!C818</f>
        <v>2171.1999510000001</v>
      </c>
      <c r="D823" s="4">
        <f>Data!D818</f>
        <v>2152.26001</v>
      </c>
      <c r="E823" s="4">
        <f>Data!E818</f>
        <v>2171.1999510000001</v>
      </c>
      <c r="F823" s="15">
        <f>Data!F818</f>
        <v>2234140000</v>
      </c>
      <c r="G823" s="16">
        <f t="shared" si="12"/>
        <v>2204.4021077207785</v>
      </c>
    </row>
    <row r="824" spans="1:7" x14ac:dyDescent="0.3">
      <c r="A824" s="3">
        <f>Data!A819</f>
        <v>40207</v>
      </c>
      <c r="B824" s="4">
        <f>Data!B819</f>
        <v>2198.26001</v>
      </c>
      <c r="C824" s="4">
        <f>Data!C819</f>
        <v>2202.8400879999999</v>
      </c>
      <c r="D824" s="4">
        <f>Data!D819</f>
        <v>2140.3400879999999</v>
      </c>
      <c r="E824" s="4">
        <f>Data!E819</f>
        <v>2147.3500979999999</v>
      </c>
      <c r="F824" s="15">
        <f>Data!F819</f>
        <v>3090580000</v>
      </c>
      <c r="G824" s="16">
        <f t="shared" si="12"/>
        <v>2198.9685829854661</v>
      </c>
    </row>
    <row r="825" spans="1:7" x14ac:dyDescent="0.3">
      <c r="A825" s="3">
        <f>Data!A820</f>
        <v>40206</v>
      </c>
      <c r="B825" s="4">
        <f>Data!B820</f>
        <v>2220.3100589999999</v>
      </c>
      <c r="C825" s="4">
        <f>Data!C820</f>
        <v>2220.8701169999999</v>
      </c>
      <c r="D825" s="4">
        <f>Data!D820</f>
        <v>2166.8999020000001</v>
      </c>
      <c r="E825" s="4">
        <f>Data!E820</f>
        <v>2179</v>
      </c>
      <c r="F825" s="15">
        <f>Data!F820</f>
        <v>2829640000</v>
      </c>
      <c r="G825" s="16">
        <f t="shared" si="12"/>
        <v>2197.0668131773264</v>
      </c>
    </row>
    <row r="826" spans="1:7" x14ac:dyDescent="0.3">
      <c r="A826" s="3">
        <f>Data!A821</f>
        <v>40205</v>
      </c>
      <c r="B826" s="4">
        <f>Data!B821</f>
        <v>2200.3000489999999</v>
      </c>
      <c r="C826" s="4">
        <f>Data!C821</f>
        <v>2225.669922</v>
      </c>
      <c r="D826" s="4">
        <f>Data!D821</f>
        <v>2192.5900879999999</v>
      </c>
      <c r="E826" s="4">
        <f>Data!E821</f>
        <v>2221.4099120000001</v>
      </c>
      <c r="F826" s="15">
        <f>Data!F821</f>
        <v>2492880000</v>
      </c>
      <c r="G826" s="16">
        <f t="shared" si="12"/>
        <v>2199.3852035413906</v>
      </c>
    </row>
    <row r="827" spans="1:7" x14ac:dyDescent="0.3">
      <c r="A827" s="3">
        <f>Data!A822</f>
        <v>40204</v>
      </c>
      <c r="B827" s="4">
        <f>Data!B822</f>
        <v>2203.4399410000001</v>
      </c>
      <c r="C827" s="4">
        <f>Data!C822</f>
        <v>2227.889893</v>
      </c>
      <c r="D827" s="4">
        <f>Data!D822</f>
        <v>2195.4399410000001</v>
      </c>
      <c r="E827" s="4">
        <f>Data!E822</f>
        <v>2203.7299800000001</v>
      </c>
      <c r="F827" s="15">
        <f>Data!F822</f>
        <v>2361260000</v>
      </c>
      <c r="G827" s="16">
        <f t="shared" si="12"/>
        <v>2199.798991775544</v>
      </c>
    </row>
    <row r="828" spans="1:7" x14ac:dyDescent="0.3">
      <c r="A828" s="3">
        <f>Data!A823</f>
        <v>40203</v>
      </c>
      <c r="B828" s="4">
        <f>Data!B823</f>
        <v>2220.290039</v>
      </c>
      <c r="C828" s="4">
        <f>Data!C823</f>
        <v>2223.219971</v>
      </c>
      <c r="D828" s="4">
        <f>Data!D823</f>
        <v>2201.169922</v>
      </c>
      <c r="E828" s="4">
        <f>Data!E823</f>
        <v>2210.8000489999999</v>
      </c>
      <c r="F828" s="15">
        <f>Data!F823</f>
        <v>2134350000</v>
      </c>
      <c r="G828" s="16">
        <f t="shared" si="12"/>
        <v>2200.8467115112066</v>
      </c>
    </row>
    <row r="829" spans="1:7" x14ac:dyDescent="0.3">
      <c r="A829" s="3">
        <f>Data!A824</f>
        <v>40200</v>
      </c>
      <c r="B829" s="4">
        <f>Data!B824</f>
        <v>2255.76001</v>
      </c>
      <c r="C829" s="4">
        <f>Data!C824</f>
        <v>2262.2700199999999</v>
      </c>
      <c r="D829" s="4">
        <f>Data!D824</f>
        <v>2200.3701169999999</v>
      </c>
      <c r="E829" s="4">
        <f>Data!E824</f>
        <v>2205.290039</v>
      </c>
      <c r="F829" s="15">
        <f>Data!F824</f>
        <v>2817620000</v>
      </c>
      <c r="G829" s="16">
        <f t="shared" si="12"/>
        <v>2201.2698855577582</v>
      </c>
    </row>
    <row r="830" spans="1:7" x14ac:dyDescent="0.3">
      <c r="A830" s="3">
        <f>Data!A825</f>
        <v>40199</v>
      </c>
      <c r="B830" s="4">
        <f>Data!B825</f>
        <v>2298.2299800000001</v>
      </c>
      <c r="C830" s="4">
        <f>Data!C825</f>
        <v>2308.9799800000001</v>
      </c>
      <c r="D830" s="4">
        <f>Data!D825</f>
        <v>2259.820068</v>
      </c>
      <c r="E830" s="4">
        <f>Data!E825</f>
        <v>2265.6999510000001</v>
      </c>
      <c r="F830" s="15">
        <f>Data!F825</f>
        <v>2877800000</v>
      </c>
      <c r="G830" s="16">
        <f t="shared" si="12"/>
        <v>2207.4060822665433</v>
      </c>
    </row>
    <row r="831" spans="1:7" x14ac:dyDescent="0.3">
      <c r="A831" s="3">
        <f>Data!A826</f>
        <v>40198</v>
      </c>
      <c r="B831" s="4">
        <f>Data!B826</f>
        <v>2304.3100589999999</v>
      </c>
      <c r="C831" s="4">
        <f>Data!C826</f>
        <v>2304.469971</v>
      </c>
      <c r="D831" s="4">
        <f>Data!D826</f>
        <v>2268.679932</v>
      </c>
      <c r="E831" s="4">
        <f>Data!E826</f>
        <v>2291.25</v>
      </c>
      <c r="F831" s="15">
        <f>Data!F826</f>
        <v>2351890000</v>
      </c>
      <c r="G831" s="16">
        <f t="shared" si="12"/>
        <v>2215.3912172887772</v>
      </c>
    </row>
    <row r="832" spans="1:7" x14ac:dyDescent="0.3">
      <c r="A832" s="3">
        <f>Data!A827</f>
        <v>40197</v>
      </c>
      <c r="B832" s="4">
        <f>Data!B827</f>
        <v>2291.0200199999999</v>
      </c>
      <c r="C832" s="4">
        <f>Data!C827</f>
        <v>2320.3999020000001</v>
      </c>
      <c r="D832" s="4">
        <f>Data!D827</f>
        <v>2290.679932</v>
      </c>
      <c r="E832" s="4">
        <f>Data!E827</f>
        <v>2320.3999020000001</v>
      </c>
      <c r="F832" s="15">
        <f>Data!F827</f>
        <v>2045290000</v>
      </c>
      <c r="G832" s="16">
        <f t="shared" si="12"/>
        <v>2225.3920444041319</v>
      </c>
    </row>
    <row r="833" spans="1:7" x14ac:dyDescent="0.3">
      <c r="A833" s="3">
        <f>Data!A828</f>
        <v>40193</v>
      </c>
      <c r="B833" s="4">
        <f>Data!B828</f>
        <v>2316.9799800000001</v>
      </c>
      <c r="C833" s="4">
        <f>Data!C828</f>
        <v>2322.540039</v>
      </c>
      <c r="D833" s="4">
        <f>Data!D828</f>
        <v>2279.1999510000001</v>
      </c>
      <c r="E833" s="4">
        <f>Data!E828</f>
        <v>2287.98999</v>
      </c>
      <c r="F833" s="15">
        <f>Data!F828</f>
        <v>2637770000</v>
      </c>
      <c r="G833" s="16">
        <f t="shared" si="12"/>
        <v>2231.3537535085002</v>
      </c>
    </row>
    <row r="834" spans="1:7" x14ac:dyDescent="0.3">
      <c r="A834" s="3">
        <f>Data!A829</f>
        <v>40192</v>
      </c>
      <c r="B834" s="4">
        <f>Data!B829</f>
        <v>2303.3100589999999</v>
      </c>
      <c r="C834" s="4">
        <f>Data!C829</f>
        <v>2322.5600589999999</v>
      </c>
      <c r="D834" s="4">
        <f>Data!D829</f>
        <v>2303.290039</v>
      </c>
      <c r="E834" s="4">
        <f>Data!E829</f>
        <v>2316.73999</v>
      </c>
      <c r="F834" s="15">
        <f>Data!F829</f>
        <v>2254170000</v>
      </c>
      <c r="G834" s="16">
        <f t="shared" si="12"/>
        <v>2239.4857760315003</v>
      </c>
    </row>
    <row r="835" spans="1:7" x14ac:dyDescent="0.3">
      <c r="A835" s="3">
        <f>Data!A830</f>
        <v>40191</v>
      </c>
      <c r="B835" s="4">
        <f>Data!B830</f>
        <v>2289.459961</v>
      </c>
      <c r="C835" s="4">
        <f>Data!C830</f>
        <v>2313.030029</v>
      </c>
      <c r="D835" s="4">
        <f>Data!D830</f>
        <v>2274.1201169999999</v>
      </c>
      <c r="E835" s="4">
        <f>Data!E830</f>
        <v>2307.8999020000001</v>
      </c>
      <c r="F835" s="15">
        <f>Data!F830</f>
        <v>2318350000</v>
      </c>
      <c r="G835" s="16">
        <f t="shared" si="12"/>
        <v>2246.0014070761194</v>
      </c>
    </row>
    <row r="836" spans="1:7" x14ac:dyDescent="0.3">
      <c r="A836" s="3">
        <f>Data!A831</f>
        <v>40190</v>
      </c>
      <c r="B836" s="4">
        <f>Data!B831</f>
        <v>2297.280029</v>
      </c>
      <c r="C836" s="4">
        <f>Data!C831</f>
        <v>2298.8500979999999</v>
      </c>
      <c r="D836" s="4">
        <f>Data!D831</f>
        <v>2272.6999510000001</v>
      </c>
      <c r="E836" s="4">
        <f>Data!E831</f>
        <v>2282.3100589999999</v>
      </c>
      <c r="F836" s="15">
        <f>Data!F831</f>
        <v>2368320000</v>
      </c>
      <c r="G836" s="16">
        <f t="shared" si="12"/>
        <v>2249.4593739260126</v>
      </c>
    </row>
    <row r="837" spans="1:7" x14ac:dyDescent="0.3">
      <c r="A837" s="3">
        <f>Data!A832</f>
        <v>40189</v>
      </c>
      <c r="B837" s="4">
        <f>Data!B832</f>
        <v>2324.780029</v>
      </c>
      <c r="C837" s="4">
        <f>Data!C832</f>
        <v>2326.280029</v>
      </c>
      <c r="D837" s="4">
        <f>Data!D832</f>
        <v>2302.209961</v>
      </c>
      <c r="E837" s="4">
        <f>Data!E832</f>
        <v>2312.4099120000001</v>
      </c>
      <c r="F837" s="15">
        <f>Data!F832</f>
        <v>2077890000</v>
      </c>
      <c r="G837" s="16">
        <f t="shared" si="12"/>
        <v>2255.4546632663923</v>
      </c>
    </row>
    <row r="838" spans="1:7" x14ac:dyDescent="0.3">
      <c r="A838" s="3">
        <f>Data!A833</f>
        <v>40186</v>
      </c>
      <c r="B838" s="4">
        <f>Data!B833</f>
        <v>2292.23999</v>
      </c>
      <c r="C838" s="4">
        <f>Data!C833</f>
        <v>2317.6000979999999</v>
      </c>
      <c r="D838" s="4">
        <f>Data!D833</f>
        <v>2290.610107</v>
      </c>
      <c r="E838" s="4">
        <f>Data!E833</f>
        <v>2317.169922</v>
      </c>
      <c r="F838" s="15">
        <f>Data!F833</f>
        <v>2145390000</v>
      </c>
      <c r="G838" s="16">
        <f t="shared" si="12"/>
        <v>2261.3323069553076</v>
      </c>
    </row>
    <row r="839" spans="1:7" x14ac:dyDescent="0.3">
      <c r="A839" s="3">
        <f>Data!A834</f>
        <v>40185</v>
      </c>
      <c r="B839" s="4">
        <f>Data!B834</f>
        <v>2298.0900879999999</v>
      </c>
      <c r="C839" s="4">
        <f>Data!C834</f>
        <v>2301.3000489999999</v>
      </c>
      <c r="D839" s="4">
        <f>Data!D834</f>
        <v>2285.219971</v>
      </c>
      <c r="E839" s="4">
        <f>Data!E834</f>
        <v>2300.0500489999999</v>
      </c>
      <c r="F839" s="15">
        <f>Data!F834</f>
        <v>2270050000</v>
      </c>
      <c r="G839" s="16">
        <f t="shared" si="12"/>
        <v>2265.0197109595638</v>
      </c>
    </row>
    <row r="840" spans="1:7" x14ac:dyDescent="0.3">
      <c r="A840" s="3">
        <f>Data!A835</f>
        <v>40184</v>
      </c>
      <c r="B840" s="4">
        <f>Data!B835</f>
        <v>2307.709961</v>
      </c>
      <c r="C840" s="4">
        <f>Data!C835</f>
        <v>2314.070068</v>
      </c>
      <c r="D840" s="4">
        <f>Data!D835</f>
        <v>2295.679932</v>
      </c>
      <c r="E840" s="4">
        <f>Data!E835</f>
        <v>2301.0900879999999</v>
      </c>
      <c r="F840" s="15">
        <f>Data!F835</f>
        <v>2253340000</v>
      </c>
      <c r="G840" s="16">
        <f t="shared" si="12"/>
        <v>2268.454984963415</v>
      </c>
    </row>
    <row r="841" spans="1:7" x14ac:dyDescent="0.3">
      <c r="A841" s="3">
        <f>Data!A836</f>
        <v>40183</v>
      </c>
      <c r="B841" s="4">
        <f>Data!B836</f>
        <v>2307.2700199999999</v>
      </c>
      <c r="C841" s="4">
        <f>Data!C836</f>
        <v>2313.7299800000001</v>
      </c>
      <c r="D841" s="4">
        <f>Data!D836</f>
        <v>2295.6201169999999</v>
      </c>
      <c r="E841" s="4">
        <f>Data!E836</f>
        <v>2308.709961</v>
      </c>
      <c r="F841" s="15">
        <f>Data!F836</f>
        <v>2367860000</v>
      </c>
      <c r="G841" s="16">
        <f t="shared" si="12"/>
        <v>2272.2887922049945</v>
      </c>
    </row>
    <row r="842" spans="1:7" x14ac:dyDescent="0.3">
      <c r="A842" s="3">
        <f>Data!A837</f>
        <v>40182</v>
      </c>
      <c r="B842" s="4">
        <f>Data!B837</f>
        <v>2294.4099120000001</v>
      </c>
      <c r="C842" s="4">
        <f>Data!C837</f>
        <v>2311.1499020000001</v>
      </c>
      <c r="D842" s="4">
        <f>Data!D837</f>
        <v>2294.4099120000001</v>
      </c>
      <c r="E842" s="4">
        <f>Data!E837</f>
        <v>2308.419922</v>
      </c>
      <c r="F842" s="15">
        <f>Data!F837</f>
        <v>1931380000</v>
      </c>
      <c r="G842" s="16">
        <f t="shared" si="12"/>
        <v>2275.7298521854714</v>
      </c>
    </row>
    <row r="843" spans="1:7" x14ac:dyDescent="0.3">
      <c r="A843" s="3">
        <f>Data!A838</f>
        <v>0</v>
      </c>
      <c r="B843" s="4">
        <f>Data!B838</f>
        <v>0</v>
      </c>
      <c r="C843" s="4">
        <f>Data!C838</f>
        <v>0</v>
      </c>
      <c r="D843" s="4">
        <f>Data!D838</f>
        <v>0</v>
      </c>
      <c r="E843" s="4">
        <f>Data!E838</f>
        <v>0</v>
      </c>
      <c r="F843" s="15">
        <f>Data!F838</f>
        <v>0</v>
      </c>
      <c r="G843" s="16">
        <f t="shared" si="12"/>
        <v>2058.993675786855</v>
      </c>
    </row>
    <row r="844" spans="1:7" x14ac:dyDescent="0.3">
      <c r="A844" s="3">
        <f>Data!A839</f>
        <v>0</v>
      </c>
      <c r="B844" s="4">
        <f>Data!B839</f>
        <v>0</v>
      </c>
      <c r="C844" s="4">
        <f>Data!C839</f>
        <v>0</v>
      </c>
      <c r="D844" s="4">
        <f>Data!D839</f>
        <v>0</v>
      </c>
      <c r="E844" s="4">
        <f>Data!E839</f>
        <v>0</v>
      </c>
      <c r="F844" s="15">
        <f>Data!F839</f>
        <v>0</v>
      </c>
      <c r="G844" s="16">
        <f t="shared" si="12"/>
        <v>1862.8990399976308</v>
      </c>
    </row>
    <row r="845" spans="1:7" x14ac:dyDescent="0.3">
      <c r="A845" s="3">
        <f>Data!A840</f>
        <v>0</v>
      </c>
      <c r="B845" s="4">
        <f>Data!B840</f>
        <v>0</v>
      </c>
      <c r="C845" s="4">
        <f>Data!C840</f>
        <v>0</v>
      </c>
      <c r="D845" s="4">
        <f>Data!D840</f>
        <v>0</v>
      </c>
      <c r="E845" s="4">
        <f>Data!E840</f>
        <v>0</v>
      </c>
      <c r="F845" s="15">
        <f>Data!F840</f>
        <v>0</v>
      </c>
      <c r="G845" s="16">
        <f t="shared" si="12"/>
        <v>1685.4800838073802</v>
      </c>
    </row>
    <row r="846" spans="1:7" x14ac:dyDescent="0.3">
      <c r="A846" s="3">
        <f>Data!A841</f>
        <v>0</v>
      </c>
      <c r="B846" s="4">
        <f>Data!B841</f>
        <v>0</v>
      </c>
      <c r="C846" s="4">
        <f>Data!C841</f>
        <v>0</v>
      </c>
      <c r="D846" s="4">
        <f>Data!D841</f>
        <v>0</v>
      </c>
      <c r="E846" s="4">
        <f>Data!E841</f>
        <v>0</v>
      </c>
      <c r="F846" s="15">
        <f>Data!F841</f>
        <v>0</v>
      </c>
      <c r="G846" s="16">
        <f t="shared" si="12"/>
        <v>1524.9581710638201</v>
      </c>
    </row>
    <row r="847" spans="1:7" x14ac:dyDescent="0.3">
      <c r="A847" s="3">
        <f>Data!A842</f>
        <v>0</v>
      </c>
      <c r="B847" s="4">
        <f>Data!B842</f>
        <v>0</v>
      </c>
      <c r="C847" s="4">
        <f>Data!C842</f>
        <v>0</v>
      </c>
      <c r="D847" s="4">
        <f>Data!D842</f>
        <v>0</v>
      </c>
      <c r="E847" s="4">
        <f>Data!E842</f>
        <v>0</v>
      </c>
      <c r="F847" s="15">
        <f>Data!F842</f>
        <v>0</v>
      </c>
      <c r="G847" s="16">
        <f t="shared" si="12"/>
        <v>1379.7240595339326</v>
      </c>
    </row>
    <row r="848" spans="1:7" x14ac:dyDescent="0.3">
      <c r="A848" s="3">
        <f>Data!A843</f>
        <v>0</v>
      </c>
      <c r="B848" s="4">
        <f>Data!B843</f>
        <v>0</v>
      </c>
      <c r="C848" s="4">
        <f>Data!C843</f>
        <v>0</v>
      </c>
      <c r="D848" s="4">
        <f>Data!D843</f>
        <v>0</v>
      </c>
      <c r="E848" s="4">
        <f>Data!E843</f>
        <v>0</v>
      </c>
      <c r="F848" s="15">
        <f>Data!F843</f>
        <v>0</v>
      </c>
      <c r="G848" s="16">
        <f t="shared" si="12"/>
        <v>1248.3217681497486</v>
      </c>
    </row>
    <row r="849" spans="1:7" x14ac:dyDescent="0.3">
      <c r="A849" s="3">
        <f>Data!A844</f>
        <v>0</v>
      </c>
      <c r="B849" s="4">
        <f>Data!B844</f>
        <v>0</v>
      </c>
      <c r="C849" s="4">
        <f>Data!C844</f>
        <v>0</v>
      </c>
      <c r="D849" s="4">
        <f>Data!D844</f>
        <v>0</v>
      </c>
      <c r="E849" s="4">
        <f>Data!E844</f>
        <v>0</v>
      </c>
      <c r="F849" s="15">
        <f>Data!F844</f>
        <v>0</v>
      </c>
      <c r="G849" s="16">
        <f t="shared" si="12"/>
        <v>1129.4339807069155</v>
      </c>
    </row>
    <row r="850" spans="1:7" x14ac:dyDescent="0.3">
      <c r="A850" s="3">
        <f>Data!A845</f>
        <v>0</v>
      </c>
      <c r="B850" s="4">
        <f>Data!B845</f>
        <v>0</v>
      </c>
      <c r="C850" s="4">
        <f>Data!C845</f>
        <v>0</v>
      </c>
      <c r="D850" s="4">
        <f>Data!D845</f>
        <v>0</v>
      </c>
      <c r="E850" s="4">
        <f>Data!E845</f>
        <v>0</v>
      </c>
      <c r="F850" s="15">
        <f>Data!F845</f>
        <v>0</v>
      </c>
      <c r="G850" s="16">
        <f t="shared" si="12"/>
        <v>1021.8688396872092</v>
      </c>
    </row>
    <row r="851" spans="1:7" x14ac:dyDescent="0.3">
      <c r="A851" s="3">
        <f>Data!A846</f>
        <v>0</v>
      </c>
      <c r="B851" s="4">
        <f>Data!B846</f>
        <v>0</v>
      </c>
      <c r="C851" s="4">
        <f>Data!C846</f>
        <v>0</v>
      </c>
      <c r="D851" s="4">
        <f>Data!D846</f>
        <v>0</v>
      </c>
      <c r="E851" s="4">
        <f>Data!E846</f>
        <v>0</v>
      </c>
      <c r="F851" s="15">
        <f>Data!F846</f>
        <v>0</v>
      </c>
      <c r="G851" s="16">
        <f t="shared" si="12"/>
        <v>924.54799781223687</v>
      </c>
    </row>
    <row r="852" spans="1:7" x14ac:dyDescent="0.3">
      <c r="A852" s="3">
        <f>Data!A847</f>
        <v>0</v>
      </c>
      <c r="B852" s="4">
        <f>Data!B847</f>
        <v>0</v>
      </c>
      <c r="C852" s="4">
        <f>Data!C847</f>
        <v>0</v>
      </c>
      <c r="D852" s="4">
        <f>Data!D847</f>
        <v>0</v>
      </c>
      <c r="E852" s="4">
        <f>Data!E847</f>
        <v>0</v>
      </c>
      <c r="F852" s="15">
        <f>Data!F847</f>
        <v>0</v>
      </c>
      <c r="G852" s="16">
        <f t="shared" si="12"/>
        <v>836.49580754440478</v>
      </c>
    </row>
    <row r="853" spans="1:7" x14ac:dyDescent="0.3">
      <c r="A853" s="3">
        <f>Data!A848</f>
        <v>0</v>
      </c>
      <c r="B853" s="4">
        <f>Data!B848</f>
        <v>0</v>
      </c>
      <c r="C853" s="4">
        <f>Data!C848</f>
        <v>0</v>
      </c>
      <c r="D853" s="4">
        <f>Data!D848</f>
        <v>0</v>
      </c>
      <c r="E853" s="4">
        <f>Data!E848</f>
        <v>0</v>
      </c>
      <c r="F853" s="15">
        <f>Data!F848</f>
        <v>0</v>
      </c>
      <c r="G853" s="16">
        <f t="shared" si="12"/>
        <v>756.82954015922337</v>
      </c>
    </row>
    <row r="854" spans="1:7" x14ac:dyDescent="0.3">
      <c r="A854" s="3">
        <f>Data!A849</f>
        <v>0</v>
      </c>
      <c r="B854" s="4">
        <f>Data!B849</f>
        <v>0</v>
      </c>
      <c r="C854" s="4">
        <f>Data!C849</f>
        <v>0</v>
      </c>
      <c r="D854" s="4">
        <f>Data!D849</f>
        <v>0</v>
      </c>
      <c r="E854" s="4">
        <f>Data!E849</f>
        <v>0</v>
      </c>
      <c r="F854" s="15">
        <f>Data!F849</f>
        <v>0</v>
      </c>
      <c r="G854" s="16">
        <f t="shared" si="12"/>
        <v>684.75053633453547</v>
      </c>
    </row>
    <row r="855" spans="1:7" x14ac:dyDescent="0.3">
      <c r="A855" s="3">
        <f>Data!A850</f>
        <v>0</v>
      </c>
      <c r="B855" s="4">
        <f>Data!B850</f>
        <v>0</v>
      </c>
      <c r="C855" s="4">
        <f>Data!C850</f>
        <v>0</v>
      </c>
      <c r="D855" s="4">
        <f>Data!D850</f>
        <v>0</v>
      </c>
      <c r="E855" s="4">
        <f>Data!E850</f>
        <v>0</v>
      </c>
      <c r="F855" s="15">
        <f>Data!F850</f>
        <v>0</v>
      </c>
      <c r="G855" s="16">
        <f t="shared" si="12"/>
        <v>619.53619954077021</v>
      </c>
    </row>
    <row r="856" spans="1:7" x14ac:dyDescent="0.3">
      <c r="A856" s="3">
        <f>Data!A851</f>
        <v>0</v>
      </c>
      <c r="B856" s="4">
        <f>Data!B851</f>
        <v>0</v>
      </c>
      <c r="C856" s="4">
        <f>Data!C851</f>
        <v>0</v>
      </c>
      <c r="D856" s="4">
        <f>Data!D851</f>
        <v>0</v>
      </c>
      <c r="E856" s="4">
        <f>Data!E851</f>
        <v>0</v>
      </c>
      <c r="F856" s="15">
        <f>Data!F851</f>
        <v>0</v>
      </c>
      <c r="G856" s="16">
        <f t="shared" si="12"/>
        <v>560.53275196545871</v>
      </c>
    </row>
    <row r="857" spans="1:7" x14ac:dyDescent="0.3">
      <c r="A857" s="3">
        <f>Data!A852</f>
        <v>0</v>
      </c>
      <c r="B857" s="4">
        <f>Data!B852</f>
        <v>0</v>
      </c>
      <c r="C857" s="4">
        <f>Data!C852</f>
        <v>0</v>
      </c>
      <c r="D857" s="4">
        <f>Data!D852</f>
        <v>0</v>
      </c>
      <c r="E857" s="4">
        <f>Data!E852</f>
        <v>0</v>
      </c>
      <c r="F857" s="15">
        <f>Data!F852</f>
        <v>0</v>
      </c>
      <c r="G857" s="16">
        <f t="shared" si="12"/>
        <v>507.14868034970073</v>
      </c>
    </row>
    <row r="858" spans="1:7" x14ac:dyDescent="0.3">
      <c r="A858" s="3">
        <f>Data!A853</f>
        <v>0</v>
      </c>
      <c r="B858" s="4">
        <f>Data!B853</f>
        <v>0</v>
      </c>
      <c r="C858" s="4">
        <f>Data!C853</f>
        <v>0</v>
      </c>
      <c r="D858" s="4">
        <f>Data!D853</f>
        <v>0</v>
      </c>
      <c r="E858" s="4">
        <f>Data!E853</f>
        <v>0</v>
      </c>
      <c r="F858" s="15">
        <f>Data!F853</f>
        <v>0</v>
      </c>
      <c r="G858" s="16">
        <f t="shared" si="12"/>
        <v>458.8488060306816</v>
      </c>
    </row>
    <row r="859" spans="1:7" x14ac:dyDescent="0.3">
      <c r="A859" s="3">
        <f>Data!A854</f>
        <v>0</v>
      </c>
      <c r="B859" s="4">
        <f>Data!B854</f>
        <v>0</v>
      </c>
      <c r="C859" s="4">
        <f>Data!C854</f>
        <v>0</v>
      </c>
      <c r="D859" s="4">
        <f>Data!D854</f>
        <v>0</v>
      </c>
      <c r="E859" s="4">
        <f>Data!E854</f>
        <v>0</v>
      </c>
      <c r="F859" s="15">
        <f>Data!F854</f>
        <v>0</v>
      </c>
      <c r="G859" s="16">
        <f t="shared" ref="G859:G922" si="13">((E859-G858)*$G$5)+G858</f>
        <v>415.14891974204528</v>
      </c>
    </row>
    <row r="860" spans="1:7" x14ac:dyDescent="0.3">
      <c r="A860" s="3">
        <f>Data!A855</f>
        <v>0</v>
      </c>
      <c r="B860" s="4">
        <f>Data!B855</f>
        <v>0</v>
      </c>
      <c r="C860" s="4">
        <f>Data!C855</f>
        <v>0</v>
      </c>
      <c r="D860" s="4">
        <f>Data!D855</f>
        <v>0</v>
      </c>
      <c r="E860" s="4">
        <f>Data!E855</f>
        <v>0</v>
      </c>
      <c r="F860" s="15">
        <f>Data!F855</f>
        <v>0</v>
      </c>
      <c r="G860" s="16">
        <f t="shared" si="13"/>
        <v>375.61092738566003</v>
      </c>
    </row>
    <row r="861" spans="1:7" x14ac:dyDescent="0.3">
      <c r="A861" s="3">
        <f>Data!A856</f>
        <v>0</v>
      </c>
      <c r="B861" s="4">
        <f>Data!B856</f>
        <v>0</v>
      </c>
      <c r="C861" s="4">
        <f>Data!C856</f>
        <v>0</v>
      </c>
      <c r="D861" s="4">
        <f>Data!D856</f>
        <v>0</v>
      </c>
      <c r="E861" s="4">
        <f>Data!E856</f>
        <v>0</v>
      </c>
      <c r="F861" s="15">
        <f>Data!F856</f>
        <v>0</v>
      </c>
      <c r="G861" s="16">
        <f t="shared" si="13"/>
        <v>339.83845811083529</v>
      </c>
    </row>
    <row r="862" spans="1:7" x14ac:dyDescent="0.3">
      <c r="A862" s="3">
        <f>Data!A857</f>
        <v>0</v>
      </c>
      <c r="B862" s="4">
        <f>Data!B857</f>
        <v>0</v>
      </c>
      <c r="C862" s="4">
        <f>Data!C857</f>
        <v>0</v>
      </c>
      <c r="D862" s="4">
        <f>Data!D857</f>
        <v>0</v>
      </c>
      <c r="E862" s="4">
        <f>Data!E857</f>
        <v>0</v>
      </c>
      <c r="F862" s="15">
        <f>Data!F857</f>
        <v>0</v>
      </c>
      <c r="G862" s="16">
        <f t="shared" si="13"/>
        <v>307.47289067170811</v>
      </c>
    </row>
    <row r="863" spans="1:7" x14ac:dyDescent="0.3">
      <c r="A863" s="3">
        <f>Data!A858</f>
        <v>0</v>
      </c>
      <c r="B863" s="4">
        <f>Data!B858</f>
        <v>0</v>
      </c>
      <c r="C863" s="4">
        <f>Data!C858</f>
        <v>0</v>
      </c>
      <c r="D863" s="4">
        <f>Data!D858</f>
        <v>0</v>
      </c>
      <c r="E863" s="4">
        <f>Data!E858</f>
        <v>0</v>
      </c>
      <c r="F863" s="15">
        <f>Data!F858</f>
        <v>0</v>
      </c>
      <c r="G863" s="16">
        <f t="shared" si="13"/>
        <v>278.18975822678351</v>
      </c>
    </row>
    <row r="864" spans="1:7" x14ac:dyDescent="0.3">
      <c r="A864" s="3">
        <f>Data!A859</f>
        <v>0</v>
      </c>
      <c r="B864" s="4">
        <f>Data!B859</f>
        <v>0</v>
      </c>
      <c r="C864" s="4">
        <f>Data!C859</f>
        <v>0</v>
      </c>
      <c r="D864" s="4">
        <f>Data!D859</f>
        <v>0</v>
      </c>
      <c r="E864" s="4">
        <f>Data!E859</f>
        <v>0</v>
      </c>
      <c r="F864" s="15">
        <f>Data!F859</f>
        <v>0</v>
      </c>
      <c r="G864" s="16">
        <f t="shared" si="13"/>
        <v>251.6954955385184</v>
      </c>
    </row>
    <row r="865" spans="1:7" x14ac:dyDescent="0.3">
      <c r="A865" s="3">
        <f>Data!A860</f>
        <v>0</v>
      </c>
      <c r="B865" s="4">
        <f>Data!B860</f>
        <v>0</v>
      </c>
      <c r="C865" s="4">
        <f>Data!C860</f>
        <v>0</v>
      </c>
      <c r="D865" s="4">
        <f>Data!D860</f>
        <v>0</v>
      </c>
      <c r="E865" s="4">
        <f>Data!E860</f>
        <v>0</v>
      </c>
      <c r="F865" s="15">
        <f>Data!F860</f>
        <v>0</v>
      </c>
      <c r="G865" s="16">
        <f t="shared" si="13"/>
        <v>227.72449596342142</v>
      </c>
    </row>
    <row r="866" spans="1:7" x14ac:dyDescent="0.3">
      <c r="A866" s="3">
        <f>Data!A861</f>
        <v>0</v>
      </c>
      <c r="B866" s="4">
        <f>Data!B861</f>
        <v>0</v>
      </c>
      <c r="C866" s="4">
        <f>Data!C861</f>
        <v>0</v>
      </c>
      <c r="D866" s="4">
        <f>Data!D861</f>
        <v>0</v>
      </c>
      <c r="E866" s="4">
        <f>Data!E861</f>
        <v>0</v>
      </c>
      <c r="F866" s="15">
        <f>Data!F861</f>
        <v>0</v>
      </c>
      <c r="G866" s="16">
        <f t="shared" si="13"/>
        <v>206.03644872880986</v>
      </c>
    </row>
    <row r="867" spans="1:7" x14ac:dyDescent="0.3">
      <c r="A867" s="3">
        <f>Data!A862</f>
        <v>0</v>
      </c>
      <c r="B867" s="4">
        <f>Data!B862</f>
        <v>0</v>
      </c>
      <c r="C867" s="4">
        <f>Data!C862</f>
        <v>0</v>
      </c>
      <c r="D867" s="4">
        <f>Data!D862</f>
        <v>0</v>
      </c>
      <c r="E867" s="4">
        <f>Data!E862</f>
        <v>0</v>
      </c>
      <c r="F867" s="15">
        <f>Data!F862</f>
        <v>0</v>
      </c>
      <c r="G867" s="16">
        <f t="shared" si="13"/>
        <v>186.41392980225655</v>
      </c>
    </row>
    <row r="868" spans="1:7" x14ac:dyDescent="0.3">
      <c r="A868" s="3">
        <f>Data!A863</f>
        <v>0</v>
      </c>
      <c r="B868" s="4">
        <f>Data!B863</f>
        <v>0</v>
      </c>
      <c r="C868" s="4">
        <f>Data!C863</f>
        <v>0</v>
      </c>
      <c r="D868" s="4">
        <f>Data!D863</f>
        <v>0</v>
      </c>
      <c r="E868" s="4">
        <f>Data!E863</f>
        <v>0</v>
      </c>
      <c r="F868" s="15">
        <f>Data!F863</f>
        <v>0</v>
      </c>
      <c r="G868" s="16">
        <f t="shared" si="13"/>
        <v>168.66022220204164</v>
      </c>
    </row>
    <row r="869" spans="1:7" x14ac:dyDescent="0.3">
      <c r="A869" s="3">
        <f>Data!A864</f>
        <v>0</v>
      </c>
      <c r="B869" s="4">
        <f>Data!B864</f>
        <v>0</v>
      </c>
      <c r="C869" s="4">
        <f>Data!C864</f>
        <v>0</v>
      </c>
      <c r="D869" s="4">
        <f>Data!D864</f>
        <v>0</v>
      </c>
      <c r="E869" s="4">
        <f>Data!E864</f>
        <v>0</v>
      </c>
      <c r="F869" s="15">
        <f>Data!F864</f>
        <v>0</v>
      </c>
      <c r="G869" s="16">
        <f t="shared" si="13"/>
        <v>152.5973438970853</v>
      </c>
    </row>
    <row r="870" spans="1:7" x14ac:dyDescent="0.3">
      <c r="A870" s="3">
        <f>Data!A865</f>
        <v>0</v>
      </c>
      <c r="B870" s="4">
        <f>Data!B865</f>
        <v>0</v>
      </c>
      <c r="C870" s="4">
        <f>Data!C865</f>
        <v>0</v>
      </c>
      <c r="D870" s="4">
        <f>Data!D865</f>
        <v>0</v>
      </c>
      <c r="E870" s="4">
        <f>Data!E865</f>
        <v>0</v>
      </c>
      <c r="F870" s="15">
        <f>Data!F865</f>
        <v>0</v>
      </c>
      <c r="G870" s="16">
        <f t="shared" si="13"/>
        <v>138.06426352593431</v>
      </c>
    </row>
    <row r="871" spans="1:7" x14ac:dyDescent="0.3">
      <c r="A871" s="3">
        <f>Data!A866</f>
        <v>0</v>
      </c>
      <c r="B871" s="4">
        <f>Data!B866</f>
        <v>0</v>
      </c>
      <c r="C871" s="4">
        <f>Data!C866</f>
        <v>0</v>
      </c>
      <c r="D871" s="4">
        <f>Data!D866</f>
        <v>0</v>
      </c>
      <c r="E871" s="4">
        <f>Data!E866</f>
        <v>0</v>
      </c>
      <c r="F871" s="15">
        <f>Data!F866</f>
        <v>0</v>
      </c>
      <c r="G871" s="16">
        <f t="shared" si="13"/>
        <v>124.9152860472739</v>
      </c>
    </row>
    <row r="872" spans="1:7" x14ac:dyDescent="0.3">
      <c r="A872" s="3">
        <f>Data!A867</f>
        <v>0</v>
      </c>
      <c r="B872" s="4">
        <f>Data!B867</f>
        <v>0</v>
      </c>
      <c r="C872" s="4">
        <f>Data!C867</f>
        <v>0</v>
      </c>
      <c r="D872" s="4">
        <f>Data!D867</f>
        <v>0</v>
      </c>
      <c r="E872" s="4">
        <f>Data!E867</f>
        <v>0</v>
      </c>
      <c r="F872" s="15">
        <f>Data!F867</f>
        <v>0</v>
      </c>
      <c r="G872" s="16">
        <f t="shared" si="13"/>
        <v>113.01859213800972</v>
      </c>
    </row>
    <row r="873" spans="1:7" x14ac:dyDescent="0.3">
      <c r="A873" s="3">
        <f>Data!A868</f>
        <v>0</v>
      </c>
      <c r="B873" s="4">
        <f>Data!B868</f>
        <v>0</v>
      </c>
      <c r="C873" s="4">
        <f>Data!C868</f>
        <v>0</v>
      </c>
      <c r="D873" s="4">
        <f>Data!D868</f>
        <v>0</v>
      </c>
      <c r="E873" s="4">
        <f>Data!E868</f>
        <v>0</v>
      </c>
      <c r="F873" s="15">
        <f>Data!F868</f>
        <v>0</v>
      </c>
      <c r="G873" s="16">
        <f t="shared" si="13"/>
        <v>102.25491669629452</v>
      </c>
    </row>
    <row r="874" spans="1:7" x14ac:dyDescent="0.3">
      <c r="A874" s="3">
        <f>Data!A869</f>
        <v>0</v>
      </c>
      <c r="B874" s="4">
        <f>Data!B869</f>
        <v>0</v>
      </c>
      <c r="C874" s="4">
        <f>Data!C869</f>
        <v>0</v>
      </c>
      <c r="D874" s="4">
        <f>Data!D869</f>
        <v>0</v>
      </c>
      <c r="E874" s="4">
        <f>Data!E869</f>
        <v>0</v>
      </c>
      <c r="F874" s="15">
        <f>Data!F869</f>
        <v>0</v>
      </c>
      <c r="G874" s="16">
        <f t="shared" si="13"/>
        <v>92.516353201409316</v>
      </c>
    </row>
    <row r="875" spans="1:7" x14ac:dyDescent="0.3">
      <c r="A875" s="3">
        <f>Data!A870</f>
        <v>0</v>
      </c>
      <c r="B875" s="4">
        <f>Data!B870</f>
        <v>0</v>
      </c>
      <c r="C875" s="4">
        <f>Data!C870</f>
        <v>0</v>
      </c>
      <c r="D875" s="4">
        <f>Data!D870</f>
        <v>0</v>
      </c>
      <c r="E875" s="4">
        <f>Data!E870</f>
        <v>0</v>
      </c>
      <c r="F875" s="15">
        <f>Data!F870</f>
        <v>0</v>
      </c>
      <c r="G875" s="16">
        <f t="shared" si="13"/>
        <v>83.705271944132235</v>
      </c>
    </row>
    <row r="876" spans="1:7" x14ac:dyDescent="0.3">
      <c r="A876" s="3">
        <f>Data!A871</f>
        <v>0</v>
      </c>
      <c r="B876" s="4">
        <f>Data!B871</f>
        <v>0</v>
      </c>
      <c r="C876" s="4">
        <f>Data!C871</f>
        <v>0</v>
      </c>
      <c r="D876" s="4">
        <f>Data!D871</f>
        <v>0</v>
      </c>
      <c r="E876" s="4">
        <f>Data!E871</f>
        <v>0</v>
      </c>
      <c r="F876" s="15">
        <f>Data!F871</f>
        <v>0</v>
      </c>
      <c r="G876" s="16">
        <f t="shared" si="13"/>
        <v>75.733341282786313</v>
      </c>
    </row>
    <row r="877" spans="1:7" x14ac:dyDescent="0.3">
      <c r="A877" s="3">
        <f>Data!A872</f>
        <v>0</v>
      </c>
      <c r="B877" s="4">
        <f>Data!B872</f>
        <v>0</v>
      </c>
      <c r="C877" s="4">
        <f>Data!C872</f>
        <v>0</v>
      </c>
      <c r="D877" s="4">
        <f>Data!D872</f>
        <v>0</v>
      </c>
      <c r="E877" s="4">
        <f>Data!E872</f>
        <v>0</v>
      </c>
      <c r="F877" s="15">
        <f>Data!F872</f>
        <v>0</v>
      </c>
      <c r="G877" s="16">
        <f t="shared" si="13"/>
        <v>68.520642112997137</v>
      </c>
    </row>
    <row r="878" spans="1:7" x14ac:dyDescent="0.3">
      <c r="A878" s="3">
        <f>Data!A873</f>
        <v>0</v>
      </c>
      <c r="B878" s="4">
        <f>Data!B873</f>
        <v>0</v>
      </c>
      <c r="C878" s="4">
        <f>Data!C873</f>
        <v>0</v>
      </c>
      <c r="D878" s="4">
        <f>Data!D873</f>
        <v>0</v>
      </c>
      <c r="E878" s="4">
        <f>Data!E873</f>
        <v>0</v>
      </c>
      <c r="F878" s="15">
        <f>Data!F873</f>
        <v>0</v>
      </c>
      <c r="G878" s="16">
        <f t="shared" si="13"/>
        <v>61.994866673664077</v>
      </c>
    </row>
    <row r="879" spans="1:7" x14ac:dyDescent="0.3">
      <c r="A879" s="3">
        <f>Data!A874</f>
        <v>0</v>
      </c>
      <c r="B879" s="4">
        <f>Data!B874</f>
        <v>0</v>
      </c>
      <c r="C879" s="4">
        <f>Data!C874</f>
        <v>0</v>
      </c>
      <c r="D879" s="4">
        <f>Data!D874</f>
        <v>0</v>
      </c>
      <c r="E879" s="4">
        <f>Data!E874</f>
        <v>0</v>
      </c>
      <c r="F879" s="15">
        <f>Data!F874</f>
        <v>0</v>
      </c>
      <c r="G879" s="16">
        <f t="shared" si="13"/>
        <v>56.090593657124643</v>
      </c>
    </row>
    <row r="880" spans="1:7" x14ac:dyDescent="0.3">
      <c r="A880" s="3">
        <f>Data!A875</f>
        <v>0</v>
      </c>
      <c r="B880" s="4">
        <f>Data!B875</f>
        <v>0</v>
      </c>
      <c r="C880" s="4">
        <f>Data!C875</f>
        <v>0</v>
      </c>
      <c r="D880" s="4">
        <f>Data!D875</f>
        <v>0</v>
      </c>
      <c r="E880" s="4">
        <f>Data!E875</f>
        <v>0</v>
      </c>
      <c r="F880" s="15">
        <f>Data!F875</f>
        <v>0</v>
      </c>
      <c r="G880" s="16">
        <f t="shared" si="13"/>
        <v>50.748632356446109</v>
      </c>
    </row>
    <row r="881" spans="1:7" x14ac:dyDescent="0.3">
      <c r="A881" s="3">
        <f>Data!A876</f>
        <v>0</v>
      </c>
      <c r="B881" s="4">
        <f>Data!B876</f>
        <v>0</v>
      </c>
      <c r="C881" s="4">
        <f>Data!C876</f>
        <v>0</v>
      </c>
      <c r="D881" s="4">
        <f>Data!D876</f>
        <v>0</v>
      </c>
      <c r="E881" s="4">
        <f>Data!E876</f>
        <v>0</v>
      </c>
      <c r="F881" s="15">
        <f>Data!F876</f>
        <v>0</v>
      </c>
      <c r="G881" s="16">
        <f t="shared" si="13"/>
        <v>45.915429274879813</v>
      </c>
    </row>
    <row r="882" spans="1:7" x14ac:dyDescent="0.3">
      <c r="A882" s="3">
        <f>Data!A877</f>
        <v>0</v>
      </c>
      <c r="B882" s="4">
        <f>Data!B877</f>
        <v>0</v>
      </c>
      <c r="C882" s="4">
        <f>Data!C877</f>
        <v>0</v>
      </c>
      <c r="D882" s="4">
        <f>Data!D877</f>
        <v>0</v>
      </c>
      <c r="E882" s="4">
        <f>Data!E877</f>
        <v>0</v>
      </c>
      <c r="F882" s="15">
        <f>Data!F877</f>
        <v>0</v>
      </c>
      <c r="G882" s="16">
        <f t="shared" si="13"/>
        <v>41.542531248700783</v>
      </c>
    </row>
    <row r="883" spans="1:7" x14ac:dyDescent="0.3">
      <c r="A883" s="3">
        <f>Data!A878</f>
        <v>0</v>
      </c>
      <c r="B883" s="4">
        <f>Data!B878</f>
        <v>0</v>
      </c>
      <c r="C883" s="4">
        <f>Data!C878</f>
        <v>0</v>
      </c>
      <c r="D883" s="4">
        <f>Data!D878</f>
        <v>0</v>
      </c>
      <c r="E883" s="4">
        <f>Data!E878</f>
        <v>0</v>
      </c>
      <c r="F883" s="15">
        <f>Data!F878</f>
        <v>0</v>
      </c>
      <c r="G883" s="16">
        <f t="shared" si="13"/>
        <v>37.58609970120547</v>
      </c>
    </row>
    <row r="884" spans="1:7" x14ac:dyDescent="0.3">
      <c r="A884" s="3">
        <f>Data!A879</f>
        <v>0</v>
      </c>
      <c r="B884" s="4">
        <f>Data!B879</f>
        <v>0</v>
      </c>
      <c r="C884" s="4">
        <f>Data!C879</f>
        <v>0</v>
      </c>
      <c r="D884" s="4">
        <f>Data!D879</f>
        <v>0</v>
      </c>
      <c r="E884" s="4">
        <f>Data!E879</f>
        <v>0</v>
      </c>
      <c r="F884" s="15">
        <f>Data!F879</f>
        <v>0</v>
      </c>
      <c r="G884" s="16">
        <f t="shared" si="13"/>
        <v>34.006471158233524</v>
      </c>
    </row>
    <row r="885" spans="1:7" x14ac:dyDescent="0.3">
      <c r="A885" s="3">
        <f>Data!A880</f>
        <v>0</v>
      </c>
      <c r="B885" s="4">
        <f>Data!B880</f>
        <v>0</v>
      </c>
      <c r="C885" s="4">
        <f>Data!C880</f>
        <v>0</v>
      </c>
      <c r="D885" s="4">
        <f>Data!D880</f>
        <v>0</v>
      </c>
      <c r="E885" s="4">
        <f>Data!E880</f>
        <v>0</v>
      </c>
      <c r="F885" s="15">
        <f>Data!F880</f>
        <v>0</v>
      </c>
      <c r="G885" s="16">
        <f t="shared" si="13"/>
        <v>30.767759619354141</v>
      </c>
    </row>
    <row r="886" spans="1:7" x14ac:dyDescent="0.3">
      <c r="A886" s="3">
        <f>Data!A881</f>
        <v>0</v>
      </c>
      <c r="B886" s="4">
        <f>Data!B881</f>
        <v>0</v>
      </c>
      <c r="C886" s="4">
        <f>Data!C881</f>
        <v>0</v>
      </c>
      <c r="D886" s="4">
        <f>Data!D881</f>
        <v>0</v>
      </c>
      <c r="E886" s="4">
        <f>Data!E881</f>
        <v>0</v>
      </c>
      <c r="F886" s="15">
        <f>Data!F881</f>
        <v>0</v>
      </c>
      <c r="G886" s="16">
        <f t="shared" si="13"/>
        <v>27.83749679846327</v>
      </c>
    </row>
    <row r="887" spans="1:7" x14ac:dyDescent="0.3">
      <c r="A887" s="3">
        <f>Data!A882</f>
        <v>0</v>
      </c>
      <c r="B887" s="4">
        <f>Data!B882</f>
        <v>0</v>
      </c>
      <c r="C887" s="4">
        <f>Data!C882</f>
        <v>0</v>
      </c>
      <c r="D887" s="4">
        <f>Data!D882</f>
        <v>0</v>
      </c>
      <c r="E887" s="4">
        <f>Data!E882</f>
        <v>0</v>
      </c>
      <c r="F887" s="15">
        <f>Data!F882</f>
        <v>0</v>
      </c>
      <c r="G887" s="16">
        <f t="shared" si="13"/>
        <v>25.186306627181054</v>
      </c>
    </row>
    <row r="888" spans="1:7" x14ac:dyDescent="0.3">
      <c r="A888" s="3">
        <f>Data!A883</f>
        <v>0</v>
      </c>
      <c r="B888" s="4">
        <f>Data!B883</f>
        <v>0</v>
      </c>
      <c r="C888" s="4">
        <f>Data!C883</f>
        <v>0</v>
      </c>
      <c r="D888" s="4">
        <f>Data!D883</f>
        <v>0</v>
      </c>
      <c r="E888" s="4">
        <f>Data!E883</f>
        <v>0</v>
      </c>
      <c r="F888" s="15">
        <f>Data!F883</f>
        <v>0</v>
      </c>
      <c r="G888" s="16">
        <f t="shared" si="13"/>
        <v>22.787610757925716</v>
      </c>
    </row>
    <row r="889" spans="1:7" x14ac:dyDescent="0.3">
      <c r="A889" s="3">
        <f>Data!A884</f>
        <v>0</v>
      </c>
      <c r="B889" s="4">
        <f>Data!B884</f>
        <v>0</v>
      </c>
      <c r="C889" s="4">
        <f>Data!C884</f>
        <v>0</v>
      </c>
      <c r="D889" s="4">
        <f>Data!D884</f>
        <v>0</v>
      </c>
      <c r="E889" s="4">
        <f>Data!E884</f>
        <v>0</v>
      </c>
      <c r="F889" s="15">
        <f>Data!F884</f>
        <v>0</v>
      </c>
      <c r="G889" s="16">
        <f t="shared" si="13"/>
        <v>20.617362114313742</v>
      </c>
    </row>
    <row r="890" spans="1:7" x14ac:dyDescent="0.3">
      <c r="A890" s="3">
        <f>Data!A885</f>
        <v>0</v>
      </c>
      <c r="B890" s="4">
        <f>Data!B885</f>
        <v>0</v>
      </c>
      <c r="C890" s="4">
        <f>Data!C885</f>
        <v>0</v>
      </c>
      <c r="D890" s="4">
        <f>Data!D885</f>
        <v>0</v>
      </c>
      <c r="E890" s="4">
        <f>Data!E885</f>
        <v>0</v>
      </c>
      <c r="F890" s="15">
        <f>Data!F885</f>
        <v>0</v>
      </c>
      <c r="G890" s="16">
        <f t="shared" si="13"/>
        <v>18.653803817712433</v>
      </c>
    </row>
    <row r="891" spans="1:7" x14ac:dyDescent="0.3">
      <c r="A891" s="3">
        <f>Data!A886</f>
        <v>0</v>
      </c>
      <c r="B891" s="4">
        <f>Data!B886</f>
        <v>0</v>
      </c>
      <c r="C891" s="4">
        <f>Data!C886</f>
        <v>0</v>
      </c>
      <c r="D891" s="4">
        <f>Data!D886</f>
        <v>0</v>
      </c>
      <c r="E891" s="4">
        <f>Data!E886</f>
        <v>0</v>
      </c>
      <c r="F891" s="15">
        <f>Data!F886</f>
        <v>0</v>
      </c>
      <c r="G891" s="16">
        <f t="shared" si="13"/>
        <v>16.877251073168392</v>
      </c>
    </row>
    <row r="892" spans="1:7" x14ac:dyDescent="0.3">
      <c r="A892" s="3">
        <f>Data!A887</f>
        <v>0</v>
      </c>
      <c r="B892" s="4">
        <f>Data!B887</f>
        <v>0</v>
      </c>
      <c r="C892" s="4">
        <f>Data!C887</f>
        <v>0</v>
      </c>
      <c r="D892" s="4">
        <f>Data!D887</f>
        <v>0</v>
      </c>
      <c r="E892" s="4">
        <f>Data!E887</f>
        <v>0</v>
      </c>
      <c r="F892" s="15">
        <f>Data!F887</f>
        <v>0</v>
      </c>
      <c r="G892" s="16">
        <f t="shared" si="13"/>
        <v>15.269893828104735</v>
      </c>
    </row>
    <row r="893" spans="1:7" x14ac:dyDescent="0.3">
      <c r="A893" s="3">
        <f>Data!A888</f>
        <v>0</v>
      </c>
      <c r="B893" s="4">
        <f>Data!B888</f>
        <v>0</v>
      </c>
      <c r="C893" s="4">
        <f>Data!C888</f>
        <v>0</v>
      </c>
      <c r="D893" s="4">
        <f>Data!D888</f>
        <v>0</v>
      </c>
      <c r="E893" s="4">
        <f>Data!E888</f>
        <v>0</v>
      </c>
      <c r="F893" s="15">
        <f>Data!F888</f>
        <v>0</v>
      </c>
      <c r="G893" s="16">
        <f t="shared" si="13"/>
        <v>13.815618225428093</v>
      </c>
    </row>
    <row r="894" spans="1:7" x14ac:dyDescent="0.3">
      <c r="A894" s="3">
        <f>Data!A889</f>
        <v>0</v>
      </c>
      <c r="B894" s="4">
        <f>Data!B889</f>
        <v>0</v>
      </c>
      <c r="C894" s="4">
        <f>Data!C889</f>
        <v>0</v>
      </c>
      <c r="D894" s="4">
        <f>Data!D889</f>
        <v>0</v>
      </c>
      <c r="E894" s="4">
        <f>Data!E889</f>
        <v>0</v>
      </c>
      <c r="F894" s="15">
        <f>Data!F889</f>
        <v>0</v>
      </c>
      <c r="G894" s="16">
        <f t="shared" si="13"/>
        <v>12.499845061101608</v>
      </c>
    </row>
    <row r="895" spans="1:7" x14ac:dyDescent="0.3">
      <c r="A895" s="3">
        <f>Data!A890</f>
        <v>0</v>
      </c>
      <c r="B895" s="4">
        <f>Data!B890</f>
        <v>0</v>
      </c>
      <c r="C895" s="4">
        <f>Data!C890</f>
        <v>0</v>
      </c>
      <c r="D895" s="4">
        <f>Data!D890</f>
        <v>0</v>
      </c>
      <c r="E895" s="4">
        <f>Data!E890</f>
        <v>0</v>
      </c>
      <c r="F895" s="15">
        <f>Data!F890</f>
        <v>0</v>
      </c>
      <c r="G895" s="16">
        <f t="shared" si="13"/>
        <v>11.309383626710979</v>
      </c>
    </row>
    <row r="896" spans="1:7" x14ac:dyDescent="0.3">
      <c r="A896" s="3">
        <f>Data!A891</f>
        <v>0</v>
      </c>
      <c r="B896" s="4">
        <f>Data!B891</f>
        <v>0</v>
      </c>
      <c r="C896" s="4">
        <f>Data!C891</f>
        <v>0</v>
      </c>
      <c r="D896" s="4">
        <f>Data!D891</f>
        <v>0</v>
      </c>
      <c r="E896" s="4">
        <f>Data!E891</f>
        <v>0</v>
      </c>
      <c r="F896" s="15">
        <f>Data!F891</f>
        <v>0</v>
      </c>
      <c r="G896" s="16">
        <f t="shared" si="13"/>
        <v>10.232299471786124</v>
      </c>
    </row>
    <row r="897" spans="1:7" x14ac:dyDescent="0.3">
      <c r="A897" s="3">
        <f>Data!A892</f>
        <v>0</v>
      </c>
      <c r="B897" s="4">
        <f>Data!B892</f>
        <v>0</v>
      </c>
      <c r="C897" s="4">
        <f>Data!C892</f>
        <v>0</v>
      </c>
      <c r="D897" s="4">
        <f>Data!D892</f>
        <v>0</v>
      </c>
      <c r="E897" s="4">
        <f>Data!E892</f>
        <v>0</v>
      </c>
      <c r="F897" s="15">
        <f>Data!F892</f>
        <v>0</v>
      </c>
      <c r="G897" s="16">
        <f t="shared" si="13"/>
        <v>9.257794760187446</v>
      </c>
    </row>
    <row r="898" spans="1:7" x14ac:dyDescent="0.3">
      <c r="A898" s="3">
        <f>Data!A893</f>
        <v>0</v>
      </c>
      <c r="B898" s="4">
        <f>Data!B893</f>
        <v>0</v>
      </c>
      <c r="C898" s="4">
        <f>Data!C893</f>
        <v>0</v>
      </c>
      <c r="D898" s="4">
        <f>Data!D893</f>
        <v>0</v>
      </c>
      <c r="E898" s="4">
        <f>Data!E893</f>
        <v>0</v>
      </c>
      <c r="F898" s="15">
        <f>Data!F893</f>
        <v>0</v>
      </c>
      <c r="G898" s="16">
        <f t="shared" si="13"/>
        <v>8.3761000211219745</v>
      </c>
    </row>
    <row r="899" spans="1:7" x14ac:dyDescent="0.3">
      <c r="A899" s="3">
        <f>Data!A894</f>
        <v>0</v>
      </c>
      <c r="B899" s="4">
        <f>Data!B894</f>
        <v>0</v>
      </c>
      <c r="C899" s="4">
        <f>Data!C894</f>
        <v>0</v>
      </c>
      <c r="D899" s="4">
        <f>Data!D894</f>
        <v>0</v>
      </c>
      <c r="E899" s="4">
        <f>Data!E894</f>
        <v>0</v>
      </c>
      <c r="F899" s="15">
        <f>Data!F894</f>
        <v>0</v>
      </c>
      <c r="G899" s="16">
        <f t="shared" si="13"/>
        <v>7.5783762095865486</v>
      </c>
    </row>
    <row r="900" spans="1:7" x14ac:dyDescent="0.3">
      <c r="A900" s="3">
        <f>Data!A895</f>
        <v>0</v>
      </c>
      <c r="B900" s="4">
        <f>Data!B895</f>
        <v>0</v>
      </c>
      <c r="C900" s="4">
        <f>Data!C895</f>
        <v>0</v>
      </c>
      <c r="D900" s="4">
        <f>Data!D895</f>
        <v>0</v>
      </c>
      <c r="E900" s="4">
        <f>Data!E895</f>
        <v>0</v>
      </c>
      <c r="F900" s="15">
        <f>Data!F895</f>
        <v>0</v>
      </c>
      <c r="G900" s="16">
        <f t="shared" si="13"/>
        <v>6.8566260943878294</v>
      </c>
    </row>
    <row r="901" spans="1:7" x14ac:dyDescent="0.3">
      <c r="A901" s="3">
        <f>Data!A896</f>
        <v>0</v>
      </c>
      <c r="B901" s="4">
        <f>Data!B896</f>
        <v>0</v>
      </c>
      <c r="C901" s="4">
        <f>Data!C896</f>
        <v>0</v>
      </c>
      <c r="D901" s="4">
        <f>Data!D896</f>
        <v>0</v>
      </c>
      <c r="E901" s="4">
        <f>Data!E896</f>
        <v>0</v>
      </c>
      <c r="F901" s="15">
        <f>Data!F896</f>
        <v>0</v>
      </c>
      <c r="G901" s="16">
        <f t="shared" si="13"/>
        <v>6.2036140853985122</v>
      </c>
    </row>
    <row r="902" spans="1:7" x14ac:dyDescent="0.3">
      <c r="A902" s="3">
        <f>Data!A897</f>
        <v>0</v>
      </c>
      <c r="B902" s="4">
        <f>Data!B897</f>
        <v>0</v>
      </c>
      <c r="C902" s="4">
        <f>Data!C897</f>
        <v>0</v>
      </c>
      <c r="D902" s="4">
        <f>Data!D897</f>
        <v>0</v>
      </c>
      <c r="E902" s="4">
        <f>Data!E897</f>
        <v>0</v>
      </c>
      <c r="F902" s="15">
        <f>Data!F897</f>
        <v>0</v>
      </c>
      <c r="G902" s="16">
        <f t="shared" si="13"/>
        <v>5.6127936963129397</v>
      </c>
    </row>
    <row r="903" spans="1:7" x14ac:dyDescent="0.3">
      <c r="A903" s="3">
        <f>Data!A898</f>
        <v>0</v>
      </c>
      <c r="B903" s="4">
        <f>Data!B898</f>
        <v>0</v>
      </c>
      <c r="C903" s="4">
        <f>Data!C898</f>
        <v>0</v>
      </c>
      <c r="D903" s="4">
        <f>Data!D898</f>
        <v>0</v>
      </c>
      <c r="E903" s="4">
        <f>Data!E898</f>
        <v>0</v>
      </c>
      <c r="F903" s="15">
        <f>Data!F898</f>
        <v>0</v>
      </c>
      <c r="G903" s="16">
        <f t="shared" si="13"/>
        <v>5.0782419157117076</v>
      </c>
    </row>
    <row r="904" spans="1:7" x14ac:dyDescent="0.3">
      <c r="A904" s="3">
        <f>Data!A899</f>
        <v>0</v>
      </c>
      <c r="B904" s="4">
        <f>Data!B899</f>
        <v>0</v>
      </c>
      <c r="C904" s="4">
        <f>Data!C899</f>
        <v>0</v>
      </c>
      <c r="D904" s="4">
        <f>Data!D899</f>
        <v>0</v>
      </c>
      <c r="E904" s="4">
        <f>Data!E899</f>
        <v>0</v>
      </c>
      <c r="F904" s="15">
        <f>Data!F899</f>
        <v>0</v>
      </c>
      <c r="G904" s="16">
        <f t="shared" si="13"/>
        <v>4.5945998285010692</v>
      </c>
    </row>
    <row r="905" spans="1:7" x14ac:dyDescent="0.3">
      <c r="A905" s="3">
        <f>Data!A900</f>
        <v>0</v>
      </c>
      <c r="B905" s="4">
        <f>Data!B900</f>
        <v>0</v>
      </c>
      <c r="C905" s="4">
        <f>Data!C900</f>
        <v>0</v>
      </c>
      <c r="D905" s="4">
        <f>Data!D900</f>
        <v>0</v>
      </c>
      <c r="E905" s="4">
        <f>Data!E900</f>
        <v>0</v>
      </c>
      <c r="F905" s="15">
        <f>Data!F900</f>
        <v>0</v>
      </c>
      <c r="G905" s="16">
        <f t="shared" si="13"/>
        <v>4.1570188924533484</v>
      </c>
    </row>
    <row r="906" spans="1:7" x14ac:dyDescent="0.3">
      <c r="A906" s="3">
        <f>Data!A901</f>
        <v>0</v>
      </c>
      <c r="B906" s="4">
        <f>Data!B901</f>
        <v>0</v>
      </c>
      <c r="C906" s="4">
        <f>Data!C901</f>
        <v>0</v>
      </c>
      <c r="D906" s="4">
        <f>Data!D901</f>
        <v>0</v>
      </c>
      <c r="E906" s="4">
        <f>Data!E901</f>
        <v>0</v>
      </c>
      <c r="F906" s="15">
        <f>Data!F901</f>
        <v>0</v>
      </c>
      <c r="G906" s="16">
        <f t="shared" si="13"/>
        <v>3.7611123312673151</v>
      </c>
    </row>
    <row r="907" spans="1:7" x14ac:dyDescent="0.3">
      <c r="A907" s="3">
        <f>Data!A902</f>
        <v>0</v>
      </c>
      <c r="B907" s="4">
        <f>Data!B902</f>
        <v>0</v>
      </c>
      <c r="C907" s="4">
        <f>Data!C902</f>
        <v>0</v>
      </c>
      <c r="D907" s="4">
        <f>Data!D902</f>
        <v>0</v>
      </c>
      <c r="E907" s="4">
        <f>Data!E902</f>
        <v>0</v>
      </c>
      <c r="F907" s="15">
        <f>Data!F902</f>
        <v>0</v>
      </c>
      <c r="G907" s="16">
        <f t="shared" si="13"/>
        <v>3.4029111568609043</v>
      </c>
    </row>
    <row r="908" spans="1:7" x14ac:dyDescent="0.3">
      <c r="A908" s="3">
        <f>Data!A903</f>
        <v>0</v>
      </c>
      <c r="B908" s="4">
        <f>Data!B903</f>
        <v>0</v>
      </c>
      <c r="C908" s="4">
        <f>Data!C903</f>
        <v>0</v>
      </c>
      <c r="D908" s="4">
        <f>Data!D903</f>
        <v>0</v>
      </c>
      <c r="E908" s="4">
        <f>Data!E903</f>
        <v>0</v>
      </c>
      <c r="F908" s="15">
        <f>Data!F903</f>
        <v>0</v>
      </c>
      <c r="G908" s="16">
        <f t="shared" si="13"/>
        <v>3.0788243800170085</v>
      </c>
    </row>
    <row r="909" spans="1:7" x14ac:dyDescent="0.3">
      <c r="A909" s="3">
        <f>Data!A904</f>
        <v>0</v>
      </c>
      <c r="B909" s="4">
        <f>Data!B904</f>
        <v>0</v>
      </c>
      <c r="C909" s="4">
        <f>Data!C904</f>
        <v>0</v>
      </c>
      <c r="D909" s="4">
        <f>Data!D904</f>
        <v>0</v>
      </c>
      <c r="E909" s="4">
        <f>Data!E904</f>
        <v>0</v>
      </c>
      <c r="F909" s="15">
        <f>Data!F904</f>
        <v>0</v>
      </c>
      <c r="G909" s="16">
        <f t="shared" si="13"/>
        <v>2.7856030104915792</v>
      </c>
    </row>
    <row r="910" spans="1:7" x14ac:dyDescent="0.3">
      <c r="A910" s="3">
        <f>Data!A905</f>
        <v>0</v>
      </c>
      <c r="B910" s="4">
        <f>Data!B905</f>
        <v>0</v>
      </c>
      <c r="C910" s="4">
        <f>Data!C905</f>
        <v>0</v>
      </c>
      <c r="D910" s="4">
        <f>Data!D905</f>
        <v>0</v>
      </c>
      <c r="E910" s="4">
        <f>Data!E905</f>
        <v>0</v>
      </c>
      <c r="F910" s="15">
        <f>Data!F905</f>
        <v>0</v>
      </c>
      <c r="G910" s="16">
        <f t="shared" si="13"/>
        <v>2.5203074856828573</v>
      </c>
    </row>
    <row r="911" spans="1:7" x14ac:dyDescent="0.3">
      <c r="A911" s="3">
        <f>Data!A906</f>
        <v>0</v>
      </c>
      <c r="B911" s="4">
        <f>Data!B906</f>
        <v>0</v>
      </c>
      <c r="C911" s="4">
        <f>Data!C906</f>
        <v>0</v>
      </c>
      <c r="D911" s="4">
        <f>Data!D906</f>
        <v>0</v>
      </c>
      <c r="E911" s="4">
        <f>Data!E906</f>
        <v>0</v>
      </c>
      <c r="F911" s="15">
        <f>Data!F906</f>
        <v>0</v>
      </c>
      <c r="G911" s="16">
        <f t="shared" si="13"/>
        <v>2.2802782013321092</v>
      </c>
    </row>
    <row r="912" spans="1:7" x14ac:dyDescent="0.3">
      <c r="A912" s="3">
        <f>Data!A907</f>
        <v>0</v>
      </c>
      <c r="B912" s="4">
        <f>Data!B907</f>
        <v>0</v>
      </c>
      <c r="C912" s="4">
        <f>Data!C907</f>
        <v>0</v>
      </c>
      <c r="D912" s="4">
        <f>Data!D907</f>
        <v>0</v>
      </c>
      <c r="E912" s="4">
        <f>Data!E907</f>
        <v>0</v>
      </c>
      <c r="F912" s="15">
        <f>Data!F907</f>
        <v>0</v>
      </c>
      <c r="G912" s="16">
        <f t="shared" si="13"/>
        <v>2.0631088488242892</v>
      </c>
    </row>
    <row r="913" spans="1:7" x14ac:dyDescent="0.3">
      <c r="A913" s="3">
        <f>Data!A908</f>
        <v>0</v>
      </c>
      <c r="B913" s="4">
        <f>Data!B908</f>
        <v>0</v>
      </c>
      <c r="C913" s="4">
        <f>Data!C908</f>
        <v>0</v>
      </c>
      <c r="D913" s="4">
        <f>Data!D908</f>
        <v>0</v>
      </c>
      <c r="E913" s="4">
        <f>Data!E908</f>
        <v>0</v>
      </c>
      <c r="F913" s="15">
        <f>Data!F908</f>
        <v>0</v>
      </c>
      <c r="G913" s="16">
        <f t="shared" si="13"/>
        <v>1.8666222917934046</v>
      </c>
    </row>
    <row r="914" spans="1:7" x14ac:dyDescent="0.3">
      <c r="A914" s="3">
        <f>Data!A909</f>
        <v>0</v>
      </c>
      <c r="B914" s="4">
        <f>Data!B909</f>
        <v>0</v>
      </c>
      <c r="C914" s="4">
        <f>Data!C909</f>
        <v>0</v>
      </c>
      <c r="D914" s="4">
        <f>Data!D909</f>
        <v>0</v>
      </c>
      <c r="E914" s="4">
        <f>Data!E909</f>
        <v>0</v>
      </c>
      <c r="F914" s="15">
        <f>Data!F909</f>
        <v>0</v>
      </c>
      <c r="G914" s="16">
        <f t="shared" si="13"/>
        <v>1.6888487401940326</v>
      </c>
    </row>
    <row r="915" spans="1:7" x14ac:dyDescent="0.3">
      <c r="A915" s="3">
        <f>Data!A910</f>
        <v>0</v>
      </c>
      <c r="B915" s="4">
        <f>Data!B910</f>
        <v>0</v>
      </c>
      <c r="C915" s="4">
        <f>Data!C910</f>
        <v>0</v>
      </c>
      <c r="D915" s="4">
        <f>Data!D910</f>
        <v>0</v>
      </c>
      <c r="E915" s="4">
        <f>Data!E910</f>
        <v>0</v>
      </c>
      <c r="F915" s="15">
        <f>Data!F910</f>
        <v>0</v>
      </c>
      <c r="G915" s="16">
        <f t="shared" si="13"/>
        <v>1.5280060030326963</v>
      </c>
    </row>
    <row r="916" spans="1:7" x14ac:dyDescent="0.3">
      <c r="A916" s="3">
        <f>Data!A911</f>
        <v>0</v>
      </c>
      <c r="B916" s="4">
        <f>Data!B911</f>
        <v>0</v>
      </c>
      <c r="C916" s="4">
        <f>Data!C911</f>
        <v>0</v>
      </c>
      <c r="D916" s="4">
        <f>Data!D911</f>
        <v>0</v>
      </c>
      <c r="E916" s="4">
        <f>Data!E911</f>
        <v>0</v>
      </c>
      <c r="F916" s="15">
        <f>Data!F911</f>
        <v>0</v>
      </c>
      <c r="G916" s="16">
        <f t="shared" si="13"/>
        <v>1.382481621791487</v>
      </c>
    </row>
    <row r="917" spans="1:7" x14ac:dyDescent="0.3">
      <c r="A917" s="3">
        <f>Data!A912</f>
        <v>0</v>
      </c>
      <c r="B917" s="4">
        <f>Data!B912</f>
        <v>0</v>
      </c>
      <c r="C917" s="4">
        <f>Data!C912</f>
        <v>0</v>
      </c>
      <c r="D917" s="4">
        <f>Data!D912</f>
        <v>0</v>
      </c>
      <c r="E917" s="4">
        <f>Data!E912</f>
        <v>0</v>
      </c>
      <c r="F917" s="15">
        <f>Data!F912</f>
        <v>0</v>
      </c>
      <c r="G917" s="16">
        <f t="shared" si="13"/>
        <v>1.2508167054303931</v>
      </c>
    </row>
    <row r="918" spans="1:7" x14ac:dyDescent="0.3">
      <c r="A918" s="3">
        <f>Data!A913</f>
        <v>0</v>
      </c>
      <c r="B918" s="4">
        <f>Data!B913</f>
        <v>0</v>
      </c>
      <c r="C918" s="4">
        <f>Data!C913</f>
        <v>0</v>
      </c>
      <c r="D918" s="4">
        <f>Data!D913</f>
        <v>0</v>
      </c>
      <c r="E918" s="4">
        <f>Data!E913</f>
        <v>0</v>
      </c>
      <c r="F918" s="15">
        <f>Data!F913</f>
        <v>0</v>
      </c>
      <c r="G918" s="16">
        <f t="shared" si="13"/>
        <v>1.1316913049132129</v>
      </c>
    </row>
    <row r="919" spans="1:7" x14ac:dyDescent="0.3">
      <c r="A919" s="3">
        <f>Data!A914</f>
        <v>0</v>
      </c>
      <c r="B919" s="4">
        <f>Data!B914</f>
        <v>0</v>
      </c>
      <c r="C919" s="4">
        <f>Data!C914</f>
        <v>0</v>
      </c>
      <c r="D919" s="4">
        <f>Data!D914</f>
        <v>0</v>
      </c>
      <c r="E919" s="4">
        <f>Data!E914</f>
        <v>0</v>
      </c>
      <c r="F919" s="15">
        <f>Data!F914</f>
        <v>0</v>
      </c>
      <c r="G919" s="16">
        <f t="shared" si="13"/>
        <v>1.0239111806357641</v>
      </c>
    </row>
    <row r="920" spans="1:7" x14ac:dyDescent="0.3">
      <c r="A920" s="3">
        <f>Data!A915</f>
        <v>0</v>
      </c>
      <c r="B920" s="4">
        <f>Data!B915</f>
        <v>0</v>
      </c>
      <c r="C920" s="4">
        <f>Data!C915</f>
        <v>0</v>
      </c>
      <c r="D920" s="4">
        <f>Data!D915</f>
        <v>0</v>
      </c>
      <c r="E920" s="4">
        <f>Data!E915</f>
        <v>0</v>
      </c>
      <c r="F920" s="15">
        <f>Data!F915</f>
        <v>0</v>
      </c>
      <c r="G920" s="16">
        <f t="shared" si="13"/>
        <v>0.92639583009902471</v>
      </c>
    </row>
    <row r="921" spans="1:7" x14ac:dyDescent="0.3">
      <c r="A921" s="3">
        <f>Data!A916</f>
        <v>0</v>
      </c>
      <c r="B921" s="4">
        <f>Data!B916</f>
        <v>0</v>
      </c>
      <c r="C921" s="4">
        <f>Data!C916</f>
        <v>0</v>
      </c>
      <c r="D921" s="4">
        <f>Data!D916</f>
        <v>0</v>
      </c>
      <c r="E921" s="4">
        <f>Data!E916</f>
        <v>0</v>
      </c>
      <c r="F921" s="15">
        <f>Data!F916</f>
        <v>0</v>
      </c>
      <c r="G921" s="16">
        <f t="shared" si="13"/>
        <v>0.83816765580387953</v>
      </c>
    </row>
    <row r="922" spans="1:7" x14ac:dyDescent="0.3">
      <c r="A922" s="3">
        <f>Data!A917</f>
        <v>0</v>
      </c>
      <c r="B922" s="4">
        <f>Data!B917</f>
        <v>0</v>
      </c>
      <c r="C922" s="4">
        <f>Data!C917</f>
        <v>0</v>
      </c>
      <c r="D922" s="4">
        <f>Data!D917</f>
        <v>0</v>
      </c>
      <c r="E922" s="4">
        <f>Data!E917</f>
        <v>0</v>
      </c>
      <c r="F922" s="15">
        <f>Data!F917</f>
        <v>0</v>
      </c>
      <c r="G922" s="16">
        <f t="shared" si="13"/>
        <v>0.75834216477493865</v>
      </c>
    </row>
    <row r="923" spans="1:7" x14ac:dyDescent="0.3">
      <c r="A923" s="3">
        <f>Data!A918</f>
        <v>0</v>
      </c>
      <c r="B923" s="4">
        <f>Data!B918</f>
        <v>0</v>
      </c>
      <c r="C923" s="4">
        <f>Data!C918</f>
        <v>0</v>
      </c>
      <c r="D923" s="4">
        <f>Data!D918</f>
        <v>0</v>
      </c>
      <c r="E923" s="4">
        <f>Data!E918</f>
        <v>0</v>
      </c>
      <c r="F923" s="15">
        <f>Data!F918</f>
        <v>0</v>
      </c>
      <c r="G923" s="16">
        <f t="shared" ref="G923:G986" si="14">((E923-G922)*$G$5)+G922</f>
        <v>0.68611910146303978</v>
      </c>
    </row>
    <row r="924" spans="1:7" x14ac:dyDescent="0.3">
      <c r="A924" s="3">
        <f>Data!A919</f>
        <v>0</v>
      </c>
      <c r="B924" s="4">
        <f>Data!B919</f>
        <v>0</v>
      </c>
      <c r="C924" s="4">
        <f>Data!C919</f>
        <v>0</v>
      </c>
      <c r="D924" s="4">
        <f>Data!D919</f>
        <v>0</v>
      </c>
      <c r="E924" s="4">
        <f>Data!E919</f>
        <v>0</v>
      </c>
      <c r="F924" s="15">
        <f>Data!F919</f>
        <v>0</v>
      </c>
      <c r="G924" s="16">
        <f t="shared" si="14"/>
        <v>0.62077442513322645</v>
      </c>
    </row>
    <row r="925" spans="1:7" x14ac:dyDescent="0.3">
      <c r="A925" s="3">
        <f>Data!A920</f>
        <v>0</v>
      </c>
      <c r="B925" s="4">
        <f>Data!B920</f>
        <v>0</v>
      </c>
      <c r="C925" s="4">
        <f>Data!C920</f>
        <v>0</v>
      </c>
      <c r="D925" s="4">
        <f>Data!D920</f>
        <v>0</v>
      </c>
      <c r="E925" s="4">
        <f>Data!E920</f>
        <v>0</v>
      </c>
      <c r="F925" s="15">
        <f>Data!F920</f>
        <v>0</v>
      </c>
      <c r="G925" s="16">
        <f t="shared" si="14"/>
        <v>0.5616530513110144</v>
      </c>
    </row>
    <row r="926" spans="1:7" x14ac:dyDescent="0.3">
      <c r="A926" s="3">
        <f>Data!A921</f>
        <v>0</v>
      </c>
      <c r="B926" s="4">
        <f>Data!B921</f>
        <v>0</v>
      </c>
      <c r="C926" s="4">
        <f>Data!C921</f>
        <v>0</v>
      </c>
      <c r="D926" s="4">
        <f>Data!D921</f>
        <v>0</v>
      </c>
      <c r="E926" s="4">
        <f>Data!E921</f>
        <v>0</v>
      </c>
      <c r="F926" s="15">
        <f>Data!F921</f>
        <v>0</v>
      </c>
      <c r="G926" s="16">
        <f t="shared" si="14"/>
        <v>0.50816228451948919</v>
      </c>
    </row>
    <row r="927" spans="1:7" x14ac:dyDescent="0.3">
      <c r="A927" s="3">
        <f>Data!A922</f>
        <v>0</v>
      </c>
      <c r="B927" s="4">
        <f>Data!B922</f>
        <v>0</v>
      </c>
      <c r="C927" s="4">
        <f>Data!C922</f>
        <v>0</v>
      </c>
      <c r="D927" s="4">
        <f>Data!D922</f>
        <v>0</v>
      </c>
      <c r="E927" s="4">
        <f>Data!E922</f>
        <v>0</v>
      </c>
      <c r="F927" s="15">
        <f>Data!F922</f>
        <v>0</v>
      </c>
      <c r="G927" s="16">
        <f t="shared" si="14"/>
        <v>0.45976587647001405</v>
      </c>
    </row>
    <row r="928" spans="1:7" x14ac:dyDescent="0.3">
      <c r="A928" s="3">
        <f>Data!A923</f>
        <v>0</v>
      </c>
      <c r="B928" s="4">
        <f>Data!B923</f>
        <v>0</v>
      </c>
      <c r="C928" s="4">
        <f>Data!C923</f>
        <v>0</v>
      </c>
      <c r="D928" s="4">
        <f>Data!D923</f>
        <v>0</v>
      </c>
      <c r="E928" s="4">
        <f>Data!E923</f>
        <v>0</v>
      </c>
      <c r="F928" s="15">
        <f>Data!F923</f>
        <v>0</v>
      </c>
      <c r="G928" s="16">
        <f t="shared" si="14"/>
        <v>0.4159786501395365</v>
      </c>
    </row>
    <row r="929" spans="1:7" x14ac:dyDescent="0.3">
      <c r="A929" s="3">
        <f>Data!A924</f>
        <v>0</v>
      </c>
      <c r="B929" s="4">
        <f>Data!B924</f>
        <v>0</v>
      </c>
      <c r="C929" s="4">
        <f>Data!C924</f>
        <v>0</v>
      </c>
      <c r="D929" s="4">
        <f>Data!D924</f>
        <v>0</v>
      </c>
      <c r="E929" s="4">
        <f>Data!E924</f>
        <v>0</v>
      </c>
      <c r="F929" s="15">
        <f>Data!F924</f>
        <v>0</v>
      </c>
      <c r="G929" s="16">
        <f t="shared" si="14"/>
        <v>0.376361635840533</v>
      </c>
    </row>
    <row r="930" spans="1:7" x14ac:dyDescent="0.3">
      <c r="A930" s="3">
        <f>Data!A925</f>
        <v>0</v>
      </c>
      <c r="B930" s="4">
        <f>Data!B925</f>
        <v>0</v>
      </c>
      <c r="C930" s="4">
        <f>Data!C925</f>
        <v>0</v>
      </c>
      <c r="D930" s="4">
        <f>Data!D925</f>
        <v>0</v>
      </c>
      <c r="E930" s="4">
        <f>Data!E925</f>
        <v>0</v>
      </c>
      <c r="F930" s="15">
        <f>Data!F925</f>
        <v>0</v>
      </c>
      <c r="G930" s="16">
        <f t="shared" si="14"/>
        <v>0.34051767052238702</v>
      </c>
    </row>
    <row r="931" spans="1:7" x14ac:dyDescent="0.3">
      <c r="A931" s="3">
        <f>Data!A926</f>
        <v>0</v>
      </c>
      <c r="B931" s="4">
        <f>Data!B926</f>
        <v>0</v>
      </c>
      <c r="C931" s="4">
        <f>Data!C926</f>
        <v>0</v>
      </c>
      <c r="D931" s="4">
        <f>Data!D926</f>
        <v>0</v>
      </c>
      <c r="E931" s="4">
        <f>Data!E926</f>
        <v>0</v>
      </c>
      <c r="F931" s="15">
        <f>Data!F926</f>
        <v>0</v>
      </c>
      <c r="G931" s="16">
        <f t="shared" si="14"/>
        <v>0.30808741618692159</v>
      </c>
    </row>
    <row r="932" spans="1:7" x14ac:dyDescent="0.3">
      <c r="A932" s="3">
        <f>Data!A927</f>
        <v>0</v>
      </c>
      <c r="B932" s="4">
        <f>Data!B927</f>
        <v>0</v>
      </c>
      <c r="C932" s="4">
        <f>Data!C927</f>
        <v>0</v>
      </c>
      <c r="D932" s="4">
        <f>Data!D927</f>
        <v>0</v>
      </c>
      <c r="E932" s="4">
        <f>Data!E927</f>
        <v>0</v>
      </c>
      <c r="F932" s="15">
        <f>Data!F927</f>
        <v>0</v>
      </c>
      <c r="G932" s="16">
        <f t="shared" si="14"/>
        <v>0.2787457575024529</v>
      </c>
    </row>
    <row r="933" spans="1:7" x14ac:dyDescent="0.3">
      <c r="A933" s="3">
        <f>Data!A928</f>
        <v>0</v>
      </c>
      <c r="B933" s="4">
        <f>Data!B928</f>
        <v>0</v>
      </c>
      <c r="C933" s="4">
        <f>Data!C928</f>
        <v>0</v>
      </c>
      <c r="D933" s="4">
        <f>Data!D928</f>
        <v>0</v>
      </c>
      <c r="E933" s="4">
        <f>Data!E928</f>
        <v>0</v>
      </c>
      <c r="F933" s="15">
        <f>Data!F928</f>
        <v>0</v>
      </c>
      <c r="G933" s="16">
        <f t="shared" si="14"/>
        <v>0.25219854250221929</v>
      </c>
    </row>
    <row r="934" spans="1:7" x14ac:dyDescent="0.3">
      <c r="A934" s="3">
        <f>Data!A929</f>
        <v>0</v>
      </c>
      <c r="B934" s="4">
        <f>Data!B929</f>
        <v>0</v>
      </c>
      <c r="C934" s="4">
        <f>Data!C929</f>
        <v>0</v>
      </c>
      <c r="D934" s="4">
        <f>Data!D929</f>
        <v>0</v>
      </c>
      <c r="E934" s="4">
        <f>Data!E929</f>
        <v>0</v>
      </c>
      <c r="F934" s="15">
        <f>Data!F929</f>
        <v>0</v>
      </c>
      <c r="G934" s="16">
        <f t="shared" si="14"/>
        <v>0.22817963369248412</v>
      </c>
    </row>
    <row r="935" spans="1:7" x14ac:dyDescent="0.3">
      <c r="A935" s="3">
        <f>Data!A930</f>
        <v>0</v>
      </c>
      <c r="B935" s="4">
        <f>Data!B930</f>
        <v>0</v>
      </c>
      <c r="C935" s="4">
        <f>Data!C930</f>
        <v>0</v>
      </c>
      <c r="D935" s="4">
        <f>Data!D930</f>
        <v>0</v>
      </c>
      <c r="E935" s="4">
        <f>Data!E930</f>
        <v>0</v>
      </c>
      <c r="F935" s="15">
        <f>Data!F930</f>
        <v>0</v>
      </c>
      <c r="G935" s="16">
        <f t="shared" si="14"/>
        <v>0.20644824000748563</v>
      </c>
    </row>
    <row r="936" spans="1:7" x14ac:dyDescent="0.3">
      <c r="A936" s="3">
        <f>Data!A931</f>
        <v>0</v>
      </c>
      <c r="B936" s="4">
        <f>Data!B931</f>
        <v>0</v>
      </c>
      <c r="C936" s="4">
        <f>Data!C931</f>
        <v>0</v>
      </c>
      <c r="D936" s="4">
        <f>Data!D931</f>
        <v>0</v>
      </c>
      <c r="E936" s="4">
        <f>Data!E931</f>
        <v>0</v>
      </c>
      <c r="F936" s="15">
        <f>Data!F931</f>
        <v>0</v>
      </c>
      <c r="G936" s="16">
        <f t="shared" si="14"/>
        <v>0.18678650286391557</v>
      </c>
    </row>
    <row r="937" spans="1:7" x14ac:dyDescent="0.3">
      <c r="A937" s="3">
        <f>Data!A932</f>
        <v>0</v>
      </c>
      <c r="B937" s="4">
        <f>Data!B932</f>
        <v>0</v>
      </c>
      <c r="C937" s="4">
        <f>Data!C932</f>
        <v>0</v>
      </c>
      <c r="D937" s="4">
        <f>Data!D932</f>
        <v>0</v>
      </c>
      <c r="E937" s="4">
        <f>Data!E932</f>
        <v>0</v>
      </c>
      <c r="F937" s="15">
        <f>Data!F932</f>
        <v>0</v>
      </c>
      <c r="G937" s="16">
        <f t="shared" si="14"/>
        <v>0.16899731211497124</v>
      </c>
    </row>
    <row r="938" spans="1:7" x14ac:dyDescent="0.3">
      <c r="A938" s="3">
        <f>Data!A933</f>
        <v>0</v>
      </c>
      <c r="B938" s="4">
        <f>Data!B933</f>
        <v>0</v>
      </c>
      <c r="C938" s="4">
        <f>Data!C933</f>
        <v>0</v>
      </c>
      <c r="D938" s="4">
        <f>Data!D933</f>
        <v>0</v>
      </c>
      <c r="E938" s="4">
        <f>Data!E933</f>
        <v>0</v>
      </c>
      <c r="F938" s="15">
        <f>Data!F933</f>
        <v>0</v>
      </c>
      <c r="G938" s="16">
        <f t="shared" si="14"/>
        <v>0.1529023300087835</v>
      </c>
    </row>
    <row r="939" spans="1:7" x14ac:dyDescent="0.3">
      <c r="A939" s="3">
        <f>Data!A934</f>
        <v>0</v>
      </c>
      <c r="B939" s="4">
        <f>Data!B934</f>
        <v>0</v>
      </c>
      <c r="C939" s="4">
        <f>Data!C934</f>
        <v>0</v>
      </c>
      <c r="D939" s="4">
        <f>Data!D934</f>
        <v>0</v>
      </c>
      <c r="E939" s="4">
        <f>Data!E934</f>
        <v>0</v>
      </c>
      <c r="F939" s="15">
        <f>Data!F934</f>
        <v>0</v>
      </c>
      <c r="G939" s="16">
        <f t="shared" si="14"/>
        <v>0.1383402033412803</v>
      </c>
    </row>
    <row r="940" spans="1:7" x14ac:dyDescent="0.3">
      <c r="A940" s="3">
        <f>Data!A935</f>
        <v>0</v>
      </c>
      <c r="B940" s="4">
        <f>Data!B935</f>
        <v>0</v>
      </c>
      <c r="C940" s="4">
        <f>Data!C935</f>
        <v>0</v>
      </c>
      <c r="D940" s="4">
        <f>Data!D935</f>
        <v>0</v>
      </c>
      <c r="E940" s="4">
        <f>Data!E935</f>
        <v>0</v>
      </c>
      <c r="F940" s="15">
        <f>Data!F935</f>
        <v>0</v>
      </c>
      <c r="G940" s="16">
        <f t="shared" si="14"/>
        <v>0.12516494588020599</v>
      </c>
    </row>
    <row r="941" spans="1:7" x14ac:dyDescent="0.3">
      <c r="A941" s="3">
        <f>Data!A936</f>
        <v>0</v>
      </c>
      <c r="B941" s="4">
        <f>Data!B936</f>
        <v>0</v>
      </c>
      <c r="C941" s="4">
        <f>Data!C936</f>
        <v>0</v>
      </c>
      <c r="D941" s="4">
        <f>Data!D936</f>
        <v>0</v>
      </c>
      <c r="E941" s="4">
        <f>Data!E936</f>
        <v>0</v>
      </c>
      <c r="F941" s="15">
        <f>Data!F936</f>
        <v>0</v>
      </c>
      <c r="G941" s="16">
        <f t="shared" si="14"/>
        <v>0.1132444748439959</v>
      </c>
    </row>
    <row r="942" spans="1:7" x14ac:dyDescent="0.3">
      <c r="A942" s="3">
        <f>Data!A937</f>
        <v>0</v>
      </c>
      <c r="B942" s="4">
        <f>Data!B937</f>
        <v>0</v>
      </c>
      <c r="C942" s="4">
        <f>Data!C937</f>
        <v>0</v>
      </c>
      <c r="D942" s="4">
        <f>Data!D937</f>
        <v>0</v>
      </c>
      <c r="E942" s="4">
        <f>Data!E937</f>
        <v>0</v>
      </c>
      <c r="F942" s="15">
        <f>Data!F937</f>
        <v>0</v>
      </c>
      <c r="G942" s="16">
        <f t="shared" si="14"/>
        <v>0.10245928676361533</v>
      </c>
    </row>
    <row r="943" spans="1:7" x14ac:dyDescent="0.3">
      <c r="A943" s="3">
        <f>Data!A938</f>
        <v>0</v>
      </c>
      <c r="B943" s="4">
        <f>Data!B938</f>
        <v>0</v>
      </c>
      <c r="C943" s="4">
        <f>Data!C938</f>
        <v>0</v>
      </c>
      <c r="D943" s="4">
        <f>Data!D938</f>
        <v>0</v>
      </c>
      <c r="E943" s="4">
        <f>Data!E938</f>
        <v>0</v>
      </c>
      <c r="F943" s="15">
        <f>Data!F938</f>
        <v>0</v>
      </c>
      <c r="G943" s="16">
        <f t="shared" si="14"/>
        <v>9.2701259452794824E-2</v>
      </c>
    </row>
    <row r="944" spans="1:7" x14ac:dyDescent="0.3">
      <c r="A944" s="3">
        <f>Data!A939</f>
        <v>0</v>
      </c>
      <c r="B944" s="4">
        <f>Data!B939</f>
        <v>0</v>
      </c>
      <c r="C944" s="4">
        <f>Data!C939</f>
        <v>0</v>
      </c>
      <c r="D944" s="4">
        <f>Data!D939</f>
        <v>0</v>
      </c>
      <c r="E944" s="4">
        <f>Data!E939</f>
        <v>0</v>
      </c>
      <c r="F944" s="15">
        <f>Data!F939</f>
        <v>0</v>
      </c>
      <c r="G944" s="16">
        <f t="shared" si="14"/>
        <v>8.3872568076338166E-2</v>
      </c>
    </row>
    <row r="945" spans="1:7" x14ac:dyDescent="0.3">
      <c r="A945" s="3">
        <f>Data!A940</f>
        <v>0</v>
      </c>
      <c r="B945" s="4">
        <f>Data!B940</f>
        <v>0</v>
      </c>
      <c r="C945" s="4">
        <f>Data!C940</f>
        <v>0</v>
      </c>
      <c r="D945" s="4">
        <f>Data!D940</f>
        <v>0</v>
      </c>
      <c r="E945" s="4">
        <f>Data!E940</f>
        <v>0</v>
      </c>
      <c r="F945" s="15">
        <f>Data!F940</f>
        <v>0</v>
      </c>
      <c r="G945" s="16">
        <f t="shared" si="14"/>
        <v>7.5884704450020241E-2</v>
      </c>
    </row>
    <row r="946" spans="1:7" x14ac:dyDescent="0.3">
      <c r="A946" s="3">
        <f>Data!A941</f>
        <v>0</v>
      </c>
      <c r="B946" s="4">
        <f>Data!B941</f>
        <v>0</v>
      </c>
      <c r="C946" s="4">
        <f>Data!C941</f>
        <v>0</v>
      </c>
      <c r="D946" s="4">
        <f>Data!D941</f>
        <v>0</v>
      </c>
      <c r="E946" s="4">
        <f>Data!E941</f>
        <v>0</v>
      </c>
      <c r="F946" s="15">
        <f>Data!F941</f>
        <v>0</v>
      </c>
      <c r="G946" s="16">
        <f t="shared" si="14"/>
        <v>6.8657589740494504E-2</v>
      </c>
    </row>
    <row r="947" spans="1:7" x14ac:dyDescent="0.3">
      <c r="A947" s="3">
        <f>Data!A942</f>
        <v>0</v>
      </c>
      <c r="B947" s="4">
        <f>Data!B942</f>
        <v>0</v>
      </c>
      <c r="C947" s="4">
        <f>Data!C942</f>
        <v>0</v>
      </c>
      <c r="D947" s="4">
        <f>Data!D942</f>
        <v>0</v>
      </c>
      <c r="E947" s="4">
        <f>Data!E942</f>
        <v>0</v>
      </c>
      <c r="F947" s="15">
        <f>Data!F942</f>
        <v>0</v>
      </c>
      <c r="G947" s="16">
        <f t="shared" si="14"/>
        <v>6.2118771669971221E-2</v>
      </c>
    </row>
    <row r="948" spans="1:7" x14ac:dyDescent="0.3">
      <c r="A948" s="3">
        <f>Data!A943</f>
        <v>0</v>
      </c>
      <c r="B948" s="4">
        <f>Data!B943</f>
        <v>0</v>
      </c>
      <c r="C948" s="4">
        <f>Data!C943</f>
        <v>0</v>
      </c>
      <c r="D948" s="4">
        <f>Data!D943</f>
        <v>0</v>
      </c>
      <c r="E948" s="4">
        <f>Data!E943</f>
        <v>0</v>
      </c>
      <c r="F948" s="15">
        <f>Data!F943</f>
        <v>0</v>
      </c>
      <c r="G948" s="16">
        <f t="shared" si="14"/>
        <v>5.6202698177593012E-2</v>
      </c>
    </row>
    <row r="949" spans="1:7" x14ac:dyDescent="0.3">
      <c r="A949" s="3">
        <f>Data!A944</f>
        <v>0</v>
      </c>
      <c r="B949" s="4">
        <f>Data!B944</f>
        <v>0</v>
      </c>
      <c r="C949" s="4">
        <f>Data!C944</f>
        <v>0</v>
      </c>
      <c r="D949" s="4">
        <f>Data!D944</f>
        <v>0</v>
      </c>
      <c r="E949" s="4">
        <f>Data!E944</f>
        <v>0</v>
      </c>
      <c r="F949" s="15">
        <f>Data!F944</f>
        <v>0</v>
      </c>
      <c r="G949" s="16">
        <f t="shared" si="14"/>
        <v>5.0850060255917484E-2</v>
      </c>
    </row>
    <row r="950" spans="1:7" x14ac:dyDescent="0.3">
      <c r="A950" s="3">
        <f>Data!A945</f>
        <v>0</v>
      </c>
      <c r="B950" s="4">
        <f>Data!B945</f>
        <v>0</v>
      </c>
      <c r="C950" s="4">
        <f>Data!C945</f>
        <v>0</v>
      </c>
      <c r="D950" s="4">
        <f>Data!D945</f>
        <v>0</v>
      </c>
      <c r="E950" s="4">
        <f>Data!E945</f>
        <v>0</v>
      </c>
      <c r="F950" s="15">
        <f>Data!F945</f>
        <v>0</v>
      </c>
      <c r="G950" s="16">
        <f t="shared" si="14"/>
        <v>4.6007197374401537E-2</v>
      </c>
    </row>
    <row r="951" spans="1:7" x14ac:dyDescent="0.3">
      <c r="A951" s="3">
        <f>Data!A946</f>
        <v>0</v>
      </c>
      <c r="B951" s="4">
        <f>Data!B946</f>
        <v>0</v>
      </c>
      <c r="C951" s="4">
        <f>Data!C946</f>
        <v>0</v>
      </c>
      <c r="D951" s="4">
        <f>Data!D946</f>
        <v>0</v>
      </c>
      <c r="E951" s="4">
        <f>Data!E946</f>
        <v>0</v>
      </c>
      <c r="F951" s="15">
        <f>Data!F946</f>
        <v>0</v>
      </c>
      <c r="G951" s="16">
        <f t="shared" si="14"/>
        <v>4.1625559529220438E-2</v>
      </c>
    </row>
    <row r="952" spans="1:7" x14ac:dyDescent="0.3">
      <c r="A952" s="3">
        <f>Data!A947</f>
        <v>0</v>
      </c>
      <c r="B952" s="4">
        <f>Data!B947</f>
        <v>0</v>
      </c>
      <c r="C952" s="4">
        <f>Data!C947</f>
        <v>0</v>
      </c>
      <c r="D952" s="4">
        <f>Data!D947</f>
        <v>0</v>
      </c>
      <c r="E952" s="4">
        <f>Data!E947</f>
        <v>0</v>
      </c>
      <c r="F952" s="15">
        <f>Data!F947</f>
        <v>0</v>
      </c>
      <c r="G952" s="16">
        <f t="shared" si="14"/>
        <v>3.7661220526437542E-2</v>
      </c>
    </row>
    <row r="953" spans="1:7" x14ac:dyDescent="0.3">
      <c r="A953" s="3">
        <f>Data!A948</f>
        <v>0</v>
      </c>
      <c r="B953" s="4">
        <f>Data!B948</f>
        <v>0</v>
      </c>
      <c r="C953" s="4">
        <f>Data!C948</f>
        <v>0</v>
      </c>
      <c r="D953" s="4">
        <f>Data!D948</f>
        <v>0</v>
      </c>
      <c r="E953" s="4">
        <f>Data!E948</f>
        <v>0</v>
      </c>
      <c r="F953" s="15">
        <f>Data!F948</f>
        <v>0</v>
      </c>
      <c r="G953" s="16">
        <f t="shared" si="14"/>
        <v>3.4074437619157773E-2</v>
      </c>
    </row>
    <row r="954" spans="1:7" x14ac:dyDescent="0.3">
      <c r="A954" s="3">
        <f>Data!A949</f>
        <v>0</v>
      </c>
      <c r="B954" s="4">
        <f>Data!B949</f>
        <v>0</v>
      </c>
      <c r="C954" s="4">
        <f>Data!C949</f>
        <v>0</v>
      </c>
      <c r="D954" s="4">
        <f>Data!D949</f>
        <v>0</v>
      </c>
      <c r="E954" s="4">
        <f>Data!E949</f>
        <v>0</v>
      </c>
      <c r="F954" s="15">
        <f>Data!F949</f>
        <v>0</v>
      </c>
      <c r="G954" s="16">
        <f t="shared" si="14"/>
        <v>3.0829253083999891E-2</v>
      </c>
    </row>
    <row r="955" spans="1:7" x14ac:dyDescent="0.3">
      <c r="A955" s="3">
        <f>Data!A950</f>
        <v>0</v>
      </c>
      <c r="B955" s="4">
        <f>Data!B950</f>
        <v>0</v>
      </c>
      <c r="C955" s="4">
        <f>Data!C950</f>
        <v>0</v>
      </c>
      <c r="D955" s="4">
        <f>Data!D950</f>
        <v>0</v>
      </c>
      <c r="E955" s="4">
        <f>Data!E950</f>
        <v>0</v>
      </c>
      <c r="F955" s="15">
        <f>Data!F950</f>
        <v>0</v>
      </c>
      <c r="G955" s="16">
        <f t="shared" si="14"/>
        <v>2.7893133742666568E-2</v>
      </c>
    </row>
    <row r="956" spans="1:7" x14ac:dyDescent="0.3">
      <c r="A956" s="3">
        <f>Data!A951</f>
        <v>0</v>
      </c>
      <c r="B956" s="4">
        <f>Data!B951</f>
        <v>0</v>
      </c>
      <c r="C956" s="4">
        <f>Data!C951</f>
        <v>0</v>
      </c>
      <c r="D956" s="4">
        <f>Data!D951</f>
        <v>0</v>
      </c>
      <c r="E956" s="4">
        <f>Data!E951</f>
        <v>0</v>
      </c>
      <c r="F956" s="15">
        <f>Data!F951</f>
        <v>0</v>
      </c>
      <c r="G956" s="16">
        <f t="shared" si="14"/>
        <v>2.5236644814793562E-2</v>
      </c>
    </row>
    <row r="957" spans="1:7" x14ac:dyDescent="0.3">
      <c r="A957" s="3">
        <f>Data!A952</f>
        <v>0</v>
      </c>
      <c r="B957" s="4">
        <f>Data!B952</f>
        <v>0</v>
      </c>
      <c r="C957" s="4">
        <f>Data!C952</f>
        <v>0</v>
      </c>
      <c r="D957" s="4">
        <f>Data!D952</f>
        <v>0</v>
      </c>
      <c r="E957" s="4">
        <f>Data!E952</f>
        <v>0</v>
      </c>
      <c r="F957" s="15">
        <f>Data!F952</f>
        <v>0</v>
      </c>
      <c r="G957" s="16">
        <f t="shared" si="14"/>
        <v>2.283315483243227E-2</v>
      </c>
    </row>
    <row r="958" spans="1:7" x14ac:dyDescent="0.3">
      <c r="A958" s="3">
        <f>Data!A953</f>
        <v>0</v>
      </c>
      <c r="B958" s="4">
        <f>Data!B953</f>
        <v>0</v>
      </c>
      <c r="C958" s="4">
        <f>Data!C953</f>
        <v>0</v>
      </c>
      <c r="D958" s="4">
        <f>Data!D953</f>
        <v>0</v>
      </c>
      <c r="E958" s="4">
        <f>Data!E953</f>
        <v>0</v>
      </c>
      <c r="F958" s="15">
        <f>Data!F953</f>
        <v>0</v>
      </c>
      <c r="G958" s="16">
        <f t="shared" si="14"/>
        <v>2.0658568657914912E-2</v>
      </c>
    </row>
    <row r="959" spans="1:7" x14ac:dyDescent="0.3">
      <c r="A959" s="3">
        <f>Data!A954</f>
        <v>0</v>
      </c>
      <c r="B959" s="4">
        <f>Data!B954</f>
        <v>0</v>
      </c>
      <c r="C959" s="4">
        <f>Data!C954</f>
        <v>0</v>
      </c>
      <c r="D959" s="4">
        <f>Data!D954</f>
        <v>0</v>
      </c>
      <c r="E959" s="4">
        <f>Data!E954</f>
        <v>0</v>
      </c>
      <c r="F959" s="15">
        <f>Data!F954</f>
        <v>0</v>
      </c>
      <c r="G959" s="16">
        <f t="shared" si="14"/>
        <v>1.8691085928589684E-2</v>
      </c>
    </row>
    <row r="960" spans="1:7" x14ac:dyDescent="0.3">
      <c r="A960" s="3">
        <f>Data!A955</f>
        <v>0</v>
      </c>
      <c r="B960" s="4">
        <f>Data!B955</f>
        <v>0</v>
      </c>
      <c r="C960" s="4">
        <f>Data!C955</f>
        <v>0</v>
      </c>
      <c r="D960" s="4">
        <f>Data!D955</f>
        <v>0</v>
      </c>
      <c r="E960" s="4">
        <f>Data!E955</f>
        <v>0</v>
      </c>
      <c r="F960" s="15">
        <f>Data!F955</f>
        <v>0</v>
      </c>
      <c r="G960" s="16">
        <f t="shared" si="14"/>
        <v>1.6910982506819237E-2</v>
      </c>
    </row>
    <row r="961" spans="1:7" x14ac:dyDescent="0.3">
      <c r="A961" s="3">
        <f>Data!A956</f>
        <v>0</v>
      </c>
      <c r="B961" s="4">
        <f>Data!B956</f>
        <v>0</v>
      </c>
      <c r="C961" s="4">
        <f>Data!C956</f>
        <v>0</v>
      </c>
      <c r="D961" s="4">
        <f>Data!D956</f>
        <v>0</v>
      </c>
      <c r="E961" s="4">
        <f>Data!E956</f>
        <v>0</v>
      </c>
      <c r="F961" s="15">
        <f>Data!F956</f>
        <v>0</v>
      </c>
      <c r="G961" s="16">
        <f t="shared" si="14"/>
        <v>1.5300412744265024E-2</v>
      </c>
    </row>
    <row r="962" spans="1:7" x14ac:dyDescent="0.3">
      <c r="A962" s="3">
        <f>Data!A957</f>
        <v>0</v>
      </c>
      <c r="B962" s="4">
        <f>Data!B957</f>
        <v>0</v>
      </c>
      <c r="C962" s="4">
        <f>Data!C957</f>
        <v>0</v>
      </c>
      <c r="D962" s="4">
        <f>Data!D957</f>
        <v>0</v>
      </c>
      <c r="E962" s="4">
        <f>Data!E957</f>
        <v>0</v>
      </c>
      <c r="F962" s="15">
        <f>Data!F957</f>
        <v>0</v>
      </c>
      <c r="G962" s="16">
        <f t="shared" si="14"/>
        <v>1.3843230578144546E-2</v>
      </c>
    </row>
    <row r="963" spans="1:7" x14ac:dyDescent="0.3">
      <c r="A963" s="3">
        <f>Data!A958</f>
        <v>0</v>
      </c>
      <c r="B963" s="4">
        <f>Data!B958</f>
        <v>0</v>
      </c>
      <c r="C963" s="4">
        <f>Data!C958</f>
        <v>0</v>
      </c>
      <c r="D963" s="4">
        <f>Data!D958</f>
        <v>0</v>
      </c>
      <c r="E963" s="4">
        <f>Data!E958</f>
        <v>0</v>
      </c>
      <c r="F963" s="15">
        <f>Data!F958</f>
        <v>0</v>
      </c>
      <c r="G963" s="16">
        <f t="shared" si="14"/>
        <v>1.2524827665940303E-2</v>
      </c>
    </row>
    <row r="964" spans="1:7" x14ac:dyDescent="0.3">
      <c r="A964" s="3">
        <f>Data!A959</f>
        <v>0</v>
      </c>
      <c r="B964" s="4">
        <f>Data!B959</f>
        <v>0</v>
      </c>
      <c r="C964" s="4">
        <f>Data!C959</f>
        <v>0</v>
      </c>
      <c r="D964" s="4">
        <f>Data!D959</f>
        <v>0</v>
      </c>
      <c r="E964" s="4">
        <f>Data!E959</f>
        <v>0</v>
      </c>
      <c r="F964" s="15">
        <f>Data!F959</f>
        <v>0</v>
      </c>
      <c r="G964" s="16">
        <f t="shared" si="14"/>
        <v>1.133198693585075E-2</v>
      </c>
    </row>
    <row r="965" spans="1:7" x14ac:dyDescent="0.3">
      <c r="A965" s="3">
        <f>Data!A960</f>
        <v>0</v>
      </c>
      <c r="B965" s="4">
        <f>Data!B960</f>
        <v>0</v>
      </c>
      <c r="C965" s="4">
        <f>Data!C960</f>
        <v>0</v>
      </c>
      <c r="D965" s="4">
        <f>Data!D960</f>
        <v>0</v>
      </c>
      <c r="E965" s="4">
        <f>Data!E960</f>
        <v>0</v>
      </c>
      <c r="F965" s="15">
        <f>Data!F960</f>
        <v>0</v>
      </c>
      <c r="G965" s="16">
        <f t="shared" si="14"/>
        <v>1.0252750084817346E-2</v>
      </c>
    </row>
    <row r="966" spans="1:7" x14ac:dyDescent="0.3">
      <c r="A966" s="3">
        <f>Data!A961</f>
        <v>0</v>
      </c>
      <c r="B966" s="4">
        <f>Data!B961</f>
        <v>0</v>
      </c>
      <c r="C966" s="4">
        <f>Data!C961</f>
        <v>0</v>
      </c>
      <c r="D966" s="4">
        <f>Data!D961</f>
        <v>0</v>
      </c>
      <c r="E966" s="4">
        <f>Data!E961</f>
        <v>0</v>
      </c>
      <c r="F966" s="15">
        <f>Data!F961</f>
        <v>0</v>
      </c>
      <c r="G966" s="16">
        <f t="shared" si="14"/>
        <v>9.2762976957871217E-3</v>
      </c>
    </row>
    <row r="967" spans="1:7" x14ac:dyDescent="0.3">
      <c r="A967" s="3">
        <f>Data!A962</f>
        <v>0</v>
      </c>
      <c r="B967" s="4">
        <f>Data!B962</f>
        <v>0</v>
      </c>
      <c r="C967" s="4">
        <f>Data!C962</f>
        <v>0</v>
      </c>
      <c r="D967" s="4">
        <f>Data!D962</f>
        <v>0</v>
      </c>
      <c r="E967" s="4">
        <f>Data!E962</f>
        <v>0</v>
      </c>
      <c r="F967" s="15">
        <f>Data!F962</f>
        <v>0</v>
      </c>
      <c r="G967" s="16">
        <f t="shared" si="14"/>
        <v>8.3928407723788245E-3</v>
      </c>
    </row>
    <row r="968" spans="1:7" x14ac:dyDescent="0.3">
      <c r="A968" s="3">
        <f>Data!A963</f>
        <v>0</v>
      </c>
      <c r="B968" s="4">
        <f>Data!B963</f>
        <v>0</v>
      </c>
      <c r="C968" s="4">
        <f>Data!C963</f>
        <v>0</v>
      </c>
      <c r="D968" s="4">
        <f>Data!D963</f>
        <v>0</v>
      </c>
      <c r="E968" s="4">
        <f>Data!E963</f>
        <v>0</v>
      </c>
      <c r="F968" s="15">
        <f>Data!F963</f>
        <v>0</v>
      </c>
      <c r="G968" s="16">
        <f t="shared" si="14"/>
        <v>7.5935226035808417E-3</v>
      </c>
    </row>
    <row r="969" spans="1:7" x14ac:dyDescent="0.3">
      <c r="A969" s="3">
        <f>Data!A964</f>
        <v>0</v>
      </c>
      <c r="B969" s="4">
        <f>Data!B964</f>
        <v>0</v>
      </c>
      <c r="C969" s="4">
        <f>Data!C964</f>
        <v>0</v>
      </c>
      <c r="D969" s="4">
        <f>Data!D964</f>
        <v>0</v>
      </c>
      <c r="E969" s="4">
        <f>Data!E964</f>
        <v>0</v>
      </c>
      <c r="F969" s="15">
        <f>Data!F964</f>
        <v>0</v>
      </c>
      <c r="G969" s="16">
        <f t="shared" si="14"/>
        <v>6.8703299746683804E-3</v>
      </c>
    </row>
    <row r="970" spans="1:7" x14ac:dyDescent="0.3">
      <c r="A970" s="3">
        <f>Data!A965</f>
        <v>0</v>
      </c>
      <c r="B970" s="4">
        <f>Data!B965</f>
        <v>0</v>
      </c>
      <c r="C970" s="4">
        <f>Data!C965</f>
        <v>0</v>
      </c>
      <c r="D970" s="4">
        <f>Data!D965</f>
        <v>0</v>
      </c>
      <c r="E970" s="4">
        <f>Data!E965</f>
        <v>0</v>
      </c>
      <c r="F970" s="15">
        <f>Data!F965</f>
        <v>0</v>
      </c>
      <c r="G970" s="16">
        <f t="shared" si="14"/>
        <v>6.2160128342237725E-3</v>
      </c>
    </row>
    <row r="971" spans="1:7" x14ac:dyDescent="0.3">
      <c r="A971" s="3">
        <f>Data!A966</f>
        <v>0</v>
      </c>
      <c r="B971" s="4">
        <f>Data!B966</f>
        <v>0</v>
      </c>
      <c r="C971" s="4">
        <f>Data!C966</f>
        <v>0</v>
      </c>
      <c r="D971" s="4">
        <f>Data!D966</f>
        <v>0</v>
      </c>
      <c r="E971" s="4">
        <f>Data!E966</f>
        <v>0</v>
      </c>
      <c r="F971" s="15">
        <f>Data!F966</f>
        <v>0</v>
      </c>
      <c r="G971" s="16">
        <f t="shared" si="14"/>
        <v>5.6240116119167464E-3</v>
      </c>
    </row>
    <row r="972" spans="1:7" x14ac:dyDescent="0.3">
      <c r="A972" s="3">
        <f>Data!A967</f>
        <v>0</v>
      </c>
      <c r="B972" s="4">
        <f>Data!B967</f>
        <v>0</v>
      </c>
      <c r="C972" s="4">
        <f>Data!C967</f>
        <v>0</v>
      </c>
      <c r="D972" s="4">
        <f>Data!D967</f>
        <v>0</v>
      </c>
      <c r="E972" s="4">
        <f>Data!E967</f>
        <v>0</v>
      </c>
      <c r="F972" s="15">
        <f>Data!F967</f>
        <v>0</v>
      </c>
      <c r="G972" s="16">
        <f t="shared" si="14"/>
        <v>5.0883914584008661E-3</v>
      </c>
    </row>
    <row r="973" spans="1:7" x14ac:dyDescent="0.3">
      <c r="A973" s="3">
        <f>Data!A968</f>
        <v>0</v>
      </c>
      <c r="B973" s="4">
        <f>Data!B968</f>
        <v>0</v>
      </c>
      <c r="C973" s="4">
        <f>Data!C968</f>
        <v>0</v>
      </c>
      <c r="D973" s="4">
        <f>Data!D968</f>
        <v>0</v>
      </c>
      <c r="E973" s="4">
        <f>Data!E968</f>
        <v>0</v>
      </c>
      <c r="F973" s="15">
        <f>Data!F968</f>
        <v>0</v>
      </c>
      <c r="G973" s="16">
        <f t="shared" si="14"/>
        <v>4.6037827480769743E-3</v>
      </c>
    </row>
    <row r="974" spans="1:7" x14ac:dyDescent="0.3">
      <c r="A974" s="3">
        <f>Data!A969</f>
        <v>0</v>
      </c>
      <c r="B974" s="4">
        <f>Data!B969</f>
        <v>0</v>
      </c>
      <c r="C974" s="4">
        <f>Data!C969</f>
        <v>0</v>
      </c>
      <c r="D974" s="4">
        <f>Data!D969</f>
        <v>0</v>
      </c>
      <c r="E974" s="4">
        <f>Data!E969</f>
        <v>0</v>
      </c>
      <c r="F974" s="15">
        <f>Data!F969</f>
        <v>0</v>
      </c>
      <c r="G974" s="16">
        <f t="shared" si="14"/>
        <v>4.1653272482601198E-3</v>
      </c>
    </row>
    <row r="975" spans="1:7" x14ac:dyDescent="0.3">
      <c r="A975" s="3">
        <f>Data!A970</f>
        <v>0</v>
      </c>
      <c r="B975" s="4">
        <f>Data!B970</f>
        <v>0</v>
      </c>
      <c r="C975" s="4">
        <f>Data!C970</f>
        <v>0</v>
      </c>
      <c r="D975" s="4">
        <f>Data!D970</f>
        <v>0</v>
      </c>
      <c r="E975" s="4">
        <f>Data!E970</f>
        <v>0</v>
      </c>
      <c r="F975" s="15">
        <f>Data!F970</f>
        <v>0</v>
      </c>
      <c r="G975" s="16">
        <f t="shared" si="14"/>
        <v>3.7686294150924894E-3</v>
      </c>
    </row>
    <row r="976" spans="1:7" x14ac:dyDescent="0.3">
      <c r="A976" s="3">
        <f>Data!A971</f>
        <v>0</v>
      </c>
      <c r="B976" s="4">
        <f>Data!B971</f>
        <v>0</v>
      </c>
      <c r="C976" s="4">
        <f>Data!C971</f>
        <v>0</v>
      </c>
      <c r="D976" s="4">
        <f>Data!D971</f>
        <v>0</v>
      </c>
      <c r="E976" s="4">
        <f>Data!E971</f>
        <v>0</v>
      </c>
      <c r="F976" s="15">
        <f>Data!F971</f>
        <v>0</v>
      </c>
      <c r="G976" s="16">
        <f t="shared" si="14"/>
        <v>3.4097123279408239E-3</v>
      </c>
    </row>
    <row r="977" spans="1:7" x14ac:dyDescent="0.3">
      <c r="A977" s="3">
        <f>Data!A972</f>
        <v>0</v>
      </c>
      <c r="B977" s="4">
        <f>Data!B972</f>
        <v>0</v>
      </c>
      <c r="C977" s="4">
        <f>Data!C972</f>
        <v>0</v>
      </c>
      <c r="D977" s="4">
        <f>Data!D972</f>
        <v>0</v>
      </c>
      <c r="E977" s="4">
        <f>Data!E972</f>
        <v>0</v>
      </c>
      <c r="F977" s="15">
        <f>Data!F972</f>
        <v>0</v>
      </c>
      <c r="G977" s="16">
        <f t="shared" si="14"/>
        <v>3.0849778205178885E-3</v>
      </c>
    </row>
    <row r="978" spans="1:7" x14ac:dyDescent="0.3">
      <c r="A978" s="3">
        <f>Data!A973</f>
        <v>0</v>
      </c>
      <c r="B978" s="4">
        <f>Data!B973</f>
        <v>0</v>
      </c>
      <c r="C978" s="4">
        <f>Data!C973</f>
        <v>0</v>
      </c>
      <c r="D978" s="4">
        <f>Data!D973</f>
        <v>0</v>
      </c>
      <c r="E978" s="4">
        <f>Data!E973</f>
        <v>0</v>
      </c>
      <c r="F978" s="15">
        <f>Data!F973</f>
        <v>0</v>
      </c>
      <c r="G978" s="16">
        <f t="shared" si="14"/>
        <v>2.7911704090399945E-3</v>
      </c>
    </row>
    <row r="979" spans="1:7" x14ac:dyDescent="0.3">
      <c r="A979" s="3">
        <f>Data!A974</f>
        <v>0</v>
      </c>
      <c r="B979" s="4">
        <f>Data!B974</f>
        <v>0</v>
      </c>
      <c r="C979" s="4">
        <f>Data!C974</f>
        <v>0</v>
      </c>
      <c r="D979" s="4">
        <f>Data!D974</f>
        <v>0</v>
      </c>
      <c r="E979" s="4">
        <f>Data!E974</f>
        <v>0</v>
      </c>
      <c r="F979" s="15">
        <f>Data!F974</f>
        <v>0</v>
      </c>
      <c r="G979" s="16">
        <f t="shared" si="14"/>
        <v>2.5253446557980904E-3</v>
      </c>
    </row>
    <row r="980" spans="1:7" x14ac:dyDescent="0.3">
      <c r="A980" s="3">
        <f>Data!A975</f>
        <v>0</v>
      </c>
      <c r="B980" s="4">
        <f>Data!B975</f>
        <v>0</v>
      </c>
      <c r="C980" s="4">
        <f>Data!C975</f>
        <v>0</v>
      </c>
      <c r="D980" s="4">
        <f>Data!D975</f>
        <v>0</v>
      </c>
      <c r="E980" s="4">
        <f>Data!E975</f>
        <v>0</v>
      </c>
      <c r="F980" s="15">
        <f>Data!F975</f>
        <v>0</v>
      </c>
      <c r="G980" s="16">
        <f t="shared" si="14"/>
        <v>2.2848356409601771E-3</v>
      </c>
    </row>
    <row r="981" spans="1:7" x14ac:dyDescent="0.3">
      <c r="A981" s="3">
        <f>Data!A976</f>
        <v>0</v>
      </c>
      <c r="B981" s="4">
        <f>Data!B976</f>
        <v>0</v>
      </c>
      <c r="C981" s="4">
        <f>Data!C976</f>
        <v>0</v>
      </c>
      <c r="D981" s="4">
        <f>Data!D976</f>
        <v>0</v>
      </c>
      <c r="E981" s="4">
        <f>Data!E976</f>
        <v>0</v>
      </c>
      <c r="F981" s="15">
        <f>Data!F976</f>
        <v>0</v>
      </c>
      <c r="G981" s="16">
        <f t="shared" si="14"/>
        <v>2.0672322465830175E-3</v>
      </c>
    </row>
    <row r="982" spans="1:7" x14ac:dyDescent="0.3">
      <c r="A982" s="3">
        <f>Data!A977</f>
        <v>0</v>
      </c>
      <c r="B982" s="4">
        <f>Data!B977</f>
        <v>0</v>
      </c>
      <c r="C982" s="4">
        <f>Data!C977</f>
        <v>0</v>
      </c>
      <c r="D982" s="4">
        <f>Data!D977</f>
        <v>0</v>
      </c>
      <c r="E982" s="4">
        <f>Data!E977</f>
        <v>0</v>
      </c>
      <c r="F982" s="15">
        <f>Data!F977</f>
        <v>0</v>
      </c>
      <c r="G982" s="16">
        <f t="shared" si="14"/>
        <v>1.8703529850036824E-3</v>
      </c>
    </row>
    <row r="983" spans="1:7" x14ac:dyDescent="0.3">
      <c r="A983" s="3">
        <f>Data!A978</f>
        <v>0</v>
      </c>
      <c r="B983" s="4">
        <f>Data!B978</f>
        <v>0</v>
      </c>
      <c r="C983" s="4">
        <f>Data!C978</f>
        <v>0</v>
      </c>
      <c r="D983" s="4">
        <f>Data!D978</f>
        <v>0</v>
      </c>
      <c r="E983" s="4">
        <f>Data!E978</f>
        <v>0</v>
      </c>
      <c r="F983" s="15">
        <f>Data!F978</f>
        <v>0</v>
      </c>
      <c r="G983" s="16">
        <f t="shared" si="14"/>
        <v>1.692224129289046E-3</v>
      </c>
    </row>
    <row r="984" spans="1:7" x14ac:dyDescent="0.3">
      <c r="A984" s="3">
        <f>Data!A979</f>
        <v>0</v>
      </c>
      <c r="B984" s="4">
        <f>Data!B979</f>
        <v>0</v>
      </c>
      <c r="C984" s="4">
        <f>Data!C979</f>
        <v>0</v>
      </c>
      <c r="D984" s="4">
        <f>Data!D979</f>
        <v>0</v>
      </c>
      <c r="E984" s="4">
        <f>Data!E979</f>
        <v>0</v>
      </c>
      <c r="F984" s="15">
        <f>Data!F979</f>
        <v>0</v>
      </c>
      <c r="G984" s="16">
        <f t="shared" si="14"/>
        <v>1.5310599264996131E-3</v>
      </c>
    </row>
    <row r="985" spans="1:7" x14ac:dyDescent="0.3">
      <c r="A985" s="3">
        <f>Data!A980</f>
        <v>0</v>
      </c>
      <c r="B985" s="4">
        <f>Data!B980</f>
        <v>0</v>
      </c>
      <c r="C985" s="4">
        <f>Data!C980</f>
        <v>0</v>
      </c>
      <c r="D985" s="4">
        <f>Data!D980</f>
        <v>0</v>
      </c>
      <c r="E985" s="4">
        <f>Data!E980</f>
        <v>0</v>
      </c>
      <c r="F985" s="15">
        <f>Data!F980</f>
        <v>0</v>
      </c>
      <c r="G985" s="16">
        <f t="shared" si="14"/>
        <v>1.3852446954044119E-3</v>
      </c>
    </row>
    <row r="986" spans="1:7" x14ac:dyDescent="0.3">
      <c r="A986" s="3">
        <f>Data!A981</f>
        <v>0</v>
      </c>
      <c r="B986" s="4">
        <f>Data!B981</f>
        <v>0</v>
      </c>
      <c r="C986" s="4">
        <f>Data!C981</f>
        <v>0</v>
      </c>
      <c r="D986" s="4">
        <f>Data!D981</f>
        <v>0</v>
      </c>
      <c r="E986" s="4">
        <f>Data!E981</f>
        <v>0</v>
      </c>
      <c r="F986" s="15">
        <f>Data!F981</f>
        <v>0</v>
      </c>
      <c r="G986" s="16">
        <f t="shared" si="14"/>
        <v>1.2533166291754203E-3</v>
      </c>
    </row>
    <row r="987" spans="1:7" x14ac:dyDescent="0.3">
      <c r="A987" s="3">
        <f>Data!A982</f>
        <v>0</v>
      </c>
      <c r="B987" s="4">
        <f>Data!B982</f>
        <v>0</v>
      </c>
      <c r="C987" s="4">
        <f>Data!C982</f>
        <v>0</v>
      </c>
      <c r="D987" s="4">
        <f>Data!D982</f>
        <v>0</v>
      </c>
      <c r="E987" s="4">
        <f>Data!E982</f>
        <v>0</v>
      </c>
      <c r="F987" s="15">
        <f>Data!F982</f>
        <v>0</v>
      </c>
      <c r="G987" s="16">
        <f t="shared" ref="G987:G1002" si="15">((E987-G986)*$G$5)+G986</f>
        <v>1.1339531406825232E-3</v>
      </c>
    </row>
    <row r="988" spans="1:7" x14ac:dyDescent="0.3">
      <c r="A988" s="3">
        <f>Data!A983</f>
        <v>0</v>
      </c>
      <c r="B988" s="4">
        <f>Data!B983</f>
        <v>0</v>
      </c>
      <c r="C988" s="4">
        <f>Data!C983</f>
        <v>0</v>
      </c>
      <c r="D988" s="4">
        <f>Data!D983</f>
        <v>0</v>
      </c>
      <c r="E988" s="4">
        <f>Data!E983</f>
        <v>0</v>
      </c>
      <c r="F988" s="15">
        <f>Data!F983</f>
        <v>0</v>
      </c>
      <c r="G988" s="16">
        <f t="shared" si="15"/>
        <v>1.0259576034746638E-3</v>
      </c>
    </row>
    <row r="989" spans="1:7" x14ac:dyDescent="0.3">
      <c r="A989" s="3">
        <f>Data!A984</f>
        <v>0</v>
      </c>
      <c r="B989" s="4">
        <f>Data!B984</f>
        <v>0</v>
      </c>
      <c r="C989" s="4">
        <f>Data!C984</f>
        <v>0</v>
      </c>
      <c r="D989" s="4">
        <f>Data!D984</f>
        <v>0</v>
      </c>
      <c r="E989" s="4">
        <f>Data!E984</f>
        <v>0</v>
      </c>
      <c r="F989" s="15">
        <f>Data!F984</f>
        <v>0</v>
      </c>
      <c r="G989" s="16">
        <f t="shared" si="15"/>
        <v>9.2824735552469583E-4</v>
      </c>
    </row>
    <row r="990" spans="1:7" x14ac:dyDescent="0.3">
      <c r="A990" s="3">
        <f>Data!A985</f>
        <v>0</v>
      </c>
      <c r="B990" s="4">
        <f>Data!B985</f>
        <v>0</v>
      </c>
      <c r="C990" s="4">
        <f>Data!C985</f>
        <v>0</v>
      </c>
      <c r="D990" s="4">
        <f>Data!D985</f>
        <v>0</v>
      </c>
      <c r="E990" s="4">
        <f>Data!E985</f>
        <v>0</v>
      </c>
      <c r="F990" s="15">
        <f>Data!F985</f>
        <v>0</v>
      </c>
      <c r="G990" s="16">
        <f t="shared" si="15"/>
        <v>8.3984284547472478E-4</v>
      </c>
    </row>
    <row r="991" spans="1:7" x14ac:dyDescent="0.3">
      <c r="A991" s="3">
        <f>Data!A986</f>
        <v>0</v>
      </c>
      <c r="B991" s="4">
        <f>Data!B986</f>
        <v>0</v>
      </c>
      <c r="C991" s="4">
        <f>Data!C986</f>
        <v>0</v>
      </c>
      <c r="D991" s="4">
        <f>Data!D986</f>
        <v>0</v>
      </c>
      <c r="E991" s="4">
        <f>Data!E986</f>
        <v>0</v>
      </c>
      <c r="F991" s="15">
        <f>Data!F986</f>
        <v>0</v>
      </c>
      <c r="G991" s="16">
        <f t="shared" si="15"/>
        <v>7.5985781257237003E-4</v>
      </c>
    </row>
    <row r="992" spans="1:7" x14ac:dyDescent="0.3">
      <c r="A992" s="3">
        <f>Data!A987</f>
        <v>0</v>
      </c>
      <c r="B992" s="4">
        <f>Data!B987</f>
        <v>0</v>
      </c>
      <c r="C992" s="4">
        <f>Data!C987</f>
        <v>0</v>
      </c>
      <c r="D992" s="4">
        <f>Data!D987</f>
        <v>0</v>
      </c>
      <c r="E992" s="4">
        <f>Data!E987</f>
        <v>0</v>
      </c>
      <c r="F992" s="15">
        <f>Data!F987</f>
        <v>0</v>
      </c>
      <c r="G992" s="16">
        <f t="shared" si="15"/>
        <v>6.8749040185119188E-4</v>
      </c>
    </row>
    <row r="993" spans="1:7" x14ac:dyDescent="0.3">
      <c r="A993" s="3">
        <f>Data!A988</f>
        <v>0</v>
      </c>
      <c r="B993" s="4">
        <f>Data!B988</f>
        <v>0</v>
      </c>
      <c r="C993" s="4">
        <f>Data!C988</f>
        <v>0</v>
      </c>
      <c r="D993" s="4">
        <f>Data!D988</f>
        <v>0</v>
      </c>
      <c r="E993" s="4">
        <f>Data!E988</f>
        <v>0</v>
      </c>
      <c r="F993" s="15">
        <f>Data!F988</f>
        <v>0</v>
      </c>
      <c r="G993" s="16">
        <f t="shared" si="15"/>
        <v>6.2201512548441167E-4</v>
      </c>
    </row>
    <row r="994" spans="1:7" x14ac:dyDescent="0.3">
      <c r="A994" s="3">
        <f>Data!A989</f>
        <v>0</v>
      </c>
      <c r="B994" s="4">
        <f>Data!B989</f>
        <v>0</v>
      </c>
      <c r="C994" s="4">
        <f>Data!C989</f>
        <v>0</v>
      </c>
      <c r="D994" s="4">
        <f>Data!D989</f>
        <v>0</v>
      </c>
      <c r="E994" s="4">
        <f>Data!E989</f>
        <v>0</v>
      </c>
      <c r="F994" s="15">
        <f>Data!F989</f>
        <v>0</v>
      </c>
      <c r="G994" s="16">
        <f t="shared" si="15"/>
        <v>5.6277558972399149E-4</v>
      </c>
    </row>
    <row r="995" spans="1:7" x14ac:dyDescent="0.3">
      <c r="A995" s="3">
        <f>Data!A990</f>
        <v>0</v>
      </c>
      <c r="B995" s="4">
        <f>Data!B990</f>
        <v>0</v>
      </c>
      <c r="C995" s="4">
        <f>Data!C990</f>
        <v>0</v>
      </c>
      <c r="D995" s="4">
        <f>Data!D990</f>
        <v>0</v>
      </c>
      <c r="E995" s="4">
        <f>Data!E990</f>
        <v>0</v>
      </c>
      <c r="F995" s="15">
        <f>Data!F990</f>
        <v>0</v>
      </c>
      <c r="G995" s="16">
        <f t="shared" si="15"/>
        <v>5.0917791451218276E-4</v>
      </c>
    </row>
    <row r="996" spans="1:7" x14ac:dyDescent="0.3">
      <c r="A996" s="3">
        <f>Data!A991</f>
        <v>0</v>
      </c>
      <c r="B996" s="4">
        <f>Data!B991</f>
        <v>0</v>
      </c>
      <c r="C996" s="4">
        <f>Data!C991</f>
        <v>0</v>
      </c>
      <c r="D996" s="4">
        <f>Data!D991</f>
        <v>0</v>
      </c>
      <c r="E996" s="4">
        <f>Data!E991</f>
        <v>0</v>
      </c>
      <c r="F996" s="15">
        <f>Data!F991</f>
        <v>0</v>
      </c>
      <c r="G996" s="16">
        <f t="shared" si="15"/>
        <v>4.6068477979673678E-4</v>
      </c>
    </row>
    <row r="997" spans="1:7" x14ac:dyDescent="0.3">
      <c r="A997" s="3">
        <f>Data!A992</f>
        <v>0</v>
      </c>
      <c r="B997" s="4">
        <f>Data!B992</f>
        <v>0</v>
      </c>
      <c r="C997" s="4">
        <f>Data!C992</f>
        <v>0</v>
      </c>
      <c r="D997" s="4">
        <f>Data!D992</f>
        <v>0</v>
      </c>
      <c r="E997" s="4">
        <f>Data!E992</f>
        <v>0</v>
      </c>
      <c r="F997" s="15">
        <f>Data!F992</f>
        <v>0</v>
      </c>
      <c r="G997" s="16">
        <f t="shared" si="15"/>
        <v>4.1681003886371421E-4</v>
      </c>
    </row>
    <row r="998" spans="1:7" x14ac:dyDescent="0.3">
      <c r="A998" s="3">
        <f>Data!A993</f>
        <v>0</v>
      </c>
      <c r="B998" s="4">
        <f>Data!B993</f>
        <v>0</v>
      </c>
      <c r="C998" s="4">
        <f>Data!C993</f>
        <v>0</v>
      </c>
      <c r="D998" s="4">
        <f>Data!D993</f>
        <v>0</v>
      </c>
      <c r="E998" s="4">
        <f>Data!E993</f>
        <v>0</v>
      </c>
      <c r="F998" s="15">
        <f>Data!F993</f>
        <v>0</v>
      </c>
      <c r="G998" s="16">
        <f t="shared" si="15"/>
        <v>3.7711384468621761E-4</v>
      </c>
    </row>
    <row r="999" spans="1:7" x14ac:dyDescent="0.3">
      <c r="A999" s="3">
        <f>Data!A994</f>
        <v>0</v>
      </c>
      <c r="B999" s="4">
        <f>Data!B994</f>
        <v>0</v>
      </c>
      <c r="C999" s="4">
        <f>Data!C994</f>
        <v>0</v>
      </c>
      <c r="D999" s="4">
        <f>Data!D994</f>
        <v>0</v>
      </c>
      <c r="E999" s="4">
        <f>Data!E994</f>
        <v>0</v>
      </c>
      <c r="F999" s="15">
        <f>Data!F994</f>
        <v>0</v>
      </c>
      <c r="G999" s="16">
        <f t="shared" si="15"/>
        <v>3.4119824043038737E-4</v>
      </c>
    </row>
    <row r="1000" spans="1:7" x14ac:dyDescent="0.3">
      <c r="A1000" s="3">
        <f>Data!A995</f>
        <v>0</v>
      </c>
      <c r="B1000" s="4">
        <f>Data!B995</f>
        <v>0</v>
      </c>
      <c r="C1000" s="4">
        <f>Data!C995</f>
        <v>0</v>
      </c>
      <c r="D1000" s="4">
        <f>Data!D995</f>
        <v>0</v>
      </c>
      <c r="E1000" s="4">
        <f>Data!E995</f>
        <v>0</v>
      </c>
      <c r="F1000" s="15">
        <f>Data!F995</f>
        <v>0</v>
      </c>
      <c r="G1000" s="16">
        <f t="shared" si="15"/>
        <v>3.0870316991320765E-4</v>
      </c>
    </row>
    <row r="1001" spans="1:7" x14ac:dyDescent="0.3">
      <c r="A1001" s="3">
        <f>Data!A996</f>
        <v>0</v>
      </c>
      <c r="B1001" s="4">
        <f>Data!B996</f>
        <v>0</v>
      </c>
      <c r="C1001" s="4">
        <f>Data!C996</f>
        <v>0</v>
      </c>
      <c r="D1001" s="4">
        <f>Data!D996</f>
        <v>0</v>
      </c>
      <c r="E1001" s="4">
        <f>Data!E996</f>
        <v>0</v>
      </c>
      <c r="F1001" s="15">
        <f>Data!F996</f>
        <v>0</v>
      </c>
      <c r="G1001" s="16">
        <f t="shared" si="15"/>
        <v>2.7930286801671167E-4</v>
      </c>
    </row>
    <row r="1002" spans="1:7" x14ac:dyDescent="0.3">
      <c r="A1002" s="3">
        <f>Data!A997</f>
        <v>0</v>
      </c>
      <c r="B1002" s="4">
        <f>Data!B997</f>
        <v>0</v>
      </c>
      <c r="C1002" s="4">
        <f>Data!C997</f>
        <v>0</v>
      </c>
      <c r="D1002" s="4">
        <f>Data!D997</f>
        <v>0</v>
      </c>
      <c r="E1002" s="4">
        <f>Data!E997</f>
        <v>0</v>
      </c>
      <c r="F1002" s="15">
        <f>Data!F997</f>
        <v>0</v>
      </c>
      <c r="G1002" s="16">
        <f t="shared" si="15"/>
        <v>2.5270259487226293E-4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zoomScaleNormal="100" workbookViewId="0">
      <pane ySplit="3" topLeftCell="A25" activePane="bottomLeft" state="frozen"/>
      <selection pane="bottomLeft" activeCell="L3" sqref="L3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9" width="9.109375" style="4"/>
    <col min="10" max="10" width="10.88671875" style="4"/>
    <col min="11" max="11" width="7.44140625" style="4"/>
    <col min="12" max="12" width="8.5546875" style="4"/>
    <col min="13" max="1025" width="9.109375" style="4"/>
  </cols>
  <sheetData>
    <row r="1" spans="1:1024" s="6" customFormat="1" ht="21" x14ac:dyDescent="0.4">
      <c r="A1" s="5" t="s">
        <v>7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8</v>
      </c>
      <c r="H3" s="11" t="s">
        <v>9</v>
      </c>
      <c r="I3" s="11" t="s">
        <v>10</v>
      </c>
      <c r="J3" s="11" t="s">
        <v>11</v>
      </c>
      <c r="K3" s="11" t="s">
        <v>12</v>
      </c>
      <c r="L3" s="17"/>
    </row>
    <row r="4" spans="1:1024" x14ac:dyDescent="0.3">
      <c r="A4" s="10"/>
      <c r="B4" s="11"/>
      <c r="C4" s="11"/>
      <c r="D4" s="11"/>
      <c r="E4" s="11"/>
      <c r="F4" s="11"/>
      <c r="G4"/>
      <c r="H4"/>
      <c r="I4"/>
      <c r="J4"/>
      <c r="K4" s="4">
        <v>20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/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  <c r="G7" s="19">
        <f t="shared" ref="G7:G38" si="0">C7-D7</f>
        <v>30.209961000000021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15">
        <f t="shared" si="0"/>
        <v>25.910155999999915</v>
      </c>
      <c r="H8" s="4">
        <f t="shared" ref="H8:H39" si="1">ABS(C8-E7)</f>
        <v>13.459961000000021</v>
      </c>
      <c r="I8" s="4">
        <f t="shared" ref="I8:I39" si="2">ABS(D8-E7)</f>
        <v>39.370116999999937</v>
      </c>
      <c r="J8" s="4">
        <f t="shared" ref="J8:J39" si="3">MAX(G8:I8)</f>
        <v>39.370116999999937</v>
      </c>
      <c r="K8"/>
      <c r="L8"/>
      <c r="M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15">
        <f t="shared" si="0"/>
        <v>19.449951000000056</v>
      </c>
      <c r="H9" s="4">
        <f t="shared" si="1"/>
        <v>19.540039999999863</v>
      </c>
      <c r="I9" s="4">
        <f t="shared" si="2"/>
        <v>38.989990999999918</v>
      </c>
      <c r="J9" s="4">
        <f t="shared" si="3"/>
        <v>38.989990999999918</v>
      </c>
      <c r="K9"/>
      <c r="L9"/>
      <c r="M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15">
        <f t="shared" si="0"/>
        <v>21.989990000000034</v>
      </c>
      <c r="H10" s="4">
        <f t="shared" si="1"/>
        <v>22.020019000000048</v>
      </c>
      <c r="I10" s="4">
        <f t="shared" si="2"/>
        <v>3.0029000000013184E-2</v>
      </c>
      <c r="J10" s="4">
        <f t="shared" si="3"/>
        <v>22.020019000000048</v>
      </c>
      <c r="K10"/>
      <c r="L10"/>
      <c r="M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15">
        <f t="shared" si="0"/>
        <v>21.680175999999847</v>
      </c>
      <c r="H11" s="4">
        <f t="shared" si="1"/>
        <v>12.869873000000098</v>
      </c>
      <c r="I11" s="4">
        <f t="shared" si="2"/>
        <v>34.550048999999944</v>
      </c>
      <c r="J11" s="4">
        <f t="shared" si="3"/>
        <v>34.550048999999944</v>
      </c>
      <c r="K11"/>
      <c r="L11"/>
      <c r="M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15">
        <f t="shared" si="0"/>
        <v>34.369873000000098</v>
      </c>
      <c r="H12" s="4">
        <f t="shared" si="1"/>
        <v>6.2399909999999181</v>
      </c>
      <c r="I12" s="4">
        <f t="shared" si="2"/>
        <v>28.12988200000018</v>
      </c>
      <c r="J12" s="4">
        <f t="shared" si="3"/>
        <v>34.369873000000098</v>
      </c>
      <c r="K12"/>
      <c r="L12"/>
      <c r="M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15">
        <f t="shared" si="0"/>
        <v>42.419922000000042</v>
      </c>
      <c r="H13" s="4">
        <f t="shared" si="1"/>
        <v>28.170165999999881</v>
      </c>
      <c r="I13" s="4">
        <f t="shared" si="2"/>
        <v>70.590087999999923</v>
      </c>
      <c r="J13" s="4">
        <f t="shared" si="3"/>
        <v>70.590087999999923</v>
      </c>
      <c r="K13"/>
      <c r="L13"/>
      <c r="M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15">
        <f t="shared" si="0"/>
        <v>41.699951000000056</v>
      </c>
      <c r="H14" s="4">
        <f t="shared" si="1"/>
        <v>23.520019999999931</v>
      </c>
      <c r="I14" s="4">
        <f t="shared" si="2"/>
        <v>65.219970999999987</v>
      </c>
      <c r="J14" s="4">
        <f t="shared" si="3"/>
        <v>65.219970999999987</v>
      </c>
      <c r="K14"/>
      <c r="L14"/>
      <c r="M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15">
        <f t="shared" si="0"/>
        <v>58.010009999999966</v>
      </c>
      <c r="H15" s="4">
        <f t="shared" si="1"/>
        <v>6.9099120000000767</v>
      </c>
      <c r="I15" s="4">
        <f t="shared" si="2"/>
        <v>51.100097999999889</v>
      </c>
      <c r="J15" s="4">
        <f t="shared" si="3"/>
        <v>58.010009999999966</v>
      </c>
      <c r="K15"/>
      <c r="L15"/>
      <c r="M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15">
        <f t="shared" si="0"/>
        <v>50.899902000000111</v>
      </c>
      <c r="H16" s="4">
        <f t="shared" si="1"/>
        <v>70.619873000000098</v>
      </c>
      <c r="I16" s="4">
        <f t="shared" si="2"/>
        <v>19.719970999999987</v>
      </c>
      <c r="J16" s="4">
        <f t="shared" si="3"/>
        <v>70.619873000000098</v>
      </c>
      <c r="K16"/>
      <c r="L16"/>
      <c r="M16"/>
    </row>
    <row r="17" spans="1:13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15">
        <f t="shared" si="0"/>
        <v>34.390136999999868</v>
      </c>
      <c r="H17" s="4">
        <f t="shared" si="1"/>
        <v>61.170165999999881</v>
      </c>
      <c r="I17" s="4">
        <f t="shared" si="2"/>
        <v>26.780029000000013</v>
      </c>
      <c r="J17" s="4">
        <f t="shared" si="3"/>
        <v>61.170165999999881</v>
      </c>
      <c r="K17"/>
      <c r="L17"/>
      <c r="M17"/>
    </row>
    <row r="18" spans="1:13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15">
        <f t="shared" si="0"/>
        <v>69.93994100000009</v>
      </c>
      <c r="H18" s="4">
        <f t="shared" si="1"/>
        <v>18.770019000000048</v>
      </c>
      <c r="I18" s="4">
        <f t="shared" si="2"/>
        <v>51.169922000000042</v>
      </c>
      <c r="J18" s="4">
        <f t="shared" si="3"/>
        <v>69.93994100000009</v>
      </c>
      <c r="K18"/>
      <c r="L18"/>
      <c r="M18"/>
    </row>
    <row r="19" spans="1:13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15">
        <f t="shared" si="0"/>
        <v>25.479980000000069</v>
      </c>
      <c r="H19" s="4">
        <f t="shared" si="1"/>
        <v>80.010009999999966</v>
      </c>
      <c r="I19" s="4">
        <f t="shared" si="2"/>
        <v>54.530029999999897</v>
      </c>
      <c r="J19" s="4">
        <f t="shared" si="3"/>
        <v>80.010009999999966</v>
      </c>
      <c r="K19"/>
      <c r="L19"/>
      <c r="M19"/>
    </row>
    <row r="20" spans="1:13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15">
        <f t="shared" si="0"/>
        <v>19.209961000000021</v>
      </c>
      <c r="H20" s="4">
        <f t="shared" si="1"/>
        <v>12</v>
      </c>
      <c r="I20" s="4">
        <f t="shared" si="2"/>
        <v>7.2099610000000212</v>
      </c>
      <c r="J20" s="4">
        <f t="shared" si="3"/>
        <v>19.209961000000021</v>
      </c>
      <c r="K20"/>
      <c r="L20"/>
      <c r="M20"/>
    </row>
    <row r="21" spans="1:13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15">
        <f t="shared" si="0"/>
        <v>53.359863000000132</v>
      </c>
      <c r="H21" s="4">
        <f t="shared" si="1"/>
        <v>1</v>
      </c>
      <c r="I21" s="4">
        <f t="shared" si="2"/>
        <v>54.359863000000132</v>
      </c>
      <c r="J21" s="4">
        <f t="shared" si="3"/>
        <v>54.359863000000132</v>
      </c>
      <c r="K21"/>
      <c r="L21"/>
      <c r="M21"/>
    </row>
    <row r="22" spans="1:13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15">
        <f t="shared" si="0"/>
        <v>34.929931000000124</v>
      </c>
      <c r="H22" s="4">
        <f t="shared" si="1"/>
        <v>47.300048999999944</v>
      </c>
      <c r="I22" s="4">
        <f t="shared" si="2"/>
        <v>82.229980000000069</v>
      </c>
      <c r="J22" s="4">
        <f t="shared" si="3"/>
        <v>82.229980000000069</v>
      </c>
      <c r="K22"/>
      <c r="L22"/>
      <c r="M22"/>
    </row>
    <row r="23" spans="1:13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15">
        <f t="shared" si="0"/>
        <v>26.689941999999974</v>
      </c>
      <c r="H23" s="4">
        <f t="shared" si="1"/>
        <v>15.600097000000005</v>
      </c>
      <c r="I23" s="4">
        <f t="shared" si="2"/>
        <v>42.290038999999979</v>
      </c>
      <c r="J23" s="4">
        <f t="shared" si="3"/>
        <v>42.290038999999979</v>
      </c>
      <c r="K23"/>
      <c r="L23"/>
      <c r="M23"/>
    </row>
    <row r="24" spans="1:13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15">
        <f t="shared" si="0"/>
        <v>37.330077999999958</v>
      </c>
      <c r="H24" s="4">
        <f t="shared" si="1"/>
        <v>16.040038999999979</v>
      </c>
      <c r="I24" s="4">
        <f t="shared" si="2"/>
        <v>53.370116999999937</v>
      </c>
      <c r="J24" s="4">
        <f t="shared" si="3"/>
        <v>53.370116999999937</v>
      </c>
      <c r="K24"/>
      <c r="L24"/>
      <c r="M24"/>
    </row>
    <row r="25" spans="1:13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15">
        <f t="shared" si="0"/>
        <v>20.219970000000103</v>
      </c>
      <c r="H25" s="4">
        <f t="shared" si="1"/>
        <v>22.379883000000063</v>
      </c>
      <c r="I25" s="4">
        <f t="shared" si="2"/>
        <v>2.1599129999999604</v>
      </c>
      <c r="J25" s="4">
        <f t="shared" si="3"/>
        <v>22.379883000000063</v>
      </c>
      <c r="K25"/>
      <c r="L25"/>
      <c r="M25"/>
    </row>
    <row r="26" spans="1:13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15">
        <f t="shared" si="0"/>
        <v>49.760009000000082</v>
      </c>
      <c r="H26" s="4">
        <f t="shared" si="1"/>
        <v>35.169922000000042</v>
      </c>
      <c r="I26" s="4">
        <f t="shared" si="2"/>
        <v>14.59008700000004</v>
      </c>
      <c r="J26" s="4">
        <f t="shared" si="3"/>
        <v>49.760009000000082</v>
      </c>
      <c r="K26"/>
      <c r="L26"/>
      <c r="M26"/>
    </row>
    <row r="27" spans="1:13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15">
        <f t="shared" si="0"/>
        <v>22.520019999999931</v>
      </c>
      <c r="H27" s="4">
        <f t="shared" si="1"/>
        <v>49.329834000000119</v>
      </c>
      <c r="I27" s="4">
        <f t="shared" si="2"/>
        <v>26.809814000000188</v>
      </c>
      <c r="J27" s="4">
        <f t="shared" si="3"/>
        <v>49.329834000000119</v>
      </c>
      <c r="K27" s="16">
        <f>AVERAGE(J8:J27)</f>
        <v>50.889489700000013</v>
      </c>
      <c r="L27" s="16"/>
      <c r="M27" s="16"/>
    </row>
    <row r="28" spans="1:13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15">
        <f t="shared" si="0"/>
        <v>39.659912000000077</v>
      </c>
      <c r="H28" s="4">
        <f t="shared" si="1"/>
        <v>15.369873000000098</v>
      </c>
      <c r="I28" s="4">
        <f t="shared" si="2"/>
        <v>24.290038999999979</v>
      </c>
      <c r="J28" s="4">
        <f t="shared" si="3"/>
        <v>39.659912000000077</v>
      </c>
      <c r="K28" s="16">
        <f t="shared" ref="K28:K59" si="4">((K27*($K$4-1))+J28)/$K$4</f>
        <v>50.328010815000013</v>
      </c>
      <c r="L28" s="16"/>
      <c r="M28" s="16"/>
    </row>
    <row r="29" spans="1:13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15">
        <f t="shared" si="0"/>
        <v>17.090087999999923</v>
      </c>
      <c r="H29" s="4">
        <f t="shared" si="1"/>
        <v>31.130126999999902</v>
      </c>
      <c r="I29" s="4">
        <f t="shared" si="2"/>
        <v>14.040038999999979</v>
      </c>
      <c r="J29" s="4">
        <f t="shared" si="3"/>
        <v>31.130126999999902</v>
      </c>
      <c r="K29" s="16">
        <f t="shared" si="4"/>
        <v>49.368116624250007</v>
      </c>
      <c r="L29" s="16"/>
      <c r="M29" s="16"/>
    </row>
    <row r="30" spans="1:13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15">
        <f t="shared" si="0"/>
        <v>31.239990000000034</v>
      </c>
      <c r="H30" s="4">
        <f t="shared" si="1"/>
        <v>9.2600099999999657</v>
      </c>
      <c r="I30" s="4">
        <f t="shared" si="2"/>
        <v>40.5</v>
      </c>
      <c r="J30" s="4">
        <f t="shared" si="3"/>
        <v>40.5</v>
      </c>
      <c r="K30" s="16">
        <f t="shared" si="4"/>
        <v>48.924710793037505</v>
      </c>
      <c r="L30" s="16"/>
      <c r="M30" s="16"/>
    </row>
    <row r="31" spans="1:13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15">
        <f t="shared" si="0"/>
        <v>13.010009999999966</v>
      </c>
      <c r="H31" s="4">
        <f t="shared" si="1"/>
        <v>3.5900879999999233</v>
      </c>
      <c r="I31" s="4">
        <f t="shared" si="2"/>
        <v>16.600097999999889</v>
      </c>
      <c r="J31" s="4">
        <f t="shared" si="3"/>
        <v>16.600097999999889</v>
      </c>
      <c r="K31" s="16">
        <f t="shared" si="4"/>
        <v>47.308480153385624</v>
      </c>
      <c r="L31" s="16"/>
      <c r="M31" s="16"/>
    </row>
    <row r="32" spans="1:13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15">
        <f t="shared" si="0"/>
        <v>41.149902999999995</v>
      </c>
      <c r="H32" s="4">
        <f t="shared" si="1"/>
        <v>11.149902999999995</v>
      </c>
      <c r="I32" s="4">
        <f t="shared" si="2"/>
        <v>30</v>
      </c>
      <c r="J32" s="4">
        <f t="shared" si="3"/>
        <v>41.149902999999995</v>
      </c>
      <c r="K32" s="16">
        <f t="shared" si="4"/>
        <v>47.000551295716342</v>
      </c>
      <c r="L32" s="16"/>
      <c r="M32" s="16"/>
    </row>
    <row r="33" spans="1:13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15">
        <f t="shared" si="0"/>
        <v>17.079834000000119</v>
      </c>
      <c r="H33" s="4">
        <f t="shared" si="1"/>
        <v>12.639892000000145</v>
      </c>
      <c r="I33" s="4">
        <f t="shared" si="2"/>
        <v>4.4399419999999736</v>
      </c>
      <c r="J33" s="4">
        <f t="shared" si="3"/>
        <v>17.079834000000119</v>
      </c>
      <c r="K33" s="16">
        <f t="shared" si="4"/>
        <v>45.504515430930532</v>
      </c>
      <c r="L33" s="16"/>
      <c r="M33" s="16"/>
    </row>
    <row r="34" spans="1:13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15">
        <f t="shared" si="0"/>
        <v>21.880126999999902</v>
      </c>
      <c r="H34" s="4">
        <f t="shared" si="1"/>
        <v>7.429932000000008</v>
      </c>
      <c r="I34" s="4">
        <f t="shared" si="2"/>
        <v>29.31005899999991</v>
      </c>
      <c r="J34" s="4">
        <f t="shared" si="3"/>
        <v>29.31005899999991</v>
      </c>
      <c r="K34" s="16">
        <f t="shared" si="4"/>
        <v>44.694792609384002</v>
      </c>
      <c r="L34" s="16"/>
      <c r="M34" s="16"/>
    </row>
    <row r="35" spans="1:13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15">
        <f t="shared" si="0"/>
        <v>17.090087999999923</v>
      </c>
      <c r="H35" s="4">
        <f t="shared" si="1"/>
        <v>35.389892000000145</v>
      </c>
      <c r="I35" s="4">
        <f t="shared" si="2"/>
        <v>18.299804000000222</v>
      </c>
      <c r="J35" s="4">
        <f t="shared" si="3"/>
        <v>35.389892000000145</v>
      </c>
      <c r="K35" s="16">
        <f t="shared" si="4"/>
        <v>44.229547578914811</v>
      </c>
      <c r="L35" s="16"/>
      <c r="M35" s="16"/>
    </row>
    <row r="36" spans="1:13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15">
        <f t="shared" si="0"/>
        <v>47.180175999999847</v>
      </c>
      <c r="H36" s="4">
        <f t="shared" si="1"/>
        <v>1.5898430000002008</v>
      </c>
      <c r="I36" s="4">
        <f t="shared" si="2"/>
        <v>48.770019000000048</v>
      </c>
      <c r="J36" s="4">
        <f t="shared" si="3"/>
        <v>48.770019000000048</v>
      </c>
      <c r="K36" s="16">
        <f t="shared" si="4"/>
        <v>44.456571149969072</v>
      </c>
      <c r="L36" s="16"/>
      <c r="M36" s="16"/>
    </row>
    <row r="37" spans="1:13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15">
        <f t="shared" si="0"/>
        <v>38.270019000000048</v>
      </c>
      <c r="H37" s="4">
        <f t="shared" si="1"/>
        <v>20.270019000000048</v>
      </c>
      <c r="I37" s="4">
        <f t="shared" si="2"/>
        <v>18</v>
      </c>
      <c r="J37" s="4">
        <f t="shared" si="3"/>
        <v>38.270019000000048</v>
      </c>
      <c r="K37" s="16">
        <f t="shared" si="4"/>
        <v>44.147243542470619</v>
      </c>
      <c r="L37" s="16"/>
      <c r="M37" s="16"/>
    </row>
    <row r="38" spans="1:13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15">
        <f t="shared" si="0"/>
        <v>17.970214999999826</v>
      </c>
      <c r="H38" s="4">
        <f t="shared" si="1"/>
        <v>23.030029000000013</v>
      </c>
      <c r="I38" s="4">
        <f t="shared" si="2"/>
        <v>5.0598140000001877</v>
      </c>
      <c r="J38" s="4">
        <f t="shared" si="3"/>
        <v>23.030029000000013</v>
      </c>
      <c r="K38" s="16">
        <f t="shared" si="4"/>
        <v>43.091382815347089</v>
      </c>
      <c r="L38" s="16"/>
      <c r="M38" s="16"/>
    </row>
    <row r="39" spans="1:13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15">
        <f t="shared" ref="G39:G70" si="5">C39-D39</f>
        <v>8.6899419999999736</v>
      </c>
      <c r="H39" s="4">
        <f t="shared" si="1"/>
        <v>9.8598640000000159</v>
      </c>
      <c r="I39" s="4">
        <f t="shared" si="2"/>
        <v>1.1699220000000423</v>
      </c>
      <c r="J39" s="4">
        <f t="shared" si="3"/>
        <v>9.8598640000000159</v>
      </c>
      <c r="K39" s="16">
        <f t="shared" si="4"/>
        <v>41.429806874579739</v>
      </c>
      <c r="L39" s="16"/>
      <c r="M39" s="16"/>
    </row>
    <row r="40" spans="1:13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15">
        <f t="shared" si="5"/>
        <v>20.829834000000119</v>
      </c>
      <c r="H40" s="4">
        <f t="shared" ref="H40:H71" si="6">ABS(C40-E39)</f>
        <v>7.4799809999999525</v>
      </c>
      <c r="I40" s="4">
        <f t="shared" ref="I40:I71" si="7">ABS(D40-E39)</f>
        <v>28.309815000000071</v>
      </c>
      <c r="J40" s="4">
        <f t="shared" ref="J40:J71" si="8">MAX(G40:I40)</f>
        <v>28.309815000000071</v>
      </c>
      <c r="K40" s="16">
        <f t="shared" si="4"/>
        <v>40.773807280850761</v>
      </c>
      <c r="L40" s="16"/>
      <c r="M40" s="16"/>
    </row>
    <row r="41" spans="1:13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15">
        <f t="shared" si="5"/>
        <v>19.860106999999971</v>
      </c>
      <c r="H41" s="4">
        <f t="shared" si="6"/>
        <v>4.6599120000000767</v>
      </c>
      <c r="I41" s="4">
        <f t="shared" si="7"/>
        <v>15.200194999999894</v>
      </c>
      <c r="J41" s="4">
        <f t="shared" si="8"/>
        <v>19.860106999999971</v>
      </c>
      <c r="K41" s="16">
        <f t="shared" si="4"/>
        <v>39.728122266808221</v>
      </c>
      <c r="L41" s="16"/>
      <c r="M41" s="16"/>
    </row>
    <row r="42" spans="1:13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15">
        <f t="shared" si="5"/>
        <v>19.200194999999894</v>
      </c>
      <c r="H42" s="4">
        <f t="shared" si="6"/>
        <v>10.550048999999944</v>
      </c>
      <c r="I42" s="4">
        <f t="shared" si="7"/>
        <v>8.6501459999999497</v>
      </c>
      <c r="J42" s="4">
        <f t="shared" si="8"/>
        <v>19.200194999999894</v>
      </c>
      <c r="K42" s="16">
        <f t="shared" si="4"/>
        <v>38.701725903467803</v>
      </c>
      <c r="L42" s="16"/>
      <c r="M42" s="16"/>
    </row>
    <row r="43" spans="1:13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15">
        <f t="shared" si="5"/>
        <v>20.810058000000026</v>
      </c>
      <c r="H43" s="4">
        <f t="shared" si="6"/>
        <v>4.170165999999881</v>
      </c>
      <c r="I43" s="4">
        <f t="shared" si="7"/>
        <v>24.980223999999907</v>
      </c>
      <c r="J43" s="4">
        <f t="shared" si="8"/>
        <v>24.980223999999907</v>
      </c>
      <c r="K43" s="16">
        <f t="shared" si="4"/>
        <v>38.01565080829441</v>
      </c>
      <c r="L43" s="16"/>
      <c r="M43" s="16"/>
    </row>
    <row r="44" spans="1:13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15">
        <f t="shared" si="5"/>
        <v>13.630126999999902</v>
      </c>
      <c r="H44" s="4">
        <f t="shared" si="6"/>
        <v>9.2700190000000475</v>
      </c>
      <c r="I44" s="4">
        <f t="shared" si="7"/>
        <v>22.90014599999995</v>
      </c>
      <c r="J44" s="4">
        <f t="shared" si="8"/>
        <v>22.90014599999995</v>
      </c>
      <c r="K44" s="16">
        <f t="shared" si="4"/>
        <v>37.259875567879689</v>
      </c>
      <c r="L44" s="16"/>
      <c r="M44" s="16"/>
    </row>
    <row r="45" spans="1:13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15">
        <f t="shared" si="5"/>
        <v>15.770019000000048</v>
      </c>
      <c r="H45" s="4">
        <f t="shared" si="6"/>
        <v>1.3498530000001665</v>
      </c>
      <c r="I45" s="4">
        <f t="shared" si="7"/>
        <v>14.420165999999881</v>
      </c>
      <c r="J45" s="4">
        <f t="shared" si="8"/>
        <v>15.770019000000048</v>
      </c>
      <c r="K45" s="16">
        <f t="shared" si="4"/>
        <v>36.185382739485711</v>
      </c>
      <c r="L45" s="16"/>
      <c r="M45" s="16"/>
    </row>
    <row r="46" spans="1:13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15">
        <f t="shared" si="5"/>
        <v>27.040038999999979</v>
      </c>
      <c r="H46" s="4">
        <f t="shared" si="6"/>
        <v>4.9399419999999736</v>
      </c>
      <c r="I46" s="4">
        <f t="shared" si="7"/>
        <v>22.100097000000005</v>
      </c>
      <c r="J46" s="4">
        <f t="shared" si="8"/>
        <v>27.040038999999979</v>
      </c>
      <c r="K46" s="16">
        <f t="shared" si="4"/>
        <v>35.728115552511426</v>
      </c>
      <c r="L46" s="16"/>
      <c r="M46" s="16"/>
    </row>
    <row r="47" spans="1:13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15">
        <f t="shared" si="5"/>
        <v>27.479980999999952</v>
      </c>
      <c r="H47" s="4">
        <f t="shared" si="6"/>
        <v>41.859863000000132</v>
      </c>
      <c r="I47" s="4">
        <f t="shared" si="7"/>
        <v>69.339844000000085</v>
      </c>
      <c r="J47" s="4">
        <f t="shared" si="8"/>
        <v>69.339844000000085</v>
      </c>
      <c r="K47" s="16">
        <f t="shared" si="4"/>
        <v>37.408701974885858</v>
      </c>
      <c r="L47" s="16"/>
      <c r="M47" s="16"/>
    </row>
    <row r="48" spans="1:13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15">
        <f t="shared" si="5"/>
        <v>42.100097999999889</v>
      </c>
      <c r="H48" s="4">
        <f t="shared" si="6"/>
        <v>10.530029000000013</v>
      </c>
      <c r="I48" s="4">
        <f t="shared" si="7"/>
        <v>52.630126999999902</v>
      </c>
      <c r="J48" s="4">
        <f t="shared" si="8"/>
        <v>52.630126999999902</v>
      </c>
      <c r="K48" s="16">
        <f t="shared" si="4"/>
        <v>38.169773226141558</v>
      </c>
      <c r="L48" s="16"/>
      <c r="M48" s="16"/>
    </row>
    <row r="49" spans="1:13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15">
        <f t="shared" si="5"/>
        <v>22.880126999999902</v>
      </c>
      <c r="H49" s="4">
        <f t="shared" si="6"/>
        <v>12.860107999999855</v>
      </c>
      <c r="I49" s="4">
        <f t="shared" si="7"/>
        <v>10.020019000000048</v>
      </c>
      <c r="J49" s="4">
        <f t="shared" si="8"/>
        <v>22.880126999999902</v>
      </c>
      <c r="K49" s="16">
        <f t="shared" si="4"/>
        <v>37.405290914834474</v>
      </c>
      <c r="L49" s="16"/>
      <c r="M49" s="16"/>
    </row>
    <row r="50" spans="1:13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15">
        <f t="shared" si="5"/>
        <v>50.530029000000013</v>
      </c>
      <c r="H50" s="4">
        <f t="shared" si="6"/>
        <v>17.610107999999855</v>
      </c>
      <c r="I50" s="4">
        <f t="shared" si="7"/>
        <v>32.919921000000159</v>
      </c>
      <c r="J50" s="4">
        <f t="shared" si="8"/>
        <v>50.530029000000013</v>
      </c>
      <c r="K50" s="16">
        <f t="shared" si="4"/>
        <v>38.061527819092746</v>
      </c>
      <c r="L50" s="16"/>
      <c r="M50" s="16"/>
    </row>
    <row r="51" spans="1:13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15">
        <f t="shared" si="5"/>
        <v>30.209961000000021</v>
      </c>
      <c r="H51" s="4">
        <f t="shared" si="6"/>
        <v>26.689941999999974</v>
      </c>
      <c r="I51" s="4">
        <f t="shared" si="7"/>
        <v>56.899902999999995</v>
      </c>
      <c r="J51" s="4">
        <f t="shared" si="8"/>
        <v>56.899902999999995</v>
      </c>
      <c r="K51" s="16">
        <f t="shared" si="4"/>
        <v>39.00344657813811</v>
      </c>
      <c r="L51" s="16"/>
      <c r="M51" s="16"/>
    </row>
    <row r="52" spans="1:13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15">
        <f t="shared" si="5"/>
        <v>70</v>
      </c>
      <c r="H52" s="4">
        <f t="shared" si="6"/>
        <v>56.600097999999889</v>
      </c>
      <c r="I52" s="4">
        <f t="shared" si="7"/>
        <v>13.399902000000111</v>
      </c>
      <c r="J52" s="4">
        <f t="shared" si="8"/>
        <v>70</v>
      </c>
      <c r="K52" s="16">
        <f t="shared" si="4"/>
        <v>40.553274249231201</v>
      </c>
      <c r="L52" s="16"/>
      <c r="M52" s="16"/>
    </row>
    <row r="53" spans="1:13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15">
        <f t="shared" si="5"/>
        <v>22.270019000000048</v>
      </c>
      <c r="H53" s="4">
        <f t="shared" si="6"/>
        <v>45.570067999999992</v>
      </c>
      <c r="I53" s="4">
        <f t="shared" si="7"/>
        <v>23.300048999999944</v>
      </c>
      <c r="J53" s="4">
        <f t="shared" si="8"/>
        <v>45.570067999999992</v>
      </c>
      <c r="K53" s="16">
        <f t="shared" si="4"/>
        <v>40.804113936769639</v>
      </c>
      <c r="L53" s="16"/>
      <c r="M53" s="16"/>
    </row>
    <row r="54" spans="1:13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15">
        <f t="shared" si="5"/>
        <v>36.569824000000153</v>
      </c>
      <c r="H54" s="4">
        <f t="shared" si="6"/>
        <v>6.6301269999999022</v>
      </c>
      <c r="I54" s="4">
        <f t="shared" si="7"/>
        <v>43.199951000000056</v>
      </c>
      <c r="J54" s="4">
        <f t="shared" si="8"/>
        <v>43.199951000000056</v>
      </c>
      <c r="K54" s="16">
        <f t="shared" si="4"/>
        <v>40.923905789931162</v>
      </c>
      <c r="L54" s="16"/>
      <c r="M54" s="16"/>
    </row>
    <row r="55" spans="1:13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15">
        <f t="shared" si="5"/>
        <v>49.300048999999944</v>
      </c>
      <c r="H55" s="4">
        <f t="shared" si="6"/>
        <v>81.760009999999966</v>
      </c>
      <c r="I55" s="4">
        <f t="shared" si="7"/>
        <v>32.459961000000021</v>
      </c>
      <c r="J55" s="4">
        <f t="shared" si="8"/>
        <v>81.760009999999966</v>
      </c>
      <c r="K55" s="16">
        <f t="shared" si="4"/>
        <v>42.965711000434602</v>
      </c>
      <c r="L55" s="16"/>
      <c r="M55" s="16"/>
    </row>
    <row r="56" spans="1:13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15">
        <f t="shared" si="5"/>
        <v>18.680175999999847</v>
      </c>
      <c r="H56" s="4">
        <f t="shared" si="6"/>
        <v>49.190185999999812</v>
      </c>
      <c r="I56" s="4">
        <f t="shared" si="7"/>
        <v>30.510009999999966</v>
      </c>
      <c r="J56" s="4">
        <f t="shared" si="8"/>
        <v>49.190185999999812</v>
      </c>
      <c r="K56" s="16">
        <f t="shared" si="4"/>
        <v>43.276934750412863</v>
      </c>
      <c r="L56" s="16"/>
      <c r="M56" s="16"/>
    </row>
    <row r="57" spans="1:13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15">
        <f t="shared" si="5"/>
        <v>22.179932000000008</v>
      </c>
      <c r="H57" s="4">
        <f t="shared" si="6"/>
        <v>7.3801269999999022</v>
      </c>
      <c r="I57" s="4">
        <f t="shared" si="7"/>
        <v>29.56005899999991</v>
      </c>
      <c r="J57" s="4">
        <f t="shared" si="8"/>
        <v>29.56005899999991</v>
      </c>
      <c r="K57" s="16">
        <f t="shared" si="4"/>
        <v>42.59109096289221</v>
      </c>
      <c r="L57" s="16"/>
      <c r="M57" s="16"/>
    </row>
    <row r="58" spans="1:13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15">
        <f t="shared" si="5"/>
        <v>19.940184999999929</v>
      </c>
      <c r="H58" s="4">
        <f t="shared" si="6"/>
        <v>10.300048999999944</v>
      </c>
      <c r="I58" s="4">
        <f t="shared" si="7"/>
        <v>9.6401359999999841</v>
      </c>
      <c r="J58" s="4">
        <f t="shared" si="8"/>
        <v>19.940184999999929</v>
      </c>
      <c r="K58" s="16">
        <f t="shared" si="4"/>
        <v>41.458545664747597</v>
      </c>
      <c r="L58" s="16"/>
      <c r="M58" s="16"/>
    </row>
    <row r="59" spans="1:13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15">
        <f t="shared" si="5"/>
        <v>18.459961000000021</v>
      </c>
      <c r="H59" s="4">
        <f t="shared" si="6"/>
        <v>6.8601079999998547</v>
      </c>
      <c r="I59" s="4">
        <f t="shared" si="7"/>
        <v>11.599853000000167</v>
      </c>
      <c r="J59" s="4">
        <f t="shared" si="8"/>
        <v>18.459961000000021</v>
      </c>
      <c r="K59" s="16">
        <f t="shared" si="4"/>
        <v>40.308616431510217</v>
      </c>
      <c r="L59" s="16"/>
      <c r="M59" s="16"/>
    </row>
    <row r="60" spans="1:13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15">
        <f t="shared" si="5"/>
        <v>12.079834000000119</v>
      </c>
      <c r="H60" s="4">
        <f t="shared" si="6"/>
        <v>4.0038999999978842E-2</v>
      </c>
      <c r="I60" s="4">
        <f t="shared" si="7"/>
        <v>12.03979500000014</v>
      </c>
      <c r="J60" s="4">
        <f t="shared" si="8"/>
        <v>12.079834000000119</v>
      </c>
      <c r="K60" s="16">
        <f t="shared" ref="K60:K91" si="9">((K59*($K$4-1))+J60)/$K$4</f>
        <v>38.897177309934712</v>
      </c>
      <c r="L60" s="16"/>
      <c r="M60" s="16"/>
    </row>
    <row r="61" spans="1:13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15">
        <f t="shared" si="5"/>
        <v>11.820068999999876</v>
      </c>
      <c r="H61" s="4">
        <f t="shared" si="6"/>
        <v>7.5200199999999313</v>
      </c>
      <c r="I61" s="4">
        <f t="shared" si="7"/>
        <v>4.3000489999999445</v>
      </c>
      <c r="J61" s="4">
        <f t="shared" si="8"/>
        <v>11.820068999999876</v>
      </c>
      <c r="K61" s="16">
        <f t="shared" si="9"/>
        <v>37.543321894437966</v>
      </c>
      <c r="L61" s="16"/>
      <c r="M61" s="16"/>
    </row>
    <row r="62" spans="1:13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15">
        <f t="shared" si="5"/>
        <v>19.709961000000021</v>
      </c>
      <c r="H62" s="4">
        <f t="shared" si="6"/>
        <v>4.8898930000000291</v>
      </c>
      <c r="I62" s="4">
        <f t="shared" si="7"/>
        <v>14.820067999999992</v>
      </c>
      <c r="J62" s="4">
        <f t="shared" si="8"/>
        <v>19.709961000000021</v>
      </c>
      <c r="K62" s="16">
        <f t="shared" si="9"/>
        <v>36.65165384971607</v>
      </c>
      <c r="L62" s="16"/>
      <c r="M62" s="16"/>
    </row>
    <row r="63" spans="1:13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15">
        <f t="shared" si="5"/>
        <v>34.439941999999974</v>
      </c>
      <c r="H63" s="4">
        <f t="shared" si="6"/>
        <v>23.450194999999894</v>
      </c>
      <c r="I63" s="4">
        <f t="shared" si="7"/>
        <v>57.890136999999868</v>
      </c>
      <c r="J63" s="4">
        <f t="shared" si="8"/>
        <v>57.890136999999868</v>
      </c>
      <c r="K63" s="16">
        <f t="shared" si="9"/>
        <v>37.713578007230261</v>
      </c>
      <c r="L63" s="16"/>
      <c r="M63" s="16"/>
    </row>
    <row r="64" spans="1:13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15">
        <f t="shared" si="5"/>
        <v>17.469970000000103</v>
      </c>
      <c r="H64" s="4">
        <f t="shared" si="6"/>
        <v>9.6901849999999286</v>
      </c>
      <c r="I64" s="4">
        <f t="shared" si="7"/>
        <v>7.7797850000001745</v>
      </c>
      <c r="J64" s="4">
        <f t="shared" si="8"/>
        <v>17.469970000000103</v>
      </c>
      <c r="K64" s="16">
        <f t="shared" si="9"/>
        <v>36.701397606868753</v>
      </c>
      <c r="L64" s="16"/>
      <c r="M64" s="16"/>
    </row>
    <row r="65" spans="1:13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15">
        <f t="shared" si="5"/>
        <v>41.699951999999939</v>
      </c>
      <c r="H65" s="4">
        <f t="shared" si="6"/>
        <v>10.040039999999863</v>
      </c>
      <c r="I65" s="4">
        <f t="shared" si="7"/>
        <v>31.659912000000077</v>
      </c>
      <c r="J65" s="4">
        <f t="shared" si="8"/>
        <v>41.699951999999939</v>
      </c>
      <c r="K65" s="16">
        <f t="shared" si="9"/>
        <v>36.951325326525314</v>
      </c>
      <c r="L65" s="16"/>
      <c r="M65" s="16"/>
    </row>
    <row r="66" spans="1:13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15">
        <f t="shared" si="5"/>
        <v>39.059815000000071</v>
      </c>
      <c r="H66" s="4">
        <f t="shared" si="6"/>
        <v>1.9501949999998942</v>
      </c>
      <c r="I66" s="4">
        <f t="shared" si="7"/>
        <v>41.010009999999966</v>
      </c>
      <c r="J66" s="4">
        <f t="shared" si="8"/>
        <v>41.010009999999966</v>
      </c>
      <c r="K66" s="16">
        <f t="shared" si="9"/>
        <v>37.154259560199044</v>
      </c>
      <c r="L66" s="16"/>
      <c r="M66" s="16"/>
    </row>
    <row r="67" spans="1:13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15">
        <f t="shared" si="5"/>
        <v>28.229980999999952</v>
      </c>
      <c r="H67" s="4">
        <f t="shared" si="6"/>
        <v>51.969970999999987</v>
      </c>
      <c r="I67" s="4">
        <f t="shared" si="7"/>
        <v>23.739990000000034</v>
      </c>
      <c r="J67" s="4">
        <f t="shared" si="8"/>
        <v>51.969970999999987</v>
      </c>
      <c r="K67" s="16">
        <f t="shared" si="9"/>
        <v>37.89504513218909</v>
      </c>
      <c r="L67" s="16"/>
      <c r="M67" s="16"/>
    </row>
    <row r="68" spans="1:13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15">
        <f t="shared" si="5"/>
        <v>17.359864000000016</v>
      </c>
      <c r="H68" s="4">
        <f t="shared" si="6"/>
        <v>24.920165999999881</v>
      </c>
      <c r="I68" s="4">
        <f t="shared" si="7"/>
        <v>42.280029999999897</v>
      </c>
      <c r="J68" s="4">
        <f t="shared" si="8"/>
        <v>42.280029999999897</v>
      </c>
      <c r="K68" s="16">
        <f t="shared" si="9"/>
        <v>38.114294375579632</v>
      </c>
      <c r="L68" s="16"/>
      <c r="M68" s="16"/>
    </row>
    <row r="69" spans="1:13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15">
        <f t="shared" si="5"/>
        <v>28.229980999999952</v>
      </c>
      <c r="H69" s="4">
        <f t="shared" si="6"/>
        <v>21.930175999999847</v>
      </c>
      <c r="I69" s="4">
        <f t="shared" si="7"/>
        <v>6.2998050000001058</v>
      </c>
      <c r="J69" s="4">
        <f t="shared" si="8"/>
        <v>28.229980999999952</v>
      </c>
      <c r="K69" s="16">
        <f t="shared" si="9"/>
        <v>37.620078706800648</v>
      </c>
      <c r="L69" s="16"/>
      <c r="M69" s="16"/>
    </row>
    <row r="70" spans="1:13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15">
        <f t="shared" si="5"/>
        <v>23.829834000000119</v>
      </c>
      <c r="H70" s="4">
        <f t="shared" si="6"/>
        <v>14.62988200000018</v>
      </c>
      <c r="I70" s="4">
        <f t="shared" si="7"/>
        <v>9.1999519999999393</v>
      </c>
      <c r="J70" s="4">
        <f t="shared" si="8"/>
        <v>23.829834000000119</v>
      </c>
      <c r="K70" s="16">
        <f t="shared" si="9"/>
        <v>36.930566471460622</v>
      </c>
      <c r="L70" s="16"/>
      <c r="M70" s="16"/>
    </row>
    <row r="71" spans="1:13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15">
        <f t="shared" ref="G71:G107" si="10">C71-D71</f>
        <v>16.940184999999929</v>
      </c>
      <c r="H71" s="4">
        <f t="shared" si="6"/>
        <v>8.170165999999881</v>
      </c>
      <c r="I71" s="4">
        <f t="shared" si="7"/>
        <v>8.7700190000000475</v>
      </c>
      <c r="J71" s="4">
        <f t="shared" si="8"/>
        <v>16.940184999999929</v>
      </c>
      <c r="K71" s="16">
        <f t="shared" si="9"/>
        <v>35.931047397887582</v>
      </c>
      <c r="L71" s="16"/>
      <c r="M71" s="16"/>
    </row>
    <row r="72" spans="1:13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15">
        <f t="shared" si="10"/>
        <v>20.339844000000085</v>
      </c>
      <c r="H72" s="4">
        <f t="shared" ref="H72:H107" si="11">ABS(C72-E71)</f>
        <v>1.899902000000111</v>
      </c>
      <c r="I72" s="4">
        <f t="shared" ref="I72:I107" si="12">ABS(D72-E71)</f>
        <v>18.439941999999974</v>
      </c>
      <c r="J72" s="4">
        <f t="shared" ref="J72:J103" si="13">MAX(G72:I72)</f>
        <v>20.339844000000085</v>
      </c>
      <c r="K72" s="16">
        <f t="shared" si="9"/>
        <v>35.151487227993208</v>
      </c>
      <c r="L72" s="16"/>
      <c r="M72" s="16"/>
    </row>
    <row r="73" spans="1:13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15">
        <f t="shared" si="10"/>
        <v>29.110107999999855</v>
      </c>
      <c r="H73" s="4">
        <f t="shared" si="11"/>
        <v>3.850097999999889</v>
      </c>
      <c r="I73" s="4">
        <f t="shared" si="12"/>
        <v>25.260009999999966</v>
      </c>
      <c r="J73" s="4">
        <f t="shared" si="13"/>
        <v>29.110107999999855</v>
      </c>
      <c r="K73" s="16">
        <f t="shared" si="9"/>
        <v>34.849418266593538</v>
      </c>
      <c r="L73" s="16"/>
      <c r="M73" s="16"/>
    </row>
    <row r="74" spans="1:13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15">
        <f t="shared" si="10"/>
        <v>11.320068999999876</v>
      </c>
      <c r="H74" s="4">
        <f t="shared" si="11"/>
        <v>30.680175999999847</v>
      </c>
      <c r="I74" s="4">
        <f t="shared" si="12"/>
        <v>19.360106999999971</v>
      </c>
      <c r="J74" s="4">
        <f t="shared" si="13"/>
        <v>30.680175999999847</v>
      </c>
      <c r="K74" s="16">
        <f t="shared" si="9"/>
        <v>34.640956153263851</v>
      </c>
      <c r="L74" s="16"/>
      <c r="M74" s="16"/>
    </row>
    <row r="75" spans="1:13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15">
        <f t="shared" si="10"/>
        <v>21.639893000000029</v>
      </c>
      <c r="H75" s="4">
        <f t="shared" si="11"/>
        <v>10.489990000000034</v>
      </c>
      <c r="I75" s="4">
        <f t="shared" si="12"/>
        <v>32.129883000000063</v>
      </c>
      <c r="J75" s="4">
        <f t="shared" si="13"/>
        <v>32.129883000000063</v>
      </c>
      <c r="K75" s="16">
        <f t="shared" si="9"/>
        <v>34.515402495600661</v>
      </c>
      <c r="L75" s="16"/>
      <c r="M75" s="16"/>
    </row>
    <row r="76" spans="1:13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15">
        <f t="shared" si="10"/>
        <v>15.530029000000013</v>
      </c>
      <c r="H76" s="4">
        <f t="shared" si="11"/>
        <v>8.4499519999999393</v>
      </c>
      <c r="I76" s="4">
        <f t="shared" si="12"/>
        <v>23.979980999999952</v>
      </c>
      <c r="J76" s="4">
        <f t="shared" si="13"/>
        <v>23.979980999999952</v>
      </c>
      <c r="K76" s="16">
        <f t="shared" si="9"/>
        <v>33.988631420820624</v>
      </c>
      <c r="L76" s="16"/>
      <c r="M76" s="16"/>
    </row>
    <row r="77" spans="1:13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15">
        <f t="shared" si="10"/>
        <v>18.260009999999966</v>
      </c>
      <c r="H77" s="4">
        <f t="shared" si="11"/>
        <v>9.3400879999999233</v>
      </c>
      <c r="I77" s="4">
        <f t="shared" si="12"/>
        <v>8.9199220000000423</v>
      </c>
      <c r="J77" s="4">
        <f t="shared" si="13"/>
        <v>18.260009999999966</v>
      </c>
      <c r="K77" s="16">
        <f t="shared" si="9"/>
        <v>33.202200349779595</v>
      </c>
      <c r="L77" s="16"/>
      <c r="M77" s="16"/>
    </row>
    <row r="78" spans="1:13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15">
        <f t="shared" si="10"/>
        <v>17.859863000000132</v>
      </c>
      <c r="H78" s="4">
        <f t="shared" si="11"/>
        <v>11.350097999999889</v>
      </c>
      <c r="I78" s="4">
        <f t="shared" si="12"/>
        <v>29.209961000000021</v>
      </c>
      <c r="J78" s="4">
        <f t="shared" si="13"/>
        <v>29.209961000000021</v>
      </c>
      <c r="K78" s="16">
        <f t="shared" si="9"/>
        <v>33.002588382290618</v>
      </c>
      <c r="L78" s="16"/>
      <c r="M78" s="16"/>
    </row>
    <row r="79" spans="1:13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15">
        <f t="shared" si="10"/>
        <v>18.969970999999987</v>
      </c>
      <c r="H79" s="4">
        <f t="shared" si="11"/>
        <v>5.25</v>
      </c>
      <c r="I79" s="4">
        <f t="shared" si="12"/>
        <v>24.219970999999987</v>
      </c>
      <c r="J79" s="4">
        <f t="shared" si="13"/>
        <v>24.219970999999987</v>
      </c>
      <c r="K79" s="16">
        <f t="shared" si="9"/>
        <v>32.56345751317609</v>
      </c>
      <c r="L79" s="16"/>
      <c r="M79" s="16"/>
    </row>
    <row r="80" spans="1:13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15">
        <f t="shared" si="10"/>
        <v>19.399902000000111</v>
      </c>
      <c r="H80" s="4">
        <f t="shared" si="11"/>
        <v>12.699951000000056</v>
      </c>
      <c r="I80" s="4">
        <f t="shared" si="12"/>
        <v>6.6999510000000555</v>
      </c>
      <c r="J80" s="4">
        <f t="shared" si="13"/>
        <v>19.399902000000111</v>
      </c>
      <c r="K80" s="16">
        <f t="shared" si="9"/>
        <v>31.905279737517294</v>
      </c>
      <c r="L80" s="16"/>
      <c r="M80" s="16"/>
    </row>
    <row r="81" spans="1:13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15">
        <f t="shared" si="10"/>
        <v>12.489990000000034</v>
      </c>
      <c r="H81" s="4">
        <f t="shared" si="11"/>
        <v>9.0900879999999233</v>
      </c>
      <c r="I81" s="4">
        <f t="shared" si="12"/>
        <v>3.399902000000111</v>
      </c>
      <c r="J81" s="4">
        <f t="shared" si="13"/>
        <v>12.489990000000034</v>
      </c>
      <c r="K81" s="16">
        <f t="shared" si="9"/>
        <v>30.934515250641432</v>
      </c>
      <c r="L81" s="16"/>
      <c r="M81" s="16"/>
    </row>
    <row r="82" spans="1:13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15">
        <f t="shared" si="10"/>
        <v>29.25</v>
      </c>
      <c r="H82" s="4">
        <f t="shared" si="11"/>
        <v>2.0900879999999233</v>
      </c>
      <c r="I82" s="4">
        <f t="shared" si="12"/>
        <v>27.159912000000077</v>
      </c>
      <c r="J82" s="4">
        <f t="shared" si="13"/>
        <v>29.25</v>
      </c>
      <c r="K82" s="16">
        <f t="shared" si="9"/>
        <v>30.850289488109361</v>
      </c>
      <c r="L82" s="16"/>
      <c r="M82" s="16"/>
    </row>
    <row r="83" spans="1:13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15">
        <f t="shared" si="10"/>
        <v>14.879883000000063</v>
      </c>
      <c r="H83" s="4">
        <f t="shared" si="11"/>
        <v>10.540038999999979</v>
      </c>
      <c r="I83" s="4">
        <f t="shared" si="12"/>
        <v>25.419922000000042</v>
      </c>
      <c r="J83" s="4">
        <f t="shared" si="13"/>
        <v>25.419922000000042</v>
      </c>
      <c r="K83" s="16">
        <f t="shared" si="9"/>
        <v>30.578771113703898</v>
      </c>
      <c r="L83" s="16"/>
      <c r="M83" s="16"/>
    </row>
    <row r="84" spans="1:13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15">
        <f t="shared" si="10"/>
        <v>26.78979500000014</v>
      </c>
      <c r="H84" s="4">
        <f t="shared" si="11"/>
        <v>2.420165999999881</v>
      </c>
      <c r="I84" s="4">
        <f t="shared" si="12"/>
        <v>29.209961000000021</v>
      </c>
      <c r="J84" s="4">
        <f t="shared" si="13"/>
        <v>29.209961000000021</v>
      </c>
      <c r="K84" s="16">
        <f t="shared" si="9"/>
        <v>30.510330608018705</v>
      </c>
      <c r="L84" s="16"/>
      <c r="M84" s="16"/>
    </row>
    <row r="85" spans="1:13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15">
        <f t="shared" si="10"/>
        <v>18.470214999999826</v>
      </c>
      <c r="H85" s="4">
        <f t="shared" si="11"/>
        <v>10.540038999999979</v>
      </c>
      <c r="I85" s="4">
        <f t="shared" si="12"/>
        <v>7.9301759999998467</v>
      </c>
      <c r="J85" s="4">
        <f t="shared" si="13"/>
        <v>18.470214999999826</v>
      </c>
      <c r="K85" s="16">
        <f t="shared" si="9"/>
        <v>29.908324827617765</v>
      </c>
      <c r="L85" s="16"/>
      <c r="M85" s="16"/>
    </row>
    <row r="86" spans="1:13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15">
        <f t="shared" si="10"/>
        <v>17.62988200000018</v>
      </c>
      <c r="H86" s="4">
        <f t="shared" si="11"/>
        <v>9.6298820000001797</v>
      </c>
      <c r="I86" s="4">
        <f t="shared" si="12"/>
        <v>8</v>
      </c>
      <c r="J86" s="4">
        <f t="shared" si="13"/>
        <v>17.62988200000018</v>
      </c>
      <c r="K86" s="16">
        <f t="shared" si="9"/>
        <v>29.294402686236886</v>
      </c>
      <c r="L86" s="16"/>
      <c r="M86" s="16"/>
    </row>
    <row r="87" spans="1:13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15">
        <f t="shared" si="10"/>
        <v>25.899902999999995</v>
      </c>
      <c r="H87" s="4">
        <f t="shared" si="11"/>
        <v>16.520019999999931</v>
      </c>
      <c r="I87" s="4">
        <f t="shared" si="12"/>
        <v>9.3798830000000635</v>
      </c>
      <c r="J87" s="4">
        <f t="shared" si="13"/>
        <v>25.899902999999995</v>
      </c>
      <c r="K87" s="16">
        <f t="shared" si="9"/>
        <v>29.124677701925044</v>
      </c>
      <c r="L87" s="16"/>
      <c r="M87" s="16"/>
    </row>
    <row r="88" spans="1:13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15">
        <f t="shared" si="10"/>
        <v>29.159912000000077</v>
      </c>
      <c r="H88" s="4">
        <f t="shared" si="11"/>
        <v>12.079834000000119</v>
      </c>
      <c r="I88" s="4">
        <f t="shared" si="12"/>
        <v>17.080077999999958</v>
      </c>
      <c r="J88" s="4">
        <f t="shared" si="13"/>
        <v>29.159912000000077</v>
      </c>
      <c r="K88" s="16">
        <f t="shared" si="9"/>
        <v>29.126439416828795</v>
      </c>
      <c r="L88" s="16"/>
      <c r="M88" s="16"/>
    </row>
    <row r="89" spans="1:13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15">
        <f t="shared" si="10"/>
        <v>67.889892000000145</v>
      </c>
      <c r="H89" s="4">
        <f t="shared" si="11"/>
        <v>90.850097999999889</v>
      </c>
      <c r="I89" s="4">
        <f t="shared" si="12"/>
        <v>158.73999000000003</v>
      </c>
      <c r="J89" s="4">
        <f t="shared" si="13"/>
        <v>158.73999000000003</v>
      </c>
      <c r="K89" s="16">
        <f t="shared" si="9"/>
        <v>35.607116945987357</v>
      </c>
      <c r="L89" s="16"/>
      <c r="M89" s="16"/>
    </row>
    <row r="90" spans="1:13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15">
        <f t="shared" si="10"/>
        <v>26.09985400000005</v>
      </c>
      <c r="H90" s="4">
        <f t="shared" si="11"/>
        <v>34.040038999999979</v>
      </c>
      <c r="I90" s="4">
        <f t="shared" si="12"/>
        <v>60.139893000000029</v>
      </c>
      <c r="J90" s="4">
        <f t="shared" si="13"/>
        <v>60.139893000000029</v>
      </c>
      <c r="K90" s="16">
        <f t="shared" si="9"/>
        <v>36.833755748687992</v>
      </c>
      <c r="L90" s="16"/>
      <c r="M90" s="16"/>
    </row>
    <row r="91" spans="1:13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15">
        <f t="shared" si="10"/>
        <v>42.619873000000098</v>
      </c>
      <c r="H91" s="4">
        <f t="shared" si="11"/>
        <v>33.349853000000167</v>
      </c>
      <c r="I91" s="4">
        <f t="shared" si="12"/>
        <v>9.2700199999999313</v>
      </c>
      <c r="J91" s="4">
        <f t="shared" si="13"/>
        <v>42.619873000000098</v>
      </c>
      <c r="K91" s="16">
        <f t="shared" si="9"/>
        <v>37.123061611253597</v>
      </c>
      <c r="L91" s="16"/>
      <c r="M91" s="16"/>
    </row>
    <row r="92" spans="1:13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15">
        <f t="shared" si="10"/>
        <v>35.299804000000222</v>
      </c>
      <c r="H92" s="4">
        <f t="shared" si="11"/>
        <v>32.739990000000034</v>
      </c>
      <c r="I92" s="4">
        <f t="shared" si="12"/>
        <v>2.5598140000001877</v>
      </c>
      <c r="J92" s="4">
        <f t="shared" si="13"/>
        <v>35.299804000000222</v>
      </c>
      <c r="K92" s="16">
        <f t="shared" ref="K92:K123" si="14">((K91*($K$4-1))+J92)/$K$4</f>
        <v>37.031898730690926</v>
      </c>
      <c r="L92" s="16"/>
      <c r="M92" s="16"/>
    </row>
    <row r="93" spans="1:13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15">
        <f t="shared" si="10"/>
        <v>7.6499029999999948</v>
      </c>
      <c r="H93" s="4">
        <f t="shared" si="11"/>
        <v>26.020019999999931</v>
      </c>
      <c r="I93" s="4">
        <f t="shared" si="12"/>
        <v>18.370116999999937</v>
      </c>
      <c r="J93" s="4">
        <f t="shared" si="13"/>
        <v>26.020019999999931</v>
      </c>
      <c r="K93" s="16">
        <f t="shared" si="14"/>
        <v>36.481304794156372</v>
      </c>
      <c r="L93" s="16"/>
      <c r="M93" s="16"/>
    </row>
    <row r="94" spans="1:13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15">
        <f t="shared" si="10"/>
        <v>27.060058000000026</v>
      </c>
      <c r="H94" s="4">
        <f t="shared" si="11"/>
        <v>9.5898430000002008</v>
      </c>
      <c r="I94" s="4">
        <f t="shared" si="12"/>
        <v>17.470214999999826</v>
      </c>
      <c r="J94" s="4">
        <f t="shared" si="13"/>
        <v>27.060058000000026</v>
      </c>
      <c r="K94" s="16">
        <f t="shared" si="14"/>
        <v>36.010242454448552</v>
      </c>
      <c r="L94" s="16"/>
      <c r="M94" s="16"/>
    </row>
    <row r="95" spans="1:13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15">
        <f t="shared" si="10"/>
        <v>19.380126999999902</v>
      </c>
      <c r="H95" s="4">
        <f t="shared" si="11"/>
        <v>32.520019000000048</v>
      </c>
      <c r="I95" s="4">
        <f t="shared" si="12"/>
        <v>13.139892000000145</v>
      </c>
      <c r="J95" s="4">
        <f t="shared" si="13"/>
        <v>32.520019000000048</v>
      </c>
      <c r="K95" s="16">
        <f t="shared" si="14"/>
        <v>35.835731281726126</v>
      </c>
      <c r="L95" s="16"/>
      <c r="M95" s="16"/>
    </row>
    <row r="96" spans="1:13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15">
        <f t="shared" si="10"/>
        <v>17.459961000000021</v>
      </c>
      <c r="H96" s="4">
        <f t="shared" si="11"/>
        <v>11.430174999999963</v>
      </c>
      <c r="I96" s="4">
        <f t="shared" si="12"/>
        <v>6.0297860000000583</v>
      </c>
      <c r="J96" s="4">
        <f t="shared" si="13"/>
        <v>17.459961000000021</v>
      </c>
      <c r="K96" s="16">
        <f t="shared" si="14"/>
        <v>34.916942767639817</v>
      </c>
      <c r="L96" s="16"/>
      <c r="M96" s="16"/>
    </row>
    <row r="97" spans="1:13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15">
        <f t="shared" si="10"/>
        <v>40.25</v>
      </c>
      <c r="H97" s="4">
        <f t="shared" si="11"/>
        <v>12.28979500000014</v>
      </c>
      <c r="I97" s="4">
        <f t="shared" si="12"/>
        <v>27.96020499999986</v>
      </c>
      <c r="J97" s="4">
        <f t="shared" si="13"/>
        <v>40.25</v>
      </c>
      <c r="K97" s="16">
        <f t="shared" si="14"/>
        <v>35.183595629257823</v>
      </c>
      <c r="L97" s="16"/>
      <c r="M97" s="16"/>
    </row>
    <row r="98" spans="1:13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15">
        <f t="shared" si="10"/>
        <v>37.679932000000008</v>
      </c>
      <c r="H98" s="4">
        <f t="shared" si="11"/>
        <v>43.310058000000026</v>
      </c>
      <c r="I98" s="4">
        <f t="shared" si="12"/>
        <v>80.989990000000034</v>
      </c>
      <c r="J98" s="4">
        <f t="shared" si="13"/>
        <v>80.989990000000034</v>
      </c>
      <c r="K98" s="16">
        <f t="shared" si="14"/>
        <v>37.473915347794936</v>
      </c>
      <c r="L98" s="16"/>
      <c r="M98" s="16"/>
    </row>
    <row r="99" spans="1:13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15">
        <f t="shared" si="10"/>
        <v>21.530029000000013</v>
      </c>
      <c r="H99" s="4">
        <f t="shared" si="11"/>
        <v>25.270019999999931</v>
      </c>
      <c r="I99" s="4">
        <f t="shared" si="12"/>
        <v>46.800048999999944</v>
      </c>
      <c r="J99" s="4">
        <f t="shared" si="13"/>
        <v>46.800048999999944</v>
      </c>
      <c r="K99" s="16">
        <f t="shared" si="14"/>
        <v>37.940222030405188</v>
      </c>
      <c r="L99" s="16"/>
      <c r="M99" s="16"/>
    </row>
    <row r="100" spans="1:13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15">
        <f t="shared" si="10"/>
        <v>43.880126999999902</v>
      </c>
      <c r="H100" s="4">
        <f t="shared" si="11"/>
        <v>55.179932000000008</v>
      </c>
      <c r="I100" s="4">
        <f t="shared" si="12"/>
        <v>11.299805000000106</v>
      </c>
      <c r="J100" s="4">
        <f t="shared" si="13"/>
        <v>55.179932000000008</v>
      </c>
      <c r="K100" s="16">
        <f t="shared" si="14"/>
        <v>38.802207528884928</v>
      </c>
      <c r="L100" s="16"/>
      <c r="M100" s="16"/>
    </row>
    <row r="101" spans="1:13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15">
        <f t="shared" si="10"/>
        <v>26.699951000000056</v>
      </c>
      <c r="H101" s="4">
        <f t="shared" si="11"/>
        <v>43.030029000000013</v>
      </c>
      <c r="I101" s="4">
        <f t="shared" si="12"/>
        <v>16.330077999999958</v>
      </c>
      <c r="J101" s="4">
        <f t="shared" si="13"/>
        <v>43.030029000000013</v>
      </c>
      <c r="K101" s="16">
        <f t="shared" si="14"/>
        <v>39.01359860244068</v>
      </c>
      <c r="L101" s="16"/>
      <c r="M101" s="16"/>
    </row>
    <row r="102" spans="1:13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15">
        <f t="shared" si="10"/>
        <v>29.319825000000037</v>
      </c>
      <c r="H102" s="4">
        <f t="shared" si="11"/>
        <v>19.329834000000119</v>
      </c>
      <c r="I102" s="4">
        <f t="shared" si="12"/>
        <v>9.9899909999999181</v>
      </c>
      <c r="J102" s="4">
        <f t="shared" si="13"/>
        <v>29.319825000000037</v>
      </c>
      <c r="K102" s="16">
        <f t="shared" si="14"/>
        <v>38.528909922318647</v>
      </c>
      <c r="L102" s="16"/>
      <c r="M102" s="16"/>
    </row>
    <row r="103" spans="1:13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15">
        <f t="shared" si="10"/>
        <v>26.079834000000119</v>
      </c>
      <c r="H103" s="4">
        <f t="shared" si="11"/>
        <v>24.660155999999915</v>
      </c>
      <c r="I103" s="4">
        <f t="shared" si="12"/>
        <v>50.739990000000034</v>
      </c>
      <c r="J103" s="4">
        <f t="shared" si="13"/>
        <v>50.739990000000034</v>
      </c>
      <c r="K103" s="16">
        <f t="shared" si="14"/>
        <v>39.139463926202716</v>
      </c>
      <c r="L103" s="16"/>
      <c r="M103" s="16"/>
    </row>
    <row r="104" spans="1:13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15">
        <f t="shared" si="10"/>
        <v>34.449951999999939</v>
      </c>
      <c r="H104" s="4">
        <f t="shared" si="11"/>
        <v>16.31005899999991</v>
      </c>
      <c r="I104" s="4">
        <f t="shared" si="12"/>
        <v>18.139893000000029</v>
      </c>
      <c r="J104" s="4">
        <f t="shared" ref="J104:J135" si="15">MAX(G104:I104)</f>
        <v>34.449951999999939</v>
      </c>
      <c r="K104" s="16">
        <f t="shared" si="14"/>
        <v>38.904988329892575</v>
      </c>
      <c r="L104" s="16"/>
      <c r="M104" s="16"/>
    </row>
    <row r="105" spans="1:13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15">
        <f t="shared" si="10"/>
        <v>34.510009000000082</v>
      </c>
      <c r="H105" s="4">
        <f t="shared" si="11"/>
        <v>18.489990000000034</v>
      </c>
      <c r="I105" s="4">
        <f t="shared" si="12"/>
        <v>16.020019000000048</v>
      </c>
      <c r="J105" s="4">
        <f t="shared" si="15"/>
        <v>34.510009000000082</v>
      </c>
      <c r="K105" s="16">
        <f t="shared" si="14"/>
        <v>38.685239363397947</v>
      </c>
      <c r="L105" s="16"/>
      <c r="M105" s="16"/>
    </row>
    <row r="106" spans="1:13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15">
        <f t="shared" si="10"/>
        <v>36.469970000000103</v>
      </c>
      <c r="H106" s="4">
        <f t="shared" si="11"/>
        <v>5.4599600000001374</v>
      </c>
      <c r="I106" s="4">
        <f t="shared" si="12"/>
        <v>31.010009999999966</v>
      </c>
      <c r="J106" s="4">
        <f t="shared" si="15"/>
        <v>36.469970000000103</v>
      </c>
      <c r="K106" s="16">
        <f t="shared" si="14"/>
        <v>38.574475895228055</v>
      </c>
      <c r="L106" s="16"/>
      <c r="M106" s="16"/>
    </row>
    <row r="107" spans="1:13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15">
        <f t="shared" si="10"/>
        <v>21.969970000000103</v>
      </c>
      <c r="H107" s="4">
        <f t="shared" si="11"/>
        <v>29.199951000000056</v>
      </c>
      <c r="I107" s="4">
        <f t="shared" si="12"/>
        <v>7.2299809999999525</v>
      </c>
      <c r="J107" s="4">
        <f t="shared" si="15"/>
        <v>29.199951000000056</v>
      </c>
      <c r="K107" s="16">
        <f t="shared" si="14"/>
        <v>38.105749650466656</v>
      </c>
      <c r="L107" s="16"/>
      <c r="M107" s="16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zoomScaleNormal="100" workbookViewId="0">
      <pane ySplit="3" topLeftCell="A4" activePane="bottomLeft" state="frozen"/>
      <selection pane="bottomLeft" activeCell="H24" sqref="H24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11.5546875" style="4"/>
    <col min="8" max="8" width="9.33203125" style="4"/>
    <col min="9" max="9" width="10.109375" style="4"/>
    <col min="10" max="1025" width="9.109375" style="4"/>
  </cols>
  <sheetData>
    <row r="1" spans="1:1024" s="6" customFormat="1" ht="21" x14ac:dyDescent="0.4">
      <c r="A1" s="5" t="s">
        <v>13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13</v>
      </c>
      <c r="H3" s="11" t="s">
        <v>14</v>
      </c>
    </row>
    <row r="4" spans="1:1024" x14ac:dyDescent="0.3">
      <c r="A4" s="10"/>
      <c r="B4" s="11"/>
      <c r="C4" s="11"/>
      <c r="D4" s="11"/>
      <c r="E4" s="11"/>
      <c r="F4" s="11"/>
      <c r="G4" s="11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>
      <c r="F6" s="13"/>
      <c r="G6" s="12"/>
    </row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5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/>
      <c r="H8"/>
      <c r="I8"/>
      <c r="J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/>
      <c r="H9"/>
      <c r="I9"/>
      <c r="J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/>
      <c r="H10"/>
      <c r="I10"/>
      <c r="J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/>
      <c r="H11"/>
      <c r="I11"/>
      <c r="J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/>
      <c r="H12"/>
      <c r="I12"/>
      <c r="J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/>
      <c r="H13"/>
      <c r="I13"/>
      <c r="J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/>
      <c r="H14"/>
      <c r="I14"/>
      <c r="J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/>
      <c r="H15"/>
      <c r="I15"/>
      <c r="J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/>
      <c r="H16"/>
      <c r="I16"/>
      <c r="J16"/>
    </row>
    <row r="17" spans="1:10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/>
      <c r="H17"/>
      <c r="I17"/>
      <c r="J17"/>
    </row>
    <row r="18" spans="1:10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/>
      <c r="H18"/>
      <c r="I18"/>
      <c r="J18"/>
    </row>
    <row r="19" spans="1:10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/>
      <c r="H19"/>
      <c r="I19"/>
      <c r="J19"/>
    </row>
    <row r="20" spans="1:10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/>
      <c r="H20"/>
      <c r="I20"/>
      <c r="J20"/>
    </row>
    <row r="21" spans="1:10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/>
      <c r="H21"/>
      <c r="I21"/>
      <c r="J21"/>
    </row>
    <row r="22" spans="1:10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4">
        <f t="shared" ref="G22:G53" si="0">E22-E7</f>
        <v>-90.929932000000008</v>
      </c>
      <c r="H22" s="20">
        <f t="shared" ref="H22:H53" si="1">(E22-E7)/E7</f>
        <v>-2.7316211276370024E-2</v>
      </c>
      <c r="I22"/>
      <c r="J22"/>
    </row>
    <row r="23" spans="1:10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4">
        <f t="shared" si="0"/>
        <v>-84.770019999999931</v>
      </c>
      <c r="H23" s="20">
        <f t="shared" si="1"/>
        <v>-2.5633355554950627E-2</v>
      </c>
      <c r="I23"/>
      <c r="J23"/>
    </row>
    <row r="24" spans="1:10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4">
        <f t="shared" si="0"/>
        <v>-75.399902999999995</v>
      </c>
      <c r="H24" s="20">
        <f t="shared" si="1"/>
        <v>-2.2992962671477823E-2</v>
      </c>
      <c r="I24"/>
      <c r="J24"/>
    </row>
    <row r="25" spans="1:10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4">
        <f t="shared" si="0"/>
        <v>-65.010009999999966</v>
      </c>
      <c r="H25" s="20">
        <f t="shared" si="1"/>
        <v>-1.975994157963987E-2</v>
      </c>
      <c r="I25"/>
      <c r="J25"/>
    </row>
    <row r="26" spans="1:10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4">
        <f t="shared" si="0"/>
        <v>-51.049804000000222</v>
      </c>
      <c r="H26" s="20">
        <f t="shared" si="1"/>
        <v>-1.5613232465278241E-2</v>
      </c>
      <c r="I26"/>
      <c r="J26"/>
    </row>
    <row r="27" spans="1:10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4">
        <f t="shared" si="0"/>
        <v>-14.469970999999987</v>
      </c>
      <c r="H27" s="20">
        <f t="shared" si="1"/>
        <v>-4.4259743295335706E-3</v>
      </c>
      <c r="I27"/>
      <c r="J27"/>
    </row>
    <row r="28" spans="1:10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4">
        <f t="shared" si="0"/>
        <v>5.6198730000000978</v>
      </c>
      <c r="H28" s="20">
        <f t="shared" si="1"/>
        <v>1.7379885620567668E-3</v>
      </c>
      <c r="I28"/>
      <c r="J28"/>
    </row>
    <row r="29" spans="1:10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4">
        <f t="shared" si="0"/>
        <v>61.459961000000021</v>
      </c>
      <c r="H29" s="20">
        <f t="shared" si="1"/>
        <v>1.9169934395792312E-2</v>
      </c>
      <c r="I29"/>
      <c r="J29"/>
    </row>
    <row r="30" spans="1:10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4">
        <f t="shared" si="0"/>
        <v>90.15991299999996</v>
      </c>
      <c r="H30" s="20">
        <f t="shared" si="1"/>
        <v>2.8474308023487223E-2</v>
      </c>
      <c r="I30"/>
      <c r="J30"/>
    </row>
    <row r="31" spans="1:10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4">
        <f t="shared" si="0"/>
        <v>47.810058000000026</v>
      </c>
      <c r="H31" s="20">
        <f t="shared" si="1"/>
        <v>1.4918871260901117E-2</v>
      </c>
      <c r="I31"/>
      <c r="J31"/>
    </row>
    <row r="32" spans="1:10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4">
        <f t="shared" si="0"/>
        <v>-29.329834000000119</v>
      </c>
      <c r="H32" s="20">
        <f t="shared" si="1"/>
        <v>-8.9841222592276677E-3</v>
      </c>
      <c r="I32"/>
      <c r="J32"/>
    </row>
    <row r="33" spans="1:10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4">
        <f t="shared" si="0"/>
        <v>28.510009999999966</v>
      </c>
      <c r="H33" s="20">
        <f t="shared" si="1"/>
        <v>8.8637023863394528E-3</v>
      </c>
      <c r="I33"/>
      <c r="J33"/>
    </row>
    <row r="34" spans="1:10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4">
        <f t="shared" si="0"/>
        <v>-72.349853000000167</v>
      </c>
      <c r="H34" s="20">
        <f t="shared" si="1"/>
        <v>-2.1957800293155399E-2</v>
      </c>
      <c r="I34"/>
      <c r="J34"/>
    </row>
    <row r="35" spans="1:10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4">
        <f t="shared" si="0"/>
        <v>-45.969970999999987</v>
      </c>
      <c r="H35" s="20">
        <f t="shared" si="1"/>
        <v>-1.3929619238402526E-2</v>
      </c>
      <c r="I35"/>
      <c r="J35"/>
    </row>
    <row r="36" spans="1:10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4">
        <f t="shared" si="0"/>
        <v>-68.149902000000111</v>
      </c>
      <c r="H36" s="20">
        <f t="shared" si="1"/>
        <v>-2.0668709379028011E-2</v>
      </c>
      <c r="I36"/>
      <c r="J36"/>
    </row>
    <row r="37" spans="1:10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4">
        <f t="shared" si="0"/>
        <v>-0.27001900000004753</v>
      </c>
      <c r="H37" s="20">
        <f t="shared" si="1"/>
        <v>-8.3394276181446997E-5</v>
      </c>
      <c r="I37"/>
      <c r="J37"/>
    </row>
    <row r="38" spans="1:10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4">
        <f t="shared" si="0"/>
        <v>26.820067999999992</v>
      </c>
      <c r="H38" s="20">
        <f t="shared" si="1"/>
        <v>8.323397625882533E-3</v>
      </c>
      <c r="I38"/>
      <c r="J38"/>
    </row>
    <row r="39" spans="1:10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4">
        <f t="shared" si="0"/>
        <v>55.069825000000037</v>
      </c>
      <c r="H39" s="20">
        <f t="shared" si="1"/>
        <v>1.7188586005887067E-2</v>
      </c>
      <c r="I39"/>
      <c r="J39"/>
    </row>
    <row r="40" spans="1:10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4">
        <f t="shared" si="0"/>
        <v>20.140136999999868</v>
      </c>
      <c r="H40" s="20">
        <f t="shared" si="1"/>
        <v>6.2450424886048026E-3</v>
      </c>
      <c r="I40"/>
      <c r="J40"/>
    </row>
    <row r="41" spans="1:10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4">
        <f t="shared" si="0"/>
        <v>23.719970000000103</v>
      </c>
      <c r="H41" s="20">
        <f t="shared" si="1"/>
        <v>7.3696542837798995E-3</v>
      </c>
      <c r="I41"/>
      <c r="J41"/>
    </row>
    <row r="42" spans="1:10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4">
        <f t="shared" si="0"/>
        <v>-1.9899900000000343</v>
      </c>
      <c r="H42" s="20">
        <f t="shared" si="1"/>
        <v>-6.1139033155996542E-4</v>
      </c>
      <c r="I42"/>
      <c r="J42"/>
    </row>
    <row r="43" spans="1:10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4">
        <f t="shared" si="0"/>
        <v>5.2001949999998942</v>
      </c>
      <c r="H43" s="20">
        <f t="shared" si="1"/>
        <v>1.6054097578150747E-3</v>
      </c>
      <c r="I43"/>
      <c r="J43"/>
    </row>
    <row r="44" spans="1:10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4">
        <f t="shared" si="0"/>
        <v>-35.429932000000008</v>
      </c>
      <c r="H44" s="20">
        <f t="shared" si="1"/>
        <v>-1.0843065010509105E-2</v>
      </c>
      <c r="I44"/>
      <c r="J44"/>
    </row>
    <row r="45" spans="1:10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4">
        <f t="shared" si="0"/>
        <v>-34.149902999999995</v>
      </c>
      <c r="H45" s="20">
        <f t="shared" si="1"/>
        <v>-1.048662461470143E-2</v>
      </c>
      <c r="I45"/>
      <c r="J45"/>
    </row>
    <row r="46" spans="1:10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4">
        <f t="shared" si="0"/>
        <v>-28.350097000000005</v>
      </c>
      <c r="H46" s="20">
        <f t="shared" si="1"/>
        <v>-8.7164554968298391E-3</v>
      </c>
      <c r="I46"/>
      <c r="J46"/>
    </row>
    <row r="47" spans="1:10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4">
        <f t="shared" si="0"/>
        <v>-53.270019999999931</v>
      </c>
      <c r="H47" s="20">
        <f t="shared" si="1"/>
        <v>-1.6465248722901352E-2</v>
      </c>
      <c r="I47"/>
      <c r="J47"/>
    </row>
    <row r="48" spans="1:10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4">
        <f t="shared" si="0"/>
        <v>-75.260009999999966</v>
      </c>
      <c r="H48" s="20">
        <f t="shared" si="1"/>
        <v>-2.3192607087827416E-2</v>
      </c>
      <c r="I48"/>
      <c r="J48"/>
    </row>
    <row r="49" spans="1:10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4">
        <f t="shared" si="0"/>
        <v>-62.410156999999799</v>
      </c>
      <c r="H49" s="20">
        <f t="shared" si="1"/>
        <v>-1.936639828154061E-2</v>
      </c>
      <c r="I49"/>
      <c r="J49"/>
    </row>
    <row r="50" spans="1:10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4">
        <f t="shared" si="0"/>
        <v>-91.929931000000124</v>
      </c>
      <c r="H50" s="20">
        <f t="shared" si="1"/>
        <v>-2.8249712729352981E-2</v>
      </c>
      <c r="I50"/>
      <c r="J50"/>
    </row>
    <row r="51" spans="1:10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4">
        <f t="shared" si="0"/>
        <v>-99.450195999999778</v>
      </c>
      <c r="H51" s="20">
        <f t="shared" si="1"/>
        <v>-3.079811494899028E-2</v>
      </c>
      <c r="I51"/>
      <c r="J51"/>
    </row>
    <row r="52" spans="1:10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4">
        <f t="shared" si="0"/>
        <v>-121.34008799999992</v>
      </c>
      <c r="H52" s="20">
        <f t="shared" si="1"/>
        <v>-3.7478520968340673E-2</v>
      </c>
      <c r="I52"/>
      <c r="J52"/>
    </row>
    <row r="53" spans="1:10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4">
        <f t="shared" si="0"/>
        <v>-87.25</v>
      </c>
      <c r="H53" s="20">
        <f t="shared" si="1"/>
        <v>-2.6853837613205946E-2</v>
      </c>
      <c r="I53"/>
      <c r="J53"/>
    </row>
    <row r="54" spans="1:10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4">
        <f t="shared" ref="G54:G85" si="2">E54-E39</f>
        <v>-127.43994199999997</v>
      </c>
      <c r="H54" s="20">
        <f t="shared" ref="H54:H85" si="3">(E54-E39)/E39</f>
        <v>-3.9104842589171684E-2</v>
      </c>
      <c r="I54"/>
      <c r="J54"/>
    </row>
    <row r="55" spans="1:10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4">
        <f t="shared" si="2"/>
        <v>-80.71020499999986</v>
      </c>
      <c r="H55" s="20">
        <f t="shared" si="3"/>
        <v>-2.4871253479089587E-2</v>
      </c>
      <c r="I55"/>
      <c r="J55"/>
    </row>
    <row r="56" spans="1:10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4">
        <f t="shared" si="2"/>
        <v>-28.729980000000069</v>
      </c>
      <c r="H56" s="20">
        <f t="shared" si="3"/>
        <v>-8.8609327263985804E-3</v>
      </c>
      <c r="I56"/>
      <c r="J56"/>
    </row>
    <row r="57" spans="1:10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4">
        <f t="shared" si="2"/>
        <v>-60.840087999999923</v>
      </c>
      <c r="H57" s="20">
        <f t="shared" si="3"/>
        <v>-1.8703509765742032E-2</v>
      </c>
      <c r="I57"/>
      <c r="J57"/>
    </row>
    <row r="58" spans="1:10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4">
        <f t="shared" si="2"/>
        <v>-45.71020499999986</v>
      </c>
      <c r="H58" s="20">
        <f t="shared" si="3"/>
        <v>-1.4089084583933697E-2</v>
      </c>
      <c r="I58"/>
      <c r="J58"/>
    </row>
    <row r="59" spans="1:10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4">
        <f t="shared" si="2"/>
        <v>-35.21020499999986</v>
      </c>
      <c r="H59" s="20">
        <f t="shared" si="3"/>
        <v>-1.0893942941357723E-2</v>
      </c>
      <c r="I59"/>
      <c r="J59"/>
    </row>
    <row r="60" spans="1:10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4">
        <f t="shared" si="2"/>
        <v>-35.880126999999902</v>
      </c>
      <c r="H60" s="20">
        <f t="shared" si="3"/>
        <v>-1.1134700762867055E-2</v>
      </c>
      <c r="I60"/>
      <c r="J60"/>
    </row>
    <row r="61" spans="1:10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4">
        <f t="shared" si="2"/>
        <v>-32.129883000000063</v>
      </c>
      <c r="H61" s="20">
        <f t="shared" si="3"/>
        <v>-9.9654431322424679E-3</v>
      </c>
      <c r="I61"/>
      <c r="J61"/>
    </row>
    <row r="62" spans="1:10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4">
        <f t="shared" si="2"/>
        <v>11.840087999999923</v>
      </c>
      <c r="H62" s="20">
        <f t="shared" si="3"/>
        <v>3.7209227732275191E-3</v>
      </c>
      <c r="I62"/>
      <c r="J62"/>
    </row>
    <row r="63" spans="1:10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4">
        <f t="shared" si="2"/>
        <v>-4.6101069999999709</v>
      </c>
      <c r="H63" s="20">
        <f t="shared" si="3"/>
        <v>-1.4544117228996979E-3</v>
      </c>
      <c r="I63"/>
      <c r="J63"/>
    </row>
    <row r="64" spans="1:10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4">
        <f t="shared" si="2"/>
        <v>8.2900389999999788</v>
      </c>
      <c r="H64" s="20">
        <f t="shared" si="3"/>
        <v>2.623272383867125E-3</v>
      </c>
      <c r="I64"/>
      <c r="J64"/>
    </row>
    <row r="65" spans="1:10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4">
        <f t="shared" si="2"/>
        <v>9.320067999999992</v>
      </c>
      <c r="H65" s="20">
        <f t="shared" si="3"/>
        <v>2.9472807329337831E-3</v>
      </c>
      <c r="I65"/>
      <c r="J65"/>
    </row>
    <row r="66" spans="1:10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4">
        <f t="shared" si="2"/>
        <v>1.5200199999999313</v>
      </c>
      <c r="H66" s="20">
        <f t="shared" si="3"/>
        <v>4.8568371785884544E-4</v>
      </c>
      <c r="I66"/>
      <c r="J66"/>
    </row>
    <row r="67" spans="1:10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4">
        <f t="shared" si="2"/>
        <v>62.850097999999889</v>
      </c>
      <c r="H67" s="20">
        <f t="shared" si="3"/>
        <v>2.0168503168872809E-2</v>
      </c>
      <c r="I67"/>
      <c r="J67"/>
    </row>
    <row r="68" spans="1:10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4">
        <f t="shared" si="2"/>
        <v>-19.690184999999929</v>
      </c>
      <c r="H68" s="20">
        <f t="shared" si="3"/>
        <v>-6.2274843528508875E-3</v>
      </c>
      <c r="I68"/>
      <c r="J68"/>
    </row>
    <row r="69" spans="1:10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4">
        <f t="shared" si="2"/>
        <v>10.820068999999876</v>
      </c>
      <c r="H69" s="20">
        <f t="shared" si="3"/>
        <v>3.4552462356744994E-3</v>
      </c>
      <c r="I69"/>
      <c r="J69"/>
    </row>
    <row r="70" spans="1:10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4">
        <f t="shared" si="2"/>
        <v>-10.75</v>
      </c>
      <c r="H70" s="20">
        <f t="shared" si="3"/>
        <v>-3.3971578584791134E-3</v>
      </c>
      <c r="I70"/>
      <c r="J70"/>
    </row>
    <row r="71" spans="1:10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4">
        <f t="shared" si="2"/>
        <v>-59.290038999999979</v>
      </c>
      <c r="H71" s="20">
        <f t="shared" si="3"/>
        <v>-1.8449782758976439E-2</v>
      </c>
      <c r="I71"/>
      <c r="J71"/>
    </row>
    <row r="72" spans="1:10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4">
        <f t="shared" si="2"/>
        <v>-42.320067999999992</v>
      </c>
      <c r="H72" s="20">
        <f t="shared" si="3"/>
        <v>-1.3258041940557193E-2</v>
      </c>
      <c r="I72"/>
      <c r="J72"/>
    </row>
    <row r="73" spans="1:10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4">
        <f t="shared" si="2"/>
        <v>-68.280029000000013</v>
      </c>
      <c r="H73" s="20">
        <f t="shared" si="3"/>
        <v>-2.1346448474826168E-2</v>
      </c>
      <c r="I73"/>
      <c r="J73"/>
    </row>
    <row r="74" spans="1:10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4">
        <f t="shared" si="2"/>
        <v>-43.209961000000021</v>
      </c>
      <c r="H74" s="20">
        <f t="shared" si="3"/>
        <v>-1.3516291691088232E-2</v>
      </c>
      <c r="I74"/>
      <c r="J74"/>
    </row>
    <row r="75" spans="1:10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4">
        <f t="shared" si="2"/>
        <v>-43.310058000000026</v>
      </c>
      <c r="H75" s="20">
        <f t="shared" si="3"/>
        <v>-1.3591775946548644E-2</v>
      </c>
      <c r="I75"/>
      <c r="J75"/>
    </row>
    <row r="76" spans="1:10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4">
        <f t="shared" si="2"/>
        <v>-57.290038999999979</v>
      </c>
      <c r="H76" s="20">
        <f t="shared" si="3"/>
        <v>-1.7948007205513778E-2</v>
      </c>
      <c r="I76"/>
      <c r="J76"/>
    </row>
    <row r="77" spans="1:10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4">
        <f t="shared" si="2"/>
        <v>-57.870116999999937</v>
      </c>
      <c r="H77" s="20">
        <f t="shared" si="3"/>
        <v>-1.8119120339920802E-2</v>
      </c>
      <c r="I77"/>
      <c r="J77"/>
    </row>
    <row r="78" spans="1:10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4">
        <f t="shared" si="2"/>
        <v>-47.589844000000085</v>
      </c>
      <c r="H78" s="20">
        <f t="shared" si="3"/>
        <v>-1.5035668601028491E-2</v>
      </c>
      <c r="I78"/>
      <c r="J78"/>
    </row>
    <row r="79" spans="1:10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4">
        <f t="shared" si="2"/>
        <v>-57.699951000000056</v>
      </c>
      <c r="H79" s="20">
        <f t="shared" si="3"/>
        <v>-1.8210609302950386E-2</v>
      </c>
      <c r="I79"/>
      <c r="J79"/>
    </row>
    <row r="80" spans="1:10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4">
        <f t="shared" si="2"/>
        <v>-54.080077999999958</v>
      </c>
      <c r="H80" s="20">
        <f t="shared" si="3"/>
        <v>-1.7051462258554379E-2</v>
      </c>
      <c r="I80"/>
      <c r="J80"/>
    </row>
    <row r="81" spans="1:10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4">
        <f t="shared" si="2"/>
        <v>-5.5400389999999788</v>
      </c>
      <c r="H81" s="20">
        <f t="shared" si="3"/>
        <v>-1.7693191803724725E-3</v>
      </c>
      <c r="I81"/>
      <c r="J81"/>
    </row>
    <row r="82" spans="1:10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4">
        <f t="shared" si="2"/>
        <v>-57.340087999999923</v>
      </c>
      <c r="H82" s="20">
        <f t="shared" si="3"/>
        <v>-1.8036578349978058E-2</v>
      </c>
      <c r="I82"/>
      <c r="J82"/>
    </row>
    <row r="83" spans="1:10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4">
        <f t="shared" si="2"/>
        <v>-36.319824000000153</v>
      </c>
      <c r="H83" s="20">
        <f t="shared" si="3"/>
        <v>-1.1558982394872616E-2</v>
      </c>
      <c r="I83"/>
      <c r="J83"/>
    </row>
    <row r="84" spans="1:10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4">
        <f t="shared" si="2"/>
        <v>-50.5</v>
      </c>
      <c r="H84" s="20">
        <f t="shared" si="3"/>
        <v>-1.607097932788688E-2</v>
      </c>
      <c r="I84"/>
      <c r="J84"/>
    </row>
    <row r="85" spans="1:10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4">
        <f t="shared" si="2"/>
        <v>-54.849853000000167</v>
      </c>
      <c r="H85" s="20">
        <f t="shared" si="3"/>
        <v>-1.7392443868563898E-2</v>
      </c>
      <c r="I85"/>
      <c r="J85"/>
    </row>
    <row r="86" spans="1:10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4">
        <f t="shared" ref="G86:G117" si="4">E86-E71</f>
        <v>-52.640136999999868</v>
      </c>
      <c r="H86" s="20">
        <f t="shared" ref="H86:H117" si="5">(E86-E71)/E71</f>
        <v>-1.6688373389426997E-2</v>
      </c>
      <c r="I86"/>
      <c r="J86"/>
    </row>
    <row r="87" spans="1:10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4">
        <f t="shared" si="4"/>
        <v>-49.139893000000029</v>
      </c>
      <c r="H87" s="20">
        <f t="shared" si="5"/>
        <v>-1.5601402544505599E-2</v>
      </c>
      <c r="I87"/>
      <c r="J87"/>
    </row>
    <row r="88" spans="1:10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4">
        <f t="shared" si="4"/>
        <v>-18.119873000000098</v>
      </c>
      <c r="H88" s="20">
        <f t="shared" si="5"/>
        <v>-5.7883942771300061E-3</v>
      </c>
      <c r="I88"/>
      <c r="J88"/>
    </row>
    <row r="89" spans="1:10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4">
        <f t="shared" si="4"/>
        <v>-134.15991200000008</v>
      </c>
      <c r="H89" s="20">
        <f t="shared" si="5"/>
        <v>-4.2540885799144862E-2</v>
      </c>
      <c r="I89"/>
      <c r="J89"/>
    </row>
    <row r="90" spans="1:10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4">
        <f t="shared" si="4"/>
        <v>-182.8698730000001</v>
      </c>
      <c r="H90" s="20">
        <f t="shared" si="5"/>
        <v>-5.8179893278855442E-2</v>
      </c>
      <c r="I90"/>
      <c r="J90"/>
    </row>
    <row r="91" spans="1:10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4">
        <f t="shared" si="4"/>
        <v>-148.80004899999994</v>
      </c>
      <c r="H91" s="20">
        <f t="shared" si="5"/>
        <v>-4.7468522080598305E-2</v>
      </c>
      <c r="I91"/>
      <c r="J91"/>
    </row>
    <row r="92" spans="1:10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4">
        <f t="shared" si="4"/>
        <v>-145.84008799999992</v>
      </c>
      <c r="H92" s="20">
        <f t="shared" si="5"/>
        <v>-4.6505130102040791E-2</v>
      </c>
      <c r="I92"/>
      <c r="J92"/>
    </row>
    <row r="93" spans="1:10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4">
        <f t="shared" si="4"/>
        <v>-104.93994100000009</v>
      </c>
      <c r="H93" s="20">
        <f t="shared" si="5"/>
        <v>-3.3661136565117294E-2</v>
      </c>
      <c r="I93"/>
      <c r="J93"/>
    </row>
    <row r="94" spans="1:10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4">
        <f t="shared" si="4"/>
        <v>-89.770019000000048</v>
      </c>
      <c r="H94" s="20">
        <f t="shared" si="5"/>
        <v>-2.8857719981202838E-2</v>
      </c>
      <c r="I94"/>
      <c r="J94"/>
    </row>
    <row r="95" spans="1:10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4">
        <f t="shared" si="4"/>
        <v>-67.110106999999971</v>
      </c>
      <c r="H95" s="20">
        <f t="shared" si="5"/>
        <v>-2.1526898797113062E-2</v>
      </c>
      <c r="I95"/>
      <c r="J95"/>
    </row>
    <row r="96" spans="1:10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4">
        <f t="shared" si="4"/>
        <v>-81.269776000000093</v>
      </c>
      <c r="H96" s="20">
        <f t="shared" si="5"/>
        <v>-2.6001087474245937E-2</v>
      </c>
      <c r="I96"/>
      <c r="J96"/>
    </row>
    <row r="97" spans="1:10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4">
        <f t="shared" si="4"/>
        <v>-67.229980999999952</v>
      </c>
      <c r="H97" s="20">
        <f t="shared" si="5"/>
        <v>-2.1535922295320822E-2</v>
      </c>
      <c r="I97"/>
      <c r="J97"/>
    </row>
    <row r="98" spans="1:10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4">
        <f t="shared" si="4"/>
        <v>-95.209961000000021</v>
      </c>
      <c r="H98" s="20">
        <f t="shared" si="5"/>
        <v>-3.0655435841641734E-2</v>
      </c>
      <c r="I98"/>
      <c r="J98"/>
    </row>
    <row r="99" spans="1:10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4">
        <f t="shared" si="4"/>
        <v>-120.47998099999995</v>
      </c>
      <c r="H99" s="20">
        <f t="shared" si="5"/>
        <v>-3.8967458770403064E-2</v>
      </c>
      <c r="I99"/>
      <c r="J99"/>
    </row>
    <row r="100" spans="1:10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4">
        <f t="shared" si="4"/>
        <v>-106.65014699999983</v>
      </c>
      <c r="H100" s="20">
        <f t="shared" si="5"/>
        <v>-3.4416484059825316E-2</v>
      </c>
      <c r="I100"/>
      <c r="J100"/>
    </row>
    <row r="101" spans="1:10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4">
        <f t="shared" si="4"/>
        <v>-87.849853000000167</v>
      </c>
      <c r="H101" s="20">
        <f t="shared" si="5"/>
        <v>-2.8323496286655481E-2</v>
      </c>
      <c r="I101"/>
      <c r="J101"/>
    </row>
    <row r="102" spans="1:10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4">
        <f t="shared" si="4"/>
        <v>-78.270019000000048</v>
      </c>
      <c r="H102" s="20">
        <f t="shared" si="5"/>
        <v>-2.5243751079132216E-2</v>
      </c>
      <c r="I102"/>
      <c r="J102"/>
    </row>
    <row r="103" spans="1:10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4">
        <f t="shared" si="4"/>
        <v>-125.30004899999994</v>
      </c>
      <c r="H103" s="20">
        <f t="shared" si="5"/>
        <v>-4.0260148123035501E-2</v>
      </c>
      <c r="I103"/>
      <c r="J103"/>
    </row>
    <row r="104" spans="1:10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4">
        <f t="shared" si="4"/>
        <v>-41.469970999999987</v>
      </c>
      <c r="H104" s="20">
        <f t="shared" si="5"/>
        <v>-1.3734006796685528E-2</v>
      </c>
      <c r="I104"/>
      <c r="J104"/>
    </row>
    <row r="105" spans="1:10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4">
        <f t="shared" si="4"/>
        <v>28.959961000000021</v>
      </c>
      <c r="H105" s="20">
        <f t="shared" si="5"/>
        <v>9.7827458687833428E-3</v>
      </c>
      <c r="I105"/>
      <c r="J105"/>
    </row>
    <row r="106" spans="1:10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4">
        <f t="shared" si="4"/>
        <v>-12.209961000000021</v>
      </c>
      <c r="H106" s="20">
        <f t="shared" si="5"/>
        <v>-4.0891926949737194E-3</v>
      </c>
      <c r="I106"/>
      <c r="J106"/>
    </row>
    <row r="107" spans="1:10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4">
        <f t="shared" si="4"/>
        <v>6.5300290000000132</v>
      </c>
      <c r="H107" s="20">
        <f t="shared" si="5"/>
        <v>2.1838393905937743E-3</v>
      </c>
      <c r="I107" s="21">
        <f>(E107*100)/(E92)</f>
        <v>100.21838393905938</v>
      </c>
      <c r="J107" s="4">
        <f>(E107/E92)*100</f>
        <v>100.21838393905938</v>
      </c>
    </row>
  </sheetData>
  <conditionalFormatting sqref="G21:G107">
    <cfRule type="cellIs" dxfId="23" priority="2" operator="lessThan">
      <formula>0</formula>
    </cfRule>
    <cfRule type="cellIs" dxfId="22" priority="3" operator="greaterThan">
      <formula>0</formula>
    </cfRule>
  </conditionalFormatting>
  <conditionalFormatting sqref="H22:H107">
    <cfRule type="cellIs" dxfId="21" priority="4" operator="lessThan">
      <formula>0</formula>
    </cfRule>
    <cfRule type="cellIs" dxfId="20" priority="5" operator="greaterThan">
      <formula>0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topLeftCell="B1" zoomScaleNormal="100" workbookViewId="0">
      <pane ySplit="3" topLeftCell="A4" activePane="bottomLeft" state="frozen"/>
      <selection activeCell="B1" sqref="B1"/>
      <selection pane="bottomLeft" activeCell="G5" sqref="G5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8" width="9.109375" style="4"/>
    <col min="9" max="9" width="9.6640625" style="4"/>
    <col min="10" max="10" width="10.5546875" style="4"/>
    <col min="11" max="11" width="10.109375" style="4"/>
    <col min="12" max="1025" width="9.109375" style="4"/>
  </cols>
  <sheetData>
    <row r="1" spans="1:1024" s="6" customFormat="1" ht="21" x14ac:dyDescent="0.4">
      <c r="A1" s="5" t="s">
        <v>15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16</v>
      </c>
      <c r="H3" s="11" t="s">
        <v>17</v>
      </c>
      <c r="I3" s="11" t="s">
        <v>15</v>
      </c>
      <c r="J3" s="11" t="s">
        <v>18</v>
      </c>
      <c r="K3" s="11" t="s">
        <v>19</v>
      </c>
    </row>
    <row r="4" spans="1:1024" x14ac:dyDescent="0.3">
      <c r="A4" s="10"/>
      <c r="B4"/>
      <c r="C4"/>
      <c r="D4"/>
      <c r="E4"/>
      <c r="F4"/>
      <c r="G4" s="11">
        <v>12</v>
      </c>
      <c r="H4" s="11">
        <v>26</v>
      </c>
      <c r="I4"/>
      <c r="J4" s="11">
        <v>9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 s="16">
        <f>2/(G4+1)</f>
        <v>0.15384615384615385</v>
      </c>
      <c r="H5" s="16">
        <f>2/(H4+1)</f>
        <v>7.407407407407407E-2</v>
      </c>
      <c r="I5"/>
      <c r="J5" s="16">
        <f>2/(J4+1)</f>
        <v>0.2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>
      <c r="G6" s="12"/>
    </row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/>
      <c r="H8"/>
      <c r="I8"/>
      <c r="J8"/>
      <c r="K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/>
      <c r="H9"/>
      <c r="I9"/>
      <c r="J9"/>
      <c r="K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/>
      <c r="H10"/>
      <c r="I10"/>
      <c r="J10"/>
      <c r="K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/>
      <c r="H11"/>
      <c r="I11"/>
      <c r="J11"/>
      <c r="K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/>
      <c r="H12"/>
      <c r="I12"/>
      <c r="J12"/>
      <c r="K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/>
      <c r="H13"/>
      <c r="I13"/>
      <c r="J13"/>
      <c r="K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/>
      <c r="H14"/>
      <c r="I14"/>
      <c r="J14"/>
      <c r="K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/>
      <c r="H15"/>
      <c r="I15"/>
      <c r="J15"/>
      <c r="K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/>
      <c r="H16"/>
      <c r="I16"/>
      <c r="J16"/>
      <c r="K16"/>
    </row>
    <row r="17" spans="1:11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/>
      <c r="H17"/>
      <c r="I17"/>
      <c r="J17"/>
      <c r="K17"/>
    </row>
    <row r="18" spans="1:11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16">
        <f>AVERAGE(E7:E18)</f>
        <v>3252.9833374166669</v>
      </c>
      <c r="H18"/>
      <c r="I18"/>
      <c r="J18"/>
      <c r="K18"/>
    </row>
    <row r="19" spans="1:11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16">
        <f t="shared" ref="G19:G50" si="0">((E19-G18)*$G$5)+G18</f>
        <v>3259.4397395064107</v>
      </c>
      <c r="H19"/>
      <c r="I19"/>
      <c r="J19"/>
      <c r="K19"/>
    </row>
    <row r="20" spans="1:11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16">
        <f t="shared" si="0"/>
        <v>3265.7043814285012</v>
      </c>
      <c r="H20"/>
      <c r="I20"/>
      <c r="J20"/>
      <c r="K20"/>
    </row>
    <row r="21" spans="1:11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16">
        <f t="shared" si="0"/>
        <v>3270.5575535164239</v>
      </c>
      <c r="H21"/>
      <c r="I21"/>
      <c r="J21"/>
      <c r="K21"/>
    </row>
    <row r="22" spans="1:11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16">
        <f t="shared" si="0"/>
        <v>3265.5271771292819</v>
      </c>
      <c r="H22"/>
      <c r="I22"/>
      <c r="J22"/>
      <c r="K22"/>
    </row>
    <row r="23" spans="1:11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16">
        <f t="shared" si="0"/>
        <v>3258.8691498786229</v>
      </c>
      <c r="H23"/>
      <c r="I23"/>
      <c r="J23"/>
      <c r="K23"/>
    </row>
    <row r="24" spans="1:11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16">
        <f t="shared" si="0"/>
        <v>3250.4062202049886</v>
      </c>
      <c r="H24"/>
      <c r="I24"/>
      <c r="J24"/>
      <c r="K24"/>
    </row>
    <row r="25" spans="1:11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16">
        <f t="shared" si="0"/>
        <v>3246.4944909426827</v>
      </c>
      <c r="H25"/>
      <c r="I25"/>
      <c r="J25"/>
      <c r="K25"/>
    </row>
    <row r="26" spans="1:11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16">
        <f t="shared" si="0"/>
        <v>3242.2030458745776</v>
      </c>
      <c r="H26"/>
      <c r="I26"/>
      <c r="J26"/>
      <c r="K26"/>
    </row>
    <row r="27" spans="1:11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16">
        <f t="shared" si="0"/>
        <v>3244.1502860477194</v>
      </c>
      <c r="H27"/>
      <c r="I27"/>
      <c r="J27"/>
      <c r="K27"/>
    </row>
    <row r="28" spans="1:11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16">
        <f t="shared" si="0"/>
        <v>3243.3840761942242</v>
      </c>
      <c r="H28"/>
      <c r="I28"/>
      <c r="J28"/>
      <c r="K28"/>
    </row>
    <row r="29" spans="1:11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16">
        <f t="shared" si="0"/>
        <v>3247.0972983181896</v>
      </c>
      <c r="H29"/>
      <c r="I29"/>
      <c r="J29"/>
      <c r="K29"/>
    </row>
    <row r="30" spans="1:11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16">
        <f t="shared" si="0"/>
        <v>3248.5469478076989</v>
      </c>
      <c r="H30"/>
      <c r="I30"/>
      <c r="J30"/>
      <c r="K30"/>
    </row>
    <row r="31" spans="1:11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16">
        <f t="shared" si="0"/>
        <v>3249.1520296834374</v>
      </c>
      <c r="H31"/>
      <c r="I31"/>
      <c r="J31"/>
      <c r="K31"/>
    </row>
    <row r="32" spans="1:11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16">
        <f t="shared" si="0"/>
        <v>3247.0209557321391</v>
      </c>
      <c r="H32" s="4">
        <f>AVERAGE(E7:E32)</f>
        <v>3251.598473153846</v>
      </c>
      <c r="I32" s="16">
        <f t="shared" ref="I32:I63" si="1">G32-H32</f>
        <v>-4.5775174217069434</v>
      </c>
      <c r="J32"/>
      <c r="K32"/>
    </row>
    <row r="33" spans="1:11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16">
        <f t="shared" si="0"/>
        <v>3246.7100394656563</v>
      </c>
      <c r="H33" s="16">
        <f t="shared" ref="H33:H64" si="2">((E33-H32)*$H$5)+H32</f>
        <v>3251.1096973646722</v>
      </c>
      <c r="I33" s="16">
        <f t="shared" si="1"/>
        <v>-4.3996578990158923</v>
      </c>
      <c r="J33"/>
      <c r="K33"/>
    </row>
    <row r="34" spans="1:11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16">
        <f t="shared" si="0"/>
        <v>3243.0008177017094</v>
      </c>
      <c r="H34" s="16">
        <f t="shared" si="2"/>
        <v>3248.9978751895114</v>
      </c>
      <c r="I34" s="16">
        <f t="shared" si="1"/>
        <v>-5.997057487802067</v>
      </c>
      <c r="J34"/>
      <c r="K34"/>
    </row>
    <row r="35" spans="1:11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16">
        <f t="shared" si="0"/>
        <v>3244.722221286062</v>
      </c>
      <c r="H35" s="16">
        <f t="shared" si="2"/>
        <v>3249.3824726569551</v>
      </c>
      <c r="I35" s="16">
        <f t="shared" si="1"/>
        <v>-4.6602513708930928</v>
      </c>
      <c r="J35"/>
      <c r="K35"/>
    </row>
    <row r="36" spans="1:11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16">
        <f t="shared" si="0"/>
        <v>3242.3188177035909</v>
      </c>
      <c r="H36" s="16">
        <f t="shared" si="2"/>
        <v>3247.8800745342178</v>
      </c>
      <c r="I36" s="16">
        <f t="shared" si="1"/>
        <v>-5.5612568306269168</v>
      </c>
      <c r="J36"/>
      <c r="K36"/>
    </row>
    <row r="37" spans="1:11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16">
        <f t="shared" si="0"/>
        <v>3241.5913208261154</v>
      </c>
      <c r="H37" s="16">
        <f t="shared" si="2"/>
        <v>3247.1178533094608</v>
      </c>
      <c r="I37" s="16">
        <f t="shared" si="1"/>
        <v>-5.5265324833453633</v>
      </c>
      <c r="J37"/>
      <c r="K37"/>
    </row>
    <row r="38" spans="1:11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16">
        <f t="shared" si="0"/>
        <v>3242.7418973144054</v>
      </c>
      <c r="H38" s="16">
        <f t="shared" si="2"/>
        <v>3247.2624618050563</v>
      </c>
      <c r="I38" s="16">
        <f t="shared" si="1"/>
        <v>-4.5205644906509406</v>
      </c>
      <c r="J38"/>
      <c r="K38"/>
    </row>
    <row r="39" spans="1:11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16">
        <f t="shared" si="0"/>
        <v>3245.2323641891121</v>
      </c>
      <c r="H39" s="16">
        <f t="shared" si="2"/>
        <v>3248.1267188565334</v>
      </c>
      <c r="I39" s="16">
        <f t="shared" si="1"/>
        <v>-2.8943546674213394</v>
      </c>
      <c r="J39"/>
      <c r="K39"/>
    </row>
    <row r="40" spans="1:11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16">
        <f t="shared" si="0"/>
        <v>3245.2150953907872</v>
      </c>
      <c r="H40" s="16">
        <f t="shared" si="2"/>
        <v>3247.9040076079013</v>
      </c>
      <c r="I40" s="16">
        <f t="shared" si="1"/>
        <v>-2.6889122171141935</v>
      </c>
      <c r="J40" s="16">
        <f>AVERAGE(I32:I40)</f>
        <v>-4.5362338742863058</v>
      </c>
      <c r="K40" s="16">
        <f t="shared" ref="K40:K71" si="3">I40-J40</f>
        <v>1.8473216571721123</v>
      </c>
    </row>
    <row r="41" spans="1:11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16">
        <f t="shared" si="0"/>
        <v>3244.7697065614352</v>
      </c>
      <c r="H41" s="16">
        <f t="shared" si="2"/>
        <v>3247.4903824517605</v>
      </c>
      <c r="I41" s="16">
        <f t="shared" si="1"/>
        <v>-2.7206758903253103</v>
      </c>
      <c r="J41" s="16">
        <f t="shared" ref="J41:J72" si="4">((I41-J40)*$J$5)+J40</f>
        <v>-4.173122277494107</v>
      </c>
      <c r="K41" s="16">
        <f t="shared" si="3"/>
        <v>1.4524463871687967</v>
      </c>
    </row>
    <row r="42" spans="1:11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16">
        <f t="shared" si="0"/>
        <v>3246.0159235519836</v>
      </c>
      <c r="H42" s="16">
        <f t="shared" si="2"/>
        <v>3247.8888813071858</v>
      </c>
      <c r="I42" s="16">
        <f t="shared" si="1"/>
        <v>-1.872957755202151</v>
      </c>
      <c r="J42" s="16">
        <f t="shared" si="4"/>
        <v>-3.7130893730357157</v>
      </c>
      <c r="K42" s="16">
        <f t="shared" si="3"/>
        <v>1.8401316178335647</v>
      </c>
    </row>
    <row r="43" spans="1:11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16">
        <f t="shared" si="0"/>
        <v>3245.762722543986</v>
      </c>
      <c r="H43" s="16">
        <f t="shared" si="2"/>
        <v>3247.6282320992459</v>
      </c>
      <c r="I43" s="16">
        <f t="shared" si="1"/>
        <v>-1.865509555259905</v>
      </c>
      <c r="J43" s="16">
        <f t="shared" si="4"/>
        <v>-3.3435734094805536</v>
      </c>
      <c r="K43" s="16">
        <f t="shared" si="3"/>
        <v>1.4780638542206486</v>
      </c>
    </row>
    <row r="44" spans="1:11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16">
        <f t="shared" si="0"/>
        <v>3243.6592403064496</v>
      </c>
      <c r="H44" s="16">
        <f t="shared" si="2"/>
        <v>3246.4772584622647</v>
      </c>
      <c r="I44" s="16">
        <f t="shared" si="1"/>
        <v>-2.8180181558150252</v>
      </c>
      <c r="J44" s="16">
        <f t="shared" si="4"/>
        <v>-3.2384623587474479</v>
      </c>
      <c r="K44" s="16">
        <f t="shared" si="3"/>
        <v>0.42044420293242268</v>
      </c>
    </row>
    <row r="45" spans="1:11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16">
        <f t="shared" si="0"/>
        <v>3240.3839905669956</v>
      </c>
      <c r="H45" s="16">
        <f t="shared" si="2"/>
        <v>3244.6915442798745</v>
      </c>
      <c r="I45" s="16">
        <f t="shared" si="1"/>
        <v>-4.307553712878871</v>
      </c>
      <c r="J45" s="16">
        <f t="shared" si="4"/>
        <v>-3.4522806295737327</v>
      </c>
      <c r="K45" s="16">
        <f t="shared" si="3"/>
        <v>-0.85527308330513829</v>
      </c>
    </row>
    <row r="46" spans="1:11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16">
        <f t="shared" si="0"/>
        <v>3237.8833586336118</v>
      </c>
      <c r="H46" s="16">
        <f t="shared" si="2"/>
        <v>3243.1684582591429</v>
      </c>
      <c r="I46" s="16">
        <f t="shared" si="1"/>
        <v>-5.2850996255310747</v>
      </c>
      <c r="J46" s="16">
        <f t="shared" si="4"/>
        <v>-3.818844428765201</v>
      </c>
      <c r="K46" s="16">
        <f t="shared" si="3"/>
        <v>-1.4662551967658737</v>
      </c>
    </row>
    <row r="47" spans="1:11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16">
        <f t="shared" si="0"/>
        <v>3229.2905386899793</v>
      </c>
      <c r="H47" s="16">
        <f t="shared" si="2"/>
        <v>3238.6396857214286</v>
      </c>
      <c r="I47" s="16">
        <f t="shared" si="1"/>
        <v>-9.3491470314493199</v>
      </c>
      <c r="J47" s="16">
        <f t="shared" si="4"/>
        <v>-4.9249049493020252</v>
      </c>
      <c r="K47" s="16">
        <f t="shared" si="3"/>
        <v>-4.4242420821472948</v>
      </c>
    </row>
    <row r="48" spans="1:11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16">
        <f t="shared" si="0"/>
        <v>3220.1289158145978</v>
      </c>
      <c r="H48" s="16">
        <f t="shared" si="2"/>
        <v>3233.5360045568782</v>
      </c>
      <c r="I48" s="16">
        <f t="shared" si="1"/>
        <v>-13.407088742280393</v>
      </c>
      <c r="J48" s="16">
        <f t="shared" si="4"/>
        <v>-6.6213417078976988</v>
      </c>
      <c r="K48" s="16">
        <f t="shared" si="3"/>
        <v>-6.7857470343826947</v>
      </c>
    </row>
    <row r="49" spans="1:11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16">
        <f t="shared" si="0"/>
        <v>3210.9075350738904</v>
      </c>
      <c r="H49" s="16">
        <f t="shared" si="2"/>
        <v>3228.102962811924</v>
      </c>
      <c r="I49" s="16">
        <f t="shared" si="1"/>
        <v>-17.195427738033686</v>
      </c>
      <c r="J49" s="16">
        <f t="shared" si="4"/>
        <v>-8.7361589139248963</v>
      </c>
      <c r="K49" s="16">
        <f t="shared" si="3"/>
        <v>-8.4592688241087899</v>
      </c>
    </row>
    <row r="50" spans="1:11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16">
        <f t="shared" si="0"/>
        <v>3203.423300447138</v>
      </c>
      <c r="H50" s="16">
        <f t="shared" si="2"/>
        <v>3223.2257070480778</v>
      </c>
      <c r="I50" s="16">
        <f t="shared" si="1"/>
        <v>-19.802406600939776</v>
      </c>
      <c r="J50" s="16">
        <f t="shared" si="4"/>
        <v>-10.949408451327873</v>
      </c>
      <c r="K50" s="16">
        <f t="shared" si="3"/>
        <v>-8.8529981496119028</v>
      </c>
    </row>
    <row r="51" spans="1:11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16">
        <f t="shared" ref="G51:G82" si="5">((E51-G50)*$G$5)+G50</f>
        <v>3192.0735468398861</v>
      </c>
      <c r="H51" s="16">
        <f t="shared" si="2"/>
        <v>3216.2941659334056</v>
      </c>
      <c r="I51" s="16">
        <f t="shared" si="1"/>
        <v>-24.220619093519417</v>
      </c>
      <c r="J51" s="16">
        <f t="shared" si="4"/>
        <v>-13.603650579766182</v>
      </c>
      <c r="K51" s="16">
        <f t="shared" si="3"/>
        <v>-10.616968513753235</v>
      </c>
    </row>
    <row r="52" spans="1:11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16">
        <f t="shared" si="5"/>
        <v>3180.4083857875958</v>
      </c>
      <c r="H52" s="16">
        <f t="shared" si="2"/>
        <v>3208.8834869753755</v>
      </c>
      <c r="I52" s="16">
        <f t="shared" si="1"/>
        <v>-28.475101187779728</v>
      </c>
      <c r="J52" s="16">
        <f t="shared" si="4"/>
        <v>-16.577940701368892</v>
      </c>
      <c r="K52" s="16">
        <f t="shared" si="3"/>
        <v>-11.897160486410836</v>
      </c>
    </row>
    <row r="53" spans="1:11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16">
        <f t="shared" si="5"/>
        <v>3177.548644589504</v>
      </c>
      <c r="H53" s="16">
        <f t="shared" si="2"/>
        <v>3205.3973077920145</v>
      </c>
      <c r="I53" s="16">
        <f t="shared" si="1"/>
        <v>-27.848663202510579</v>
      </c>
      <c r="J53" s="16">
        <f t="shared" si="4"/>
        <v>-18.832085201597231</v>
      </c>
      <c r="K53" s="16">
        <f t="shared" si="3"/>
        <v>-9.0165780009133485</v>
      </c>
    </row>
    <row r="54" spans="1:11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16">
        <f t="shared" si="5"/>
        <v>3170.4626977295802</v>
      </c>
      <c r="H54" s="16">
        <f t="shared" si="2"/>
        <v>3199.9226916592729</v>
      </c>
      <c r="I54" s="16">
        <f t="shared" si="1"/>
        <v>-29.4599939296927</v>
      </c>
      <c r="J54" s="16">
        <f t="shared" si="4"/>
        <v>-20.957666947216325</v>
      </c>
      <c r="K54" s="16">
        <f t="shared" si="3"/>
        <v>-8.5023269824763759</v>
      </c>
    </row>
    <row r="55" spans="1:11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16">
        <f t="shared" si="5"/>
        <v>3169.5314999250295</v>
      </c>
      <c r="H55" s="16">
        <f t="shared" si="2"/>
        <v>3197.2921153882157</v>
      </c>
      <c r="I55" s="16">
        <f t="shared" si="1"/>
        <v>-27.760615463186241</v>
      </c>
      <c r="J55" s="16">
        <f t="shared" si="4"/>
        <v>-22.318256650410309</v>
      </c>
      <c r="K55" s="16">
        <f t="shared" si="3"/>
        <v>-5.4423588127759324</v>
      </c>
    </row>
    <row r="56" spans="1:11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16">
        <f t="shared" si="5"/>
        <v>3176.3097442442559</v>
      </c>
      <c r="H56" s="16">
        <f t="shared" si="2"/>
        <v>3198.4993726187181</v>
      </c>
      <c r="I56" s="16">
        <f t="shared" si="1"/>
        <v>-22.189628374462245</v>
      </c>
      <c r="J56" s="16">
        <f t="shared" si="4"/>
        <v>-22.292530995220694</v>
      </c>
      <c r="K56" s="16">
        <f t="shared" si="3"/>
        <v>0.10290262075844936</v>
      </c>
    </row>
    <row r="57" spans="1:11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16">
        <f t="shared" si="5"/>
        <v>3178.7282495912932</v>
      </c>
      <c r="H57" s="16">
        <f t="shared" si="2"/>
        <v>3198.0201619802947</v>
      </c>
      <c r="I57" s="16">
        <f t="shared" si="1"/>
        <v>-19.291912389001482</v>
      </c>
      <c r="J57" s="16">
        <f t="shared" si="4"/>
        <v>-21.692407273976851</v>
      </c>
      <c r="K57" s="16">
        <f t="shared" si="3"/>
        <v>2.4004948849753696</v>
      </c>
    </row>
    <row r="58" spans="1:11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16">
        <f t="shared" si="5"/>
        <v>3181.7946591926329</v>
      </c>
      <c r="H58" s="16">
        <f t="shared" si="2"/>
        <v>3198.0675508706431</v>
      </c>
      <c r="I58" s="16">
        <f t="shared" si="1"/>
        <v>-16.272891678010183</v>
      </c>
      <c r="J58" s="16">
        <f t="shared" si="4"/>
        <v>-20.608504154783517</v>
      </c>
      <c r="K58" s="16">
        <f t="shared" si="3"/>
        <v>4.3356124767733348</v>
      </c>
    </row>
    <row r="59" spans="1:11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16">
        <f t="shared" si="5"/>
        <v>3184.1154628553049</v>
      </c>
      <c r="H59" s="16">
        <f t="shared" si="2"/>
        <v>3197.9795754728175</v>
      </c>
      <c r="I59" s="16">
        <f t="shared" si="1"/>
        <v>-13.864112617512546</v>
      </c>
      <c r="J59" s="16">
        <f t="shared" si="4"/>
        <v>-19.259625847329325</v>
      </c>
      <c r="K59" s="16">
        <f t="shared" si="3"/>
        <v>5.3955132298167783</v>
      </c>
    </row>
    <row r="60" spans="1:11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16">
        <f t="shared" si="5"/>
        <v>3184.4807747237196</v>
      </c>
      <c r="H60" s="16">
        <f t="shared" si="2"/>
        <v>3197.1284950674235</v>
      </c>
      <c r="I60" s="16">
        <f t="shared" si="1"/>
        <v>-12.647720343703895</v>
      </c>
      <c r="J60" s="16">
        <f t="shared" si="4"/>
        <v>-17.93724474660424</v>
      </c>
      <c r="K60" s="16">
        <f t="shared" si="3"/>
        <v>5.2895244029003443</v>
      </c>
    </row>
    <row r="61" spans="1:11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16">
        <f t="shared" si="5"/>
        <v>3185.6375786123781</v>
      </c>
      <c r="H61" s="16">
        <f t="shared" si="2"/>
        <v>3196.7486065439107</v>
      </c>
      <c r="I61" s="16">
        <f t="shared" si="1"/>
        <v>-11.11102793153259</v>
      </c>
      <c r="J61" s="16">
        <f t="shared" si="4"/>
        <v>-16.57200138358991</v>
      </c>
      <c r="K61" s="16">
        <f t="shared" si="3"/>
        <v>5.4609734520573205</v>
      </c>
    </row>
    <row r="62" spans="1:11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16">
        <f t="shared" si="5"/>
        <v>3186.9041229797044</v>
      </c>
      <c r="H62" s="16">
        <f t="shared" si="2"/>
        <v>3196.5353850962138</v>
      </c>
      <c r="I62" s="16">
        <f t="shared" si="1"/>
        <v>-9.6312621165093333</v>
      </c>
      <c r="J62" s="16">
        <f t="shared" si="4"/>
        <v>-15.183853530173796</v>
      </c>
      <c r="K62" s="16">
        <f t="shared" si="3"/>
        <v>5.5525914136644623</v>
      </c>
    </row>
    <row r="63" spans="1:11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16">
        <f t="shared" si="5"/>
        <v>3183.5542399059036</v>
      </c>
      <c r="H63" s="16">
        <f t="shared" si="2"/>
        <v>3194.2090516076055</v>
      </c>
      <c r="I63" s="16">
        <f t="shared" si="1"/>
        <v>-10.654811701701874</v>
      </c>
      <c r="J63" s="16">
        <f t="shared" si="4"/>
        <v>-14.278045164479412</v>
      </c>
      <c r="K63" s="16">
        <f t="shared" si="3"/>
        <v>3.623233462777538</v>
      </c>
    </row>
    <row r="64" spans="1:11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16">
        <f t="shared" si="5"/>
        <v>3181.2351229973033</v>
      </c>
      <c r="H64" s="16">
        <f t="shared" si="2"/>
        <v>3192.3031944514864</v>
      </c>
      <c r="I64" s="16">
        <f t="shared" ref="I64:I95" si="6">G64-H64</f>
        <v>-11.068071454183155</v>
      </c>
      <c r="J64" s="16">
        <f t="shared" si="4"/>
        <v>-13.63605042242016</v>
      </c>
      <c r="K64" s="16">
        <f t="shared" si="3"/>
        <v>2.5679789682370053</v>
      </c>
    </row>
    <row r="65" spans="1:11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16">
        <f t="shared" si="5"/>
        <v>3179.7497314592565</v>
      </c>
      <c r="H65" s="16">
        <f t="shared" ref="H65:H96" si="7">((E65-H64)*$H$5)+H64</f>
        <v>3190.7681487884133</v>
      </c>
      <c r="I65" s="16">
        <f t="shared" si="6"/>
        <v>-11.018417329156819</v>
      </c>
      <c r="J65" s="16">
        <f t="shared" si="4"/>
        <v>-13.112523803767491</v>
      </c>
      <c r="K65" s="16">
        <f t="shared" si="3"/>
        <v>2.0941064746106726</v>
      </c>
    </row>
    <row r="66" spans="1:11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16">
        <f t="shared" si="5"/>
        <v>3172.2759146193707</v>
      </c>
      <c r="H66" s="16">
        <f t="shared" si="7"/>
        <v>3186.3534653226047</v>
      </c>
      <c r="I66" s="16">
        <f t="shared" si="6"/>
        <v>-14.07755070323401</v>
      </c>
      <c r="J66" s="16">
        <f t="shared" si="4"/>
        <v>-13.305529183660795</v>
      </c>
      <c r="K66" s="16">
        <f t="shared" si="3"/>
        <v>-0.77202151957321519</v>
      </c>
    </row>
    <row r="67" spans="1:11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16">
        <f t="shared" si="5"/>
        <v>3173.3257889856213</v>
      </c>
      <c r="H67" s="16">
        <f t="shared" si="7"/>
        <v>3185.8161788542639</v>
      </c>
      <c r="I67" s="16">
        <f t="shared" si="6"/>
        <v>-12.490389868642524</v>
      </c>
      <c r="J67" s="16">
        <f t="shared" si="4"/>
        <v>-13.142501320657141</v>
      </c>
      <c r="K67" s="16">
        <f t="shared" si="3"/>
        <v>0.6521114520146174</v>
      </c>
    </row>
    <row r="68" spans="1:11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16">
        <f t="shared" si="5"/>
        <v>3168.5264188339875</v>
      </c>
      <c r="H68" s="16">
        <f t="shared" si="7"/>
        <v>3182.5801569391333</v>
      </c>
      <c r="I68" s="16">
        <f t="shared" si="6"/>
        <v>-14.05373810514584</v>
      </c>
      <c r="J68" s="16">
        <f t="shared" si="4"/>
        <v>-13.324748677554881</v>
      </c>
      <c r="K68" s="16">
        <f t="shared" si="3"/>
        <v>-0.72898942759095853</v>
      </c>
    </row>
    <row r="69" spans="1:11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16">
        <f t="shared" si="5"/>
        <v>3164.4931327056815</v>
      </c>
      <c r="H69" s="16">
        <f t="shared" si="7"/>
        <v>3179.5971867214198</v>
      </c>
      <c r="I69" s="16">
        <f t="shared" si="6"/>
        <v>-15.104054015738257</v>
      </c>
      <c r="J69" s="16">
        <f t="shared" si="4"/>
        <v>-13.680609745191557</v>
      </c>
      <c r="K69" s="16">
        <f t="shared" si="3"/>
        <v>-1.4234442705466996</v>
      </c>
    </row>
    <row r="70" spans="1:11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16">
        <f t="shared" si="5"/>
        <v>3162.8264833663461</v>
      </c>
      <c r="H70" s="16">
        <f t="shared" si="7"/>
        <v>3177.6759071124256</v>
      </c>
      <c r="I70" s="16">
        <f t="shared" si="6"/>
        <v>-14.849423746079538</v>
      </c>
      <c r="J70" s="16">
        <f t="shared" si="4"/>
        <v>-13.914372545369153</v>
      </c>
      <c r="K70" s="16">
        <f t="shared" si="3"/>
        <v>-0.93505120071038483</v>
      </c>
    </row>
    <row r="71" spans="1:11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16">
        <f t="shared" si="5"/>
        <v>3161.5147242330622</v>
      </c>
      <c r="H71" s="16">
        <f t="shared" si="7"/>
        <v>3175.9443620670609</v>
      </c>
      <c r="I71" s="16">
        <f t="shared" si="6"/>
        <v>-14.42963783399864</v>
      </c>
      <c r="J71" s="16">
        <f t="shared" si="4"/>
        <v>-14.017425603095051</v>
      </c>
      <c r="K71" s="16">
        <f t="shared" si="3"/>
        <v>-0.41221223090358983</v>
      </c>
    </row>
    <row r="72" spans="1:11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16">
        <f t="shared" si="5"/>
        <v>3159.6986068125912</v>
      </c>
      <c r="H72" s="16">
        <f t="shared" si="7"/>
        <v>3174.0010730991303</v>
      </c>
      <c r="I72" s="16">
        <f t="shared" si="6"/>
        <v>-14.302466286539129</v>
      </c>
      <c r="J72" s="16">
        <f t="shared" si="4"/>
        <v>-14.074433739783867</v>
      </c>
      <c r="K72" s="16">
        <f t="shared" ref="K72:K103" si="8">I72-J72</f>
        <v>-0.22803254675526219</v>
      </c>
    </row>
    <row r="73" spans="1:11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16">
        <f t="shared" si="5"/>
        <v>3155.1880339183463</v>
      </c>
      <c r="H73" s="16">
        <f t="shared" si="7"/>
        <v>3170.769873832528</v>
      </c>
      <c r="I73" s="16">
        <f t="shared" si="6"/>
        <v>-15.581839914181728</v>
      </c>
      <c r="J73" s="16">
        <f t="shared" ref="J73:J104" si="9">((I73-J72)*$J$5)+J72</f>
        <v>-14.37591497466344</v>
      </c>
      <c r="K73" s="16">
        <f t="shared" si="8"/>
        <v>-1.2059249395182885</v>
      </c>
    </row>
    <row r="74" spans="1:11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16">
        <f t="shared" si="5"/>
        <v>3154.9544782386006</v>
      </c>
      <c r="H74" s="16">
        <f t="shared" si="7"/>
        <v>3169.503210733822</v>
      </c>
      <c r="I74" s="16">
        <f t="shared" si="6"/>
        <v>-14.548732495221429</v>
      </c>
      <c r="J74" s="16">
        <f t="shared" si="9"/>
        <v>-14.410478478775037</v>
      </c>
      <c r="K74" s="16">
        <f t="shared" si="8"/>
        <v>-0.13825401644639257</v>
      </c>
    </row>
    <row r="75" spans="1:11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16">
        <f t="shared" si="5"/>
        <v>3153.143009586508</v>
      </c>
      <c r="H75" s="16">
        <f t="shared" si="7"/>
        <v>3167.5533382350204</v>
      </c>
      <c r="I75" s="16">
        <f t="shared" si="6"/>
        <v>-14.410328648512404</v>
      </c>
      <c r="J75" s="16">
        <f t="shared" si="9"/>
        <v>-14.41044851272251</v>
      </c>
      <c r="K75" s="16">
        <f t="shared" si="8"/>
        <v>1.198642101059022E-4</v>
      </c>
    </row>
    <row r="76" spans="1:11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16">
        <f t="shared" si="5"/>
        <v>3150.3071559578143</v>
      </c>
      <c r="H76" s="16">
        <f t="shared" si="7"/>
        <v>3165.1204954768709</v>
      </c>
      <c r="I76" s="16">
        <f t="shared" si="6"/>
        <v>-14.813339519056626</v>
      </c>
      <c r="J76" s="16">
        <f t="shared" si="9"/>
        <v>-14.491026713989333</v>
      </c>
      <c r="K76" s="16">
        <f t="shared" si="8"/>
        <v>-0.32231280506729298</v>
      </c>
    </row>
    <row r="77" spans="1:11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16">
        <f t="shared" si="5"/>
        <v>3148.1060550412276</v>
      </c>
      <c r="H77" s="16">
        <f t="shared" si="7"/>
        <v>3162.9634217378434</v>
      </c>
      <c r="I77" s="16">
        <f t="shared" si="6"/>
        <v>-14.857366696615827</v>
      </c>
      <c r="J77" s="16">
        <f t="shared" si="9"/>
        <v>-14.564294710514632</v>
      </c>
      <c r="K77" s="16">
        <f t="shared" si="8"/>
        <v>-0.29307198610119478</v>
      </c>
    </row>
    <row r="78" spans="1:11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16">
        <f t="shared" si="5"/>
        <v>3143.4035910348848</v>
      </c>
      <c r="H78" s="16">
        <f t="shared" si="7"/>
        <v>3159.5987267202254</v>
      </c>
      <c r="I78" s="16">
        <f t="shared" si="6"/>
        <v>-16.195135685340574</v>
      </c>
      <c r="J78" s="16">
        <f t="shared" si="9"/>
        <v>-14.89046290547982</v>
      </c>
      <c r="K78" s="16">
        <f t="shared" si="8"/>
        <v>-1.3046727798607538</v>
      </c>
    </row>
    <row r="79" spans="1:11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16">
        <f t="shared" si="5"/>
        <v>3138.3845814910565</v>
      </c>
      <c r="H79" s="16">
        <f t="shared" si="7"/>
        <v>3155.9825268890977</v>
      </c>
      <c r="I79" s="16">
        <f t="shared" si="6"/>
        <v>-17.597945398041247</v>
      </c>
      <c r="J79" s="16">
        <f t="shared" si="9"/>
        <v>-15.431959403992106</v>
      </c>
      <c r="K79" s="16">
        <f t="shared" si="8"/>
        <v>-2.1659859940491408</v>
      </c>
    </row>
    <row r="80" spans="1:11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16">
        <f t="shared" si="5"/>
        <v>3135.171568953971</v>
      </c>
      <c r="H80" s="16">
        <f t="shared" si="7"/>
        <v>3153.1319693417572</v>
      </c>
      <c r="I80" s="16">
        <f t="shared" si="6"/>
        <v>-17.960400387786194</v>
      </c>
      <c r="J80" s="16">
        <f t="shared" si="9"/>
        <v>-15.937647600750925</v>
      </c>
      <c r="K80" s="16">
        <f t="shared" si="8"/>
        <v>-2.0227527870352695</v>
      </c>
    </row>
    <row r="81" spans="1:11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16">
        <f t="shared" si="5"/>
        <v>3133.7036172687449</v>
      </c>
      <c r="H81" s="16">
        <f t="shared" si="7"/>
        <v>3151.0947777608862</v>
      </c>
      <c r="I81" s="16">
        <f t="shared" si="6"/>
        <v>-17.391160492141353</v>
      </c>
      <c r="J81" s="16">
        <f t="shared" si="9"/>
        <v>-16.228350179029011</v>
      </c>
      <c r="K81" s="16">
        <f t="shared" si="8"/>
        <v>-1.1628103131123417</v>
      </c>
    </row>
    <row r="82" spans="1:11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16">
        <f t="shared" si="5"/>
        <v>3131.8661392273993</v>
      </c>
      <c r="H82" s="16">
        <f t="shared" si="7"/>
        <v>3148.9218320008208</v>
      </c>
      <c r="I82" s="16">
        <f t="shared" si="6"/>
        <v>-17.05569277342147</v>
      </c>
      <c r="J82" s="16">
        <f t="shared" si="9"/>
        <v>-16.393818697907502</v>
      </c>
      <c r="K82" s="16">
        <f t="shared" si="8"/>
        <v>-0.6618740755139676</v>
      </c>
    </row>
    <row r="83" spans="1:11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16">
        <f t="shared" ref="G83:G107" si="10">((E83-G82)*$G$5)+G82</f>
        <v>3127.8575115001072</v>
      </c>
      <c r="H83" s="16">
        <f t="shared" si="7"/>
        <v>3145.7283673340935</v>
      </c>
      <c r="I83" s="16">
        <f t="shared" si="6"/>
        <v>-17.870855833986298</v>
      </c>
      <c r="J83" s="16">
        <f t="shared" si="9"/>
        <v>-16.689226125123263</v>
      </c>
      <c r="K83" s="16">
        <f t="shared" si="8"/>
        <v>-1.181629708863035</v>
      </c>
    </row>
    <row r="84" spans="1:11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16">
        <f t="shared" si="10"/>
        <v>3122.3117495770139</v>
      </c>
      <c r="H84" s="16">
        <f t="shared" si="7"/>
        <v>3141.7344185686052</v>
      </c>
      <c r="I84" s="16">
        <f t="shared" si="6"/>
        <v>-19.422668991591308</v>
      </c>
      <c r="J84" s="16">
        <f t="shared" si="9"/>
        <v>-17.23591469841687</v>
      </c>
      <c r="K84" s="16">
        <f t="shared" si="8"/>
        <v>-2.1867542931744381</v>
      </c>
    </row>
    <row r="85" spans="1:11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16">
        <f t="shared" si="10"/>
        <v>3118.6961048728581</v>
      </c>
      <c r="H85" s="16">
        <f t="shared" si="7"/>
        <v>3138.5548363783382</v>
      </c>
      <c r="I85" s="16">
        <f t="shared" si="6"/>
        <v>-19.858731505480137</v>
      </c>
      <c r="J85" s="16">
        <f t="shared" si="9"/>
        <v>-17.760478059829524</v>
      </c>
      <c r="K85" s="16">
        <f t="shared" si="8"/>
        <v>-2.098253445650613</v>
      </c>
    </row>
    <row r="86" spans="1:11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16">
        <f t="shared" si="10"/>
        <v>3116.0751521231878</v>
      </c>
      <c r="H86" s="16">
        <f t="shared" si="7"/>
        <v>3135.8218790169799</v>
      </c>
      <c r="I86" s="16">
        <f t="shared" si="6"/>
        <v>-19.746726893792129</v>
      </c>
      <c r="J86" s="16">
        <f t="shared" si="9"/>
        <v>-18.157727826622043</v>
      </c>
      <c r="K86" s="16">
        <f t="shared" si="8"/>
        <v>-1.5889990671700858</v>
      </c>
    </row>
    <row r="87" spans="1:11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16">
        <f t="shared" si="10"/>
        <v>3113.6897545657744</v>
      </c>
      <c r="H87" s="16">
        <f t="shared" si="7"/>
        <v>3133.2106337564628</v>
      </c>
      <c r="I87" s="16">
        <f t="shared" si="6"/>
        <v>-19.520879190688447</v>
      </c>
      <c r="J87" s="16">
        <f t="shared" si="9"/>
        <v>-18.430358099435324</v>
      </c>
      <c r="K87" s="16">
        <f t="shared" si="8"/>
        <v>-1.0905210912531231</v>
      </c>
    </row>
    <row r="88" spans="1:11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16">
        <f t="shared" si="10"/>
        <v>3113.4697938633476</v>
      </c>
      <c r="H88" s="16">
        <f t="shared" si="7"/>
        <v>3131.6587357004287</v>
      </c>
      <c r="I88" s="16">
        <f t="shared" si="6"/>
        <v>-18.188941837081074</v>
      </c>
      <c r="J88" s="16">
        <f t="shared" si="9"/>
        <v>-18.382074846964475</v>
      </c>
      <c r="K88" s="16">
        <f t="shared" si="8"/>
        <v>0.19313300988340032</v>
      </c>
    </row>
    <row r="89" spans="1:11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16">
        <f t="shared" si="10"/>
        <v>3099.0144424997557</v>
      </c>
      <c r="H89" s="16">
        <f t="shared" si="7"/>
        <v>3123.3514226855823</v>
      </c>
      <c r="I89" s="16">
        <f t="shared" si="6"/>
        <v>-24.336980185826633</v>
      </c>
      <c r="J89" s="16">
        <f t="shared" si="9"/>
        <v>-19.573055914736905</v>
      </c>
      <c r="K89" s="16">
        <f t="shared" si="8"/>
        <v>-4.7639242710897278</v>
      </c>
    </row>
    <row r="90" spans="1:11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16">
        <f t="shared" si="10"/>
        <v>3077.6753065767161</v>
      </c>
      <c r="H90" s="16">
        <f t="shared" si="7"/>
        <v>3111.2742846347983</v>
      </c>
      <c r="I90" s="16">
        <f t="shared" si="6"/>
        <v>-33.598978058082139</v>
      </c>
      <c r="J90" s="16">
        <f t="shared" si="9"/>
        <v>-22.378240343405952</v>
      </c>
      <c r="K90" s="16">
        <f t="shared" si="8"/>
        <v>-11.220737714676186</v>
      </c>
    </row>
    <row r="91" spans="1:11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16">
        <f t="shared" si="10"/>
        <v>3063.5575535649136</v>
      </c>
      <c r="H91" s="16">
        <f t="shared" si="7"/>
        <v>3101.9880348099982</v>
      </c>
      <c r="I91" s="16">
        <f t="shared" si="6"/>
        <v>-38.430481245084593</v>
      </c>
      <c r="J91" s="16">
        <f t="shared" si="9"/>
        <v>-25.588688523741681</v>
      </c>
      <c r="K91" s="16">
        <f t="shared" si="8"/>
        <v>-12.841792721342912</v>
      </c>
    </row>
    <row r="92" spans="1:11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16">
        <f t="shared" si="10"/>
        <v>3052.265608708773</v>
      </c>
      <c r="H92" s="16">
        <f t="shared" si="7"/>
        <v>3093.7044701574059</v>
      </c>
      <c r="I92" s="16">
        <f t="shared" si="6"/>
        <v>-41.438861448632906</v>
      </c>
      <c r="J92" s="16">
        <f t="shared" si="9"/>
        <v>-28.758723108719927</v>
      </c>
      <c r="K92" s="16">
        <f t="shared" si="8"/>
        <v>-12.680138339912979</v>
      </c>
    </row>
    <row r="93" spans="1:11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16">
        <f t="shared" si="10"/>
        <v>3046.1632224458849</v>
      </c>
      <c r="H93" s="16">
        <f t="shared" si="7"/>
        <v>3087.6967388864869</v>
      </c>
      <c r="I93" s="16">
        <f t="shared" si="6"/>
        <v>-41.533516440601943</v>
      </c>
      <c r="J93" s="16">
        <f t="shared" si="9"/>
        <v>-31.313681775096331</v>
      </c>
      <c r="K93" s="16">
        <f t="shared" si="8"/>
        <v>-10.219834665505612</v>
      </c>
    </row>
    <row r="94" spans="1:11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16">
        <f t="shared" si="10"/>
        <v>3042.2934974542104</v>
      </c>
      <c r="H94" s="16">
        <f t="shared" si="7"/>
        <v>3082.7569811911917</v>
      </c>
      <c r="I94" s="16">
        <f t="shared" si="6"/>
        <v>-40.463483736981289</v>
      </c>
      <c r="J94" s="16">
        <f t="shared" si="9"/>
        <v>-33.143642167473324</v>
      </c>
      <c r="K94" s="16">
        <f t="shared" si="8"/>
        <v>-7.3198415695079646</v>
      </c>
    </row>
    <row r="95" spans="1:11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16">
        <f t="shared" si="10"/>
        <v>3043.5390967689473</v>
      </c>
      <c r="H95" s="16">
        <f t="shared" si="7"/>
        <v>3080.3594191029551</v>
      </c>
      <c r="I95" s="16">
        <f t="shared" si="6"/>
        <v>-36.820322334007869</v>
      </c>
      <c r="J95" s="16">
        <f t="shared" si="9"/>
        <v>-33.878978200780232</v>
      </c>
      <c r="K95" s="16">
        <f t="shared" si="8"/>
        <v>-2.9413441332276378</v>
      </c>
    </row>
    <row r="96" spans="1:11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16">
        <f t="shared" si="10"/>
        <v>3043.665406035263</v>
      </c>
      <c r="H96" s="16">
        <f t="shared" si="7"/>
        <v>3077.6928033916251</v>
      </c>
      <c r="I96" s="16">
        <f t="shared" ref="I96:I127" si="11">G96-H96</f>
        <v>-34.027397356362144</v>
      </c>
      <c r="J96" s="16">
        <f t="shared" si="9"/>
        <v>-33.908662031896611</v>
      </c>
      <c r="K96" s="16">
        <f t="shared" si="8"/>
        <v>-0.1187353244655327</v>
      </c>
    </row>
    <row r="97" spans="1:11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16">
        <f t="shared" si="10"/>
        <v>3045.3368864913764</v>
      </c>
      <c r="H97" s="16">
        <f t="shared" ref="H97:H107" si="12">((E97-H96)*$H$5)+H96</f>
        <v>3075.9770423255786</v>
      </c>
      <c r="I97" s="16">
        <f t="shared" si="11"/>
        <v>-30.640155834202233</v>
      </c>
      <c r="J97" s="16">
        <f t="shared" si="9"/>
        <v>-33.254960792357735</v>
      </c>
      <c r="K97" s="16">
        <f t="shared" si="8"/>
        <v>2.6148049581555028</v>
      </c>
    </row>
    <row r="98" spans="1:11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16">
        <f t="shared" si="10"/>
        <v>3039.9927651850107</v>
      </c>
      <c r="H98" s="16">
        <f t="shared" si="12"/>
        <v>3071.1343057088693</v>
      </c>
      <c r="I98" s="16">
        <f t="shared" si="11"/>
        <v>-31.141540523858566</v>
      </c>
      <c r="J98" s="16">
        <f t="shared" si="9"/>
        <v>-32.832276738657903</v>
      </c>
      <c r="K98" s="16">
        <f t="shared" si="8"/>
        <v>1.6907362147993368</v>
      </c>
    </row>
    <row r="99" spans="1:11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16">
        <f t="shared" si="10"/>
        <v>3029.4292748488551</v>
      </c>
      <c r="H99" s="16">
        <f t="shared" si="12"/>
        <v>3063.7413999526566</v>
      </c>
      <c r="I99" s="16">
        <f t="shared" si="11"/>
        <v>-34.312125103801463</v>
      </c>
      <c r="J99" s="16">
        <f t="shared" si="9"/>
        <v>-33.128246411686618</v>
      </c>
      <c r="K99" s="16">
        <f t="shared" si="8"/>
        <v>-1.1838786921148454</v>
      </c>
    </row>
    <row r="100" spans="1:11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16">
        <f t="shared" si="10"/>
        <v>3023.695526718262</v>
      </c>
      <c r="H100" s="16">
        <f t="shared" si="12"/>
        <v>3058.4390675117193</v>
      </c>
      <c r="I100" s="16">
        <f t="shared" si="11"/>
        <v>-34.743540793457214</v>
      </c>
      <c r="J100" s="16">
        <f t="shared" si="9"/>
        <v>-33.451305288040736</v>
      </c>
      <c r="K100" s="16">
        <f t="shared" si="8"/>
        <v>-1.2922355054164782</v>
      </c>
    </row>
    <row r="101" spans="1:11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16">
        <f t="shared" si="10"/>
        <v>3022.174685530837</v>
      </c>
      <c r="H101" s="16">
        <f t="shared" si="12"/>
        <v>3055.1332150293697</v>
      </c>
      <c r="I101" s="16">
        <f t="shared" si="11"/>
        <v>-32.958529498532698</v>
      </c>
      <c r="J101" s="16">
        <f t="shared" si="9"/>
        <v>-33.352750130139128</v>
      </c>
      <c r="K101" s="16">
        <f t="shared" si="8"/>
        <v>0.39422063160643006</v>
      </c>
    </row>
    <row r="102" spans="1:11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16">
        <f t="shared" si="10"/>
        <v>3022.1939722184006</v>
      </c>
      <c r="H102" s="16">
        <f t="shared" si="12"/>
        <v>3052.7011286568236</v>
      </c>
      <c r="I102" s="16">
        <f t="shared" si="11"/>
        <v>-30.507156438422953</v>
      </c>
      <c r="J102" s="16">
        <f t="shared" si="9"/>
        <v>-32.783631391795893</v>
      </c>
      <c r="K102" s="16">
        <f t="shared" si="8"/>
        <v>2.27647495337294</v>
      </c>
    </row>
    <row r="103" spans="1:11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16">
        <f t="shared" si="10"/>
        <v>3016.7733551078773</v>
      </c>
      <c r="H103" s="16">
        <f t="shared" si="12"/>
        <v>3047.8314125340958</v>
      </c>
      <c r="I103" s="16">
        <f t="shared" si="11"/>
        <v>-31.058057426218511</v>
      </c>
      <c r="J103" s="16">
        <f t="shared" si="9"/>
        <v>-32.438516598680415</v>
      </c>
      <c r="K103" s="16">
        <f t="shared" si="8"/>
        <v>1.3804591724619044</v>
      </c>
    </row>
    <row r="104" spans="1:11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16">
        <f t="shared" si="10"/>
        <v>3010.814383398973</v>
      </c>
      <c r="H104" s="16">
        <f t="shared" si="12"/>
        <v>3042.6616811611998</v>
      </c>
      <c r="I104" s="16">
        <f t="shared" si="11"/>
        <v>-31.847297762226844</v>
      </c>
      <c r="J104" s="16">
        <f t="shared" si="9"/>
        <v>-32.320272831389701</v>
      </c>
      <c r="K104" s="16">
        <f t="shared" ref="K104:K135" si="13">I104-J104</f>
        <v>0.4729750691628567</v>
      </c>
    </row>
    <row r="105" spans="1:11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16">
        <f t="shared" si="10"/>
        <v>3007.499865952977</v>
      </c>
      <c r="H105" s="16">
        <f t="shared" si="12"/>
        <v>3038.7067432974072</v>
      </c>
      <c r="I105" s="16">
        <f t="shared" si="11"/>
        <v>-31.206877344430268</v>
      </c>
      <c r="J105" s="16">
        <f t="shared" ref="J105:J136" si="14">((I105-J104)*$J$5)+J104</f>
        <v>-32.097593733997812</v>
      </c>
      <c r="K105" s="16">
        <f t="shared" si="13"/>
        <v>0.89071638956754384</v>
      </c>
    </row>
    <row r="106" spans="1:11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16">
        <f t="shared" si="10"/>
        <v>3002.2998790371344</v>
      </c>
      <c r="H106" s="16">
        <f t="shared" si="12"/>
        <v>3033.8914253494513</v>
      </c>
      <c r="I106" s="16">
        <f t="shared" si="11"/>
        <v>-31.59154631231695</v>
      </c>
      <c r="J106" s="16">
        <f t="shared" si="14"/>
        <v>-31.996384249661638</v>
      </c>
      <c r="K106" s="16">
        <f t="shared" si="13"/>
        <v>0.40483793734468776</v>
      </c>
    </row>
    <row r="107" spans="1:11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16">
        <f t="shared" si="10"/>
        <v>3001.4368116468058</v>
      </c>
      <c r="H107" s="16">
        <f t="shared" si="12"/>
        <v>3031.1357598420846</v>
      </c>
      <c r="I107" s="22">
        <f t="shared" si="11"/>
        <v>-29.698948195278717</v>
      </c>
      <c r="J107" s="22">
        <f t="shared" si="14"/>
        <v>-31.536897038785053</v>
      </c>
      <c r="K107" s="22">
        <f t="shared" si="13"/>
        <v>1.8379488435063358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zoomScaleNormal="100" workbookViewId="0">
      <pane ySplit="3" topLeftCell="A4" activePane="bottomLeft" state="frozen"/>
      <selection pane="bottomLeft" activeCell="M3" sqref="M3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13.33203125" style="4"/>
    <col min="8" max="1025" width="9.109375" style="4"/>
  </cols>
  <sheetData>
    <row r="1" spans="1:1024" ht="21" x14ac:dyDescent="0.4">
      <c r="A1" s="23" t="s">
        <v>20</v>
      </c>
      <c r="B1"/>
      <c r="C1"/>
      <c r="D1"/>
      <c r="E1"/>
      <c r="F1"/>
      <c r="G1"/>
      <c r="H1"/>
      <c r="I1"/>
      <c r="J1"/>
      <c r="K1"/>
      <c r="L1"/>
      <c r="M1" s="1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3">
      <c r="A2"/>
      <c r="B2"/>
      <c r="C2"/>
      <c r="D2"/>
      <c r="E2"/>
      <c r="F2"/>
      <c r="G2"/>
      <c r="H2"/>
      <c r="I2"/>
      <c r="J2"/>
      <c r="K2"/>
      <c r="L2"/>
      <c r="M2" s="11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21</v>
      </c>
      <c r="H3" s="11" t="s">
        <v>22</v>
      </c>
      <c r="I3" s="11" t="s">
        <v>22</v>
      </c>
      <c r="J3" s="11" t="s">
        <v>23</v>
      </c>
      <c r="M3" s="17"/>
    </row>
    <row r="4" spans="1:1024" x14ac:dyDescent="0.3">
      <c r="A4" s="10"/>
      <c r="B4"/>
      <c r="C4"/>
      <c r="D4"/>
      <c r="E4"/>
      <c r="F4"/>
      <c r="G4"/>
      <c r="H4" s="11">
        <v>5</v>
      </c>
      <c r="I4" s="11">
        <v>34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 s="11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>
      <c r="G6" s="13"/>
      <c r="H6" s="12"/>
    </row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  <c r="G7" s="15">
        <f t="shared" ref="G7:G38" si="0">(C7+D7)/2</f>
        <v>3313.6850585000002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15">
        <f t="shared" si="0"/>
        <v>3302.375</v>
      </c>
      <c r="H8"/>
      <c r="I8"/>
      <c r="J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15">
        <f t="shared" si="0"/>
        <v>3277.7550044999998</v>
      </c>
      <c r="H9"/>
      <c r="I9"/>
      <c r="J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15">
        <f t="shared" si="0"/>
        <v>3290.285034</v>
      </c>
      <c r="H10"/>
      <c r="I10"/>
      <c r="J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15">
        <f t="shared" si="0"/>
        <v>3266.280029</v>
      </c>
      <c r="H11" s="16">
        <f t="shared" ref="H11:H42" si="1">AVERAGE(G7:G11)</f>
        <v>3290.0760252</v>
      </c>
      <c r="I11"/>
      <c r="J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15">
        <f t="shared" si="0"/>
        <v>3258.7049564999998</v>
      </c>
      <c r="H12" s="16">
        <f t="shared" si="1"/>
        <v>3279.0800047999996</v>
      </c>
      <c r="I12"/>
      <c r="J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15">
        <f t="shared" si="0"/>
        <v>3219.9499510000001</v>
      </c>
      <c r="H13" s="16">
        <f t="shared" si="1"/>
        <v>3262.5949949999999</v>
      </c>
      <c r="I13"/>
      <c r="J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15">
        <f t="shared" si="0"/>
        <v>3189.1800535000002</v>
      </c>
      <c r="H14" s="16">
        <f t="shared" si="1"/>
        <v>3244.8800048000003</v>
      </c>
      <c r="I14"/>
      <c r="J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15">
        <f t="shared" si="0"/>
        <v>3183.964966</v>
      </c>
      <c r="H15" s="16">
        <f t="shared" si="1"/>
        <v>3223.6159911999998</v>
      </c>
      <c r="I15"/>
      <c r="J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15">
        <f t="shared" si="0"/>
        <v>3211.530029</v>
      </c>
      <c r="H16" s="16">
        <f t="shared" si="1"/>
        <v>3212.6659912</v>
      </c>
      <c r="I16"/>
      <c r="J16"/>
    </row>
    <row r="17" spans="1:10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15">
        <f t="shared" si="0"/>
        <v>3248.6450194999998</v>
      </c>
      <c r="H17" s="16">
        <f t="shared" si="1"/>
        <v>3210.6540037999998</v>
      </c>
      <c r="I17"/>
      <c r="J17"/>
    </row>
    <row r="18" spans="1:10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15">
        <f t="shared" si="0"/>
        <v>3248.4299314999998</v>
      </c>
      <c r="H18" s="16">
        <f t="shared" si="1"/>
        <v>3216.3499999000001</v>
      </c>
      <c r="I18"/>
      <c r="J18"/>
    </row>
    <row r="19" spans="1:10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15">
        <f t="shared" si="0"/>
        <v>3283.76001</v>
      </c>
      <c r="H19" s="16">
        <f t="shared" si="1"/>
        <v>3235.2659911999999</v>
      </c>
      <c r="I19"/>
      <c r="J19"/>
    </row>
    <row r="20" spans="1:10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15">
        <f t="shared" si="0"/>
        <v>3297.3449705000003</v>
      </c>
      <c r="H20" s="16">
        <f t="shared" si="1"/>
        <v>3257.9419920999999</v>
      </c>
      <c r="I20"/>
      <c r="J20"/>
    </row>
    <row r="21" spans="1:10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15">
        <f t="shared" si="0"/>
        <v>3272.4799805000002</v>
      </c>
      <c r="H21" s="16">
        <f t="shared" si="1"/>
        <v>3270.1319824000002</v>
      </c>
      <c r="I21"/>
      <c r="J21"/>
    </row>
    <row r="22" spans="1:10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15">
        <f t="shared" si="0"/>
        <v>3232.4849855000002</v>
      </c>
      <c r="H22" s="16">
        <f t="shared" si="1"/>
        <v>3266.8999755999998</v>
      </c>
      <c r="I22"/>
      <c r="J22"/>
    </row>
    <row r="23" spans="1:10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15">
        <f t="shared" si="0"/>
        <v>3208.915039</v>
      </c>
      <c r="H23" s="16">
        <f t="shared" si="1"/>
        <v>3258.9969971</v>
      </c>
      <c r="I23"/>
      <c r="J23"/>
    </row>
    <row r="24" spans="1:10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15">
        <f t="shared" si="0"/>
        <v>3187.544922</v>
      </c>
      <c r="H24" s="16">
        <f t="shared" si="1"/>
        <v>3239.7539795000002</v>
      </c>
      <c r="I24"/>
      <c r="J24"/>
    </row>
    <row r="25" spans="1:10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15">
        <f t="shared" si="0"/>
        <v>3216.130005</v>
      </c>
      <c r="H25" s="16">
        <f t="shared" si="1"/>
        <v>3223.5109863999996</v>
      </c>
      <c r="I25"/>
      <c r="J25"/>
    </row>
    <row r="26" spans="1:10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15">
        <f t="shared" si="0"/>
        <v>3235.2698975000003</v>
      </c>
      <c r="H26" s="16">
        <f t="shared" si="1"/>
        <v>3216.0689697999996</v>
      </c>
      <c r="I26"/>
      <c r="J26"/>
    </row>
    <row r="27" spans="1:10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15">
        <f t="shared" si="0"/>
        <v>3256.669922</v>
      </c>
      <c r="H27" s="16">
        <f t="shared" si="1"/>
        <v>3220.9059570999998</v>
      </c>
      <c r="I27"/>
      <c r="J27"/>
    </row>
    <row r="28" spans="1:10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15">
        <f t="shared" si="0"/>
        <v>3250.400024</v>
      </c>
      <c r="H28" s="16">
        <f t="shared" si="1"/>
        <v>3229.2029541000002</v>
      </c>
      <c r="I28"/>
      <c r="J28"/>
    </row>
    <row r="29" spans="1:10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15">
        <f t="shared" si="0"/>
        <v>3261.755005</v>
      </c>
      <c r="H29" s="16">
        <f t="shared" si="1"/>
        <v>3244.0449706999998</v>
      </c>
      <c r="I29"/>
      <c r="J29"/>
    </row>
    <row r="30" spans="1:10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15">
        <f t="shared" si="0"/>
        <v>3242.6400149999999</v>
      </c>
      <c r="H30" s="16">
        <f t="shared" si="1"/>
        <v>3249.3469727000002</v>
      </c>
      <c r="I30"/>
      <c r="J30"/>
    </row>
    <row r="31" spans="1:10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15">
        <f t="shared" si="0"/>
        <v>3246.424927</v>
      </c>
      <c r="H31" s="16">
        <f t="shared" si="1"/>
        <v>3251.5779785999998</v>
      </c>
      <c r="I31"/>
      <c r="J31"/>
    </row>
    <row r="32" spans="1:10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15">
        <f t="shared" si="0"/>
        <v>3243.0549314999998</v>
      </c>
      <c r="H32" s="16">
        <f t="shared" si="1"/>
        <v>3248.8549804999993</v>
      </c>
      <c r="I32"/>
      <c r="J32"/>
    </row>
    <row r="33" spans="1:10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15">
        <f t="shared" si="0"/>
        <v>3239.400024</v>
      </c>
      <c r="H33" s="16">
        <f t="shared" si="1"/>
        <v>3246.6549805</v>
      </c>
      <c r="I33"/>
      <c r="J33"/>
    </row>
    <row r="34" spans="1:10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15">
        <f t="shared" si="0"/>
        <v>3226.6300044999998</v>
      </c>
      <c r="H34" s="16">
        <f t="shared" si="1"/>
        <v>3239.6299804</v>
      </c>
      <c r="I34"/>
      <c r="J34"/>
    </row>
    <row r="35" spans="1:10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15">
        <f t="shared" si="0"/>
        <v>3249.4449460000001</v>
      </c>
      <c r="H35" s="16">
        <f t="shared" si="1"/>
        <v>3240.9909665999999</v>
      </c>
      <c r="I35"/>
      <c r="J35"/>
    </row>
    <row r="36" spans="1:10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15">
        <f t="shared" si="0"/>
        <v>3229.01001</v>
      </c>
      <c r="H36" s="16">
        <f t="shared" si="1"/>
        <v>3237.5079832000001</v>
      </c>
      <c r="I36"/>
      <c r="J36"/>
    </row>
    <row r="37" spans="1:10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15">
        <f t="shared" si="0"/>
        <v>3230.2351074999997</v>
      </c>
      <c r="H37" s="16">
        <f t="shared" si="1"/>
        <v>3234.9440184</v>
      </c>
      <c r="I37"/>
      <c r="J37"/>
    </row>
    <row r="38" spans="1:10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15">
        <f t="shared" si="0"/>
        <v>3251.6350094999998</v>
      </c>
      <c r="H38" s="16">
        <f t="shared" si="1"/>
        <v>3237.3910155000003</v>
      </c>
      <c r="I38"/>
      <c r="J38"/>
    </row>
    <row r="39" spans="1:10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15">
        <f t="shared" ref="G39:G70" si="2">(C39+D39)/2</f>
        <v>3254.584961</v>
      </c>
      <c r="H39" s="16">
        <f t="shared" si="1"/>
        <v>3242.9820067999999</v>
      </c>
      <c r="I39"/>
      <c r="J39"/>
    </row>
    <row r="40" spans="1:10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15">
        <f t="shared" si="2"/>
        <v>3241.035034</v>
      </c>
      <c r="H40" s="16">
        <f t="shared" si="1"/>
        <v>3241.3000244000004</v>
      </c>
      <c r="I40" s="16">
        <f t="shared" ref="I40:I71" si="3">AVERAGE(G7:G40)</f>
        <v>3246.106904823529</v>
      </c>
      <c r="J40" s="16">
        <f t="shared" ref="J40:J71" si="4">H40-I40</f>
        <v>-4.8068804235285825</v>
      </c>
    </row>
    <row r="41" spans="1:10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15">
        <f t="shared" si="2"/>
        <v>3239.8499755000003</v>
      </c>
      <c r="H41" s="16">
        <f t="shared" si="1"/>
        <v>3243.4680175000003</v>
      </c>
      <c r="I41" s="16">
        <f t="shared" si="3"/>
        <v>3243.9352847352939</v>
      </c>
      <c r="J41" s="16">
        <f t="shared" si="4"/>
        <v>-0.46726723529354786</v>
      </c>
    </row>
    <row r="42" spans="1:10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15">
        <f t="shared" si="2"/>
        <v>3243.2700194999998</v>
      </c>
      <c r="H42" s="16">
        <f t="shared" si="1"/>
        <v>3246.0749999</v>
      </c>
      <c r="I42" s="16">
        <f t="shared" si="3"/>
        <v>3242.1969029558823</v>
      </c>
      <c r="J42" s="16">
        <f t="shared" si="4"/>
        <v>3.8780969441177149</v>
      </c>
    </row>
    <row r="43" spans="1:10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15">
        <f t="shared" si="2"/>
        <v>3238.294922</v>
      </c>
      <c r="H43" s="16">
        <f t="shared" ref="H43:H74" si="5">AVERAGE(G39:G43)</f>
        <v>3243.4069823999998</v>
      </c>
      <c r="I43" s="16">
        <f t="shared" si="3"/>
        <v>3241.0363122941171</v>
      </c>
      <c r="J43" s="16">
        <f t="shared" si="4"/>
        <v>2.3706701058827093</v>
      </c>
    </row>
    <row r="44" spans="1:10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15">
        <f t="shared" si="2"/>
        <v>3228.2850344999997</v>
      </c>
      <c r="H44" s="16">
        <f t="shared" si="5"/>
        <v>3238.1469970999997</v>
      </c>
      <c r="I44" s="16">
        <f t="shared" si="3"/>
        <v>3239.2127828970588</v>
      </c>
      <c r="J44" s="16">
        <f t="shared" si="4"/>
        <v>-1.0657857970591067</v>
      </c>
    </row>
    <row r="45" spans="1:10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15">
        <f t="shared" si="2"/>
        <v>3225.5549314999998</v>
      </c>
      <c r="H45" s="16">
        <f t="shared" si="5"/>
        <v>3235.0509765999996</v>
      </c>
      <c r="I45" s="16">
        <f t="shared" si="3"/>
        <v>3238.0149859117646</v>
      </c>
      <c r="J45" s="16">
        <f t="shared" si="4"/>
        <v>-2.9640093117650395</v>
      </c>
    </row>
    <row r="46" spans="1:10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15">
        <f t="shared" si="2"/>
        <v>3213.7900394999997</v>
      </c>
      <c r="H46" s="16">
        <f t="shared" si="5"/>
        <v>3229.8389894000002</v>
      </c>
      <c r="I46" s="16">
        <f t="shared" si="3"/>
        <v>3236.6939589411763</v>
      </c>
      <c r="J46" s="16">
        <f t="shared" si="4"/>
        <v>-6.8549695411761604</v>
      </c>
    </row>
    <row r="47" spans="1:10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15">
        <f t="shared" si="2"/>
        <v>3168.5300294999997</v>
      </c>
      <c r="H47" s="16">
        <f t="shared" si="5"/>
        <v>3214.8909914000001</v>
      </c>
      <c r="I47" s="16">
        <f t="shared" si="3"/>
        <v>3235.1816083088238</v>
      </c>
      <c r="J47" s="16">
        <f t="shared" si="4"/>
        <v>-20.290616908823722</v>
      </c>
    </row>
    <row r="48" spans="1:10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15">
        <f t="shared" si="2"/>
        <v>3150.4499510000001</v>
      </c>
      <c r="H48" s="16">
        <f t="shared" si="5"/>
        <v>3197.3219971999997</v>
      </c>
      <c r="I48" s="16">
        <f t="shared" si="3"/>
        <v>3234.0424876470597</v>
      </c>
      <c r="J48" s="16">
        <f t="shared" si="4"/>
        <v>-36.720490447060001</v>
      </c>
    </row>
    <row r="49" spans="1:10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15">
        <f t="shared" si="2"/>
        <v>3171.1600344999997</v>
      </c>
      <c r="H49" s="16">
        <f t="shared" si="5"/>
        <v>3185.8969972</v>
      </c>
      <c r="I49" s="16">
        <f t="shared" si="3"/>
        <v>3233.6658720147066</v>
      </c>
      <c r="J49" s="16">
        <f t="shared" si="4"/>
        <v>-47.768874814706578</v>
      </c>
    </row>
    <row r="50" spans="1:10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15">
        <f t="shared" si="2"/>
        <v>3152.5350344999997</v>
      </c>
      <c r="H50" s="16">
        <f t="shared" si="5"/>
        <v>3171.2930178000001</v>
      </c>
      <c r="I50" s="16">
        <f t="shared" si="3"/>
        <v>3231.9307251176474</v>
      </c>
      <c r="J50" s="16">
        <f t="shared" si="4"/>
        <v>-60.637707317647255</v>
      </c>
    </row>
    <row r="51" spans="1:10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15">
        <f t="shared" si="2"/>
        <v>3120.4650874999998</v>
      </c>
      <c r="H51" s="16">
        <f t="shared" si="5"/>
        <v>3152.6280274000005</v>
      </c>
      <c r="I51" s="16">
        <f t="shared" si="3"/>
        <v>3228.1607271176476</v>
      </c>
      <c r="J51" s="16">
        <f t="shared" si="4"/>
        <v>-75.53269971764712</v>
      </c>
    </row>
    <row r="52" spans="1:10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15">
        <f t="shared" si="2"/>
        <v>3151.25</v>
      </c>
      <c r="H52" s="16">
        <f t="shared" si="5"/>
        <v>3149.1720215</v>
      </c>
      <c r="I52" s="16">
        <f t="shared" si="3"/>
        <v>3225.3024938382359</v>
      </c>
      <c r="J52" s="16">
        <f t="shared" si="4"/>
        <v>-76.130472338235904</v>
      </c>
    </row>
    <row r="53" spans="1:10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15">
        <f t="shared" si="2"/>
        <v>3150.6850585000002</v>
      </c>
      <c r="H53" s="16">
        <f t="shared" si="5"/>
        <v>3149.2190429999996</v>
      </c>
      <c r="I53" s="16">
        <f t="shared" si="3"/>
        <v>3221.3885246764717</v>
      </c>
      <c r="J53" s="16">
        <f t="shared" si="4"/>
        <v>-72.16948167647206</v>
      </c>
    </row>
    <row r="54" spans="1:10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15">
        <f t="shared" si="2"/>
        <v>3136.905029</v>
      </c>
      <c r="H54" s="16">
        <f t="shared" si="5"/>
        <v>3142.3680419000002</v>
      </c>
      <c r="I54" s="16">
        <f t="shared" si="3"/>
        <v>3216.6697028676476</v>
      </c>
      <c r="J54" s="16">
        <f t="shared" si="4"/>
        <v>-74.301660967647422</v>
      </c>
    </row>
    <row r="55" spans="1:10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15">
        <f t="shared" si="2"/>
        <v>3188.5999755000003</v>
      </c>
      <c r="H55" s="16">
        <f t="shared" si="5"/>
        <v>3149.5810300999997</v>
      </c>
      <c r="I55" s="16">
        <f t="shared" si="3"/>
        <v>3214.2026438970593</v>
      </c>
      <c r="J55" s="16">
        <f t="shared" si="4"/>
        <v>-64.621613797059581</v>
      </c>
    </row>
    <row r="56" spans="1:10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15">
        <f t="shared" si="2"/>
        <v>3204.26001</v>
      </c>
      <c r="H56" s="16">
        <f t="shared" si="5"/>
        <v>3166.3400146000004</v>
      </c>
      <c r="I56" s="16">
        <f t="shared" si="3"/>
        <v>3213.3724975588239</v>
      </c>
      <c r="J56" s="16">
        <f t="shared" si="4"/>
        <v>-47.032482958823493</v>
      </c>
    </row>
    <row r="57" spans="1:10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15">
        <f t="shared" si="2"/>
        <v>3195.119995</v>
      </c>
      <c r="H57" s="16">
        <f t="shared" si="5"/>
        <v>3175.1140136000004</v>
      </c>
      <c r="I57" s="16">
        <f t="shared" si="3"/>
        <v>3212.9667609705889</v>
      </c>
      <c r="J57" s="16">
        <f t="shared" si="4"/>
        <v>-37.852747370588531</v>
      </c>
    </row>
    <row r="58" spans="1:10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15">
        <f t="shared" si="2"/>
        <v>3192.3599855000002</v>
      </c>
      <c r="H58" s="16">
        <f t="shared" si="5"/>
        <v>3183.4489990000002</v>
      </c>
      <c r="I58" s="16">
        <f t="shared" si="3"/>
        <v>3213.1083804852942</v>
      </c>
      <c r="J58" s="16">
        <f t="shared" si="4"/>
        <v>-29.659381485294034</v>
      </c>
    </row>
    <row r="59" spans="1:10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15">
        <f t="shared" si="2"/>
        <v>3196.2900394999997</v>
      </c>
      <c r="H59" s="16">
        <f t="shared" si="5"/>
        <v>3195.3260010999998</v>
      </c>
      <c r="I59" s="16">
        <f t="shared" si="3"/>
        <v>3212.5248520882355</v>
      </c>
      <c r="J59" s="16">
        <f t="shared" si="4"/>
        <v>-17.19885098823579</v>
      </c>
    </row>
    <row r="60" spans="1:10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15">
        <f t="shared" si="2"/>
        <v>3190.880005</v>
      </c>
      <c r="H60" s="16">
        <f t="shared" si="5"/>
        <v>3195.7820070000002</v>
      </c>
      <c r="I60" s="16">
        <f t="shared" si="3"/>
        <v>3211.2192670147065</v>
      </c>
      <c r="J60" s="16">
        <f t="shared" si="4"/>
        <v>-15.437260014706226</v>
      </c>
    </row>
    <row r="61" spans="1:10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15">
        <f t="shared" si="2"/>
        <v>3188.0999755000003</v>
      </c>
      <c r="H61" s="16">
        <f t="shared" si="5"/>
        <v>3192.5500001</v>
      </c>
      <c r="I61" s="16">
        <f t="shared" si="3"/>
        <v>3209.2025038823526</v>
      </c>
      <c r="J61" s="16">
        <f t="shared" si="4"/>
        <v>-16.652503782352596</v>
      </c>
    </row>
    <row r="62" spans="1:10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15">
        <f t="shared" si="2"/>
        <v>3187.0349125000002</v>
      </c>
      <c r="H62" s="16">
        <f t="shared" si="5"/>
        <v>3190.9329835999997</v>
      </c>
      <c r="I62" s="16">
        <f t="shared" si="3"/>
        <v>3207.3388241323528</v>
      </c>
      <c r="J62" s="16">
        <f t="shared" si="4"/>
        <v>-16.405840532353068</v>
      </c>
    </row>
    <row r="63" spans="1:10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15">
        <f t="shared" si="2"/>
        <v>3153.1999510000001</v>
      </c>
      <c r="H63" s="16">
        <f t="shared" si="5"/>
        <v>3183.1009767</v>
      </c>
      <c r="I63" s="16">
        <f t="shared" si="3"/>
        <v>3204.1460284264708</v>
      </c>
      <c r="J63" s="16">
        <f t="shared" si="4"/>
        <v>-21.045051726470774</v>
      </c>
    </row>
    <row r="64" spans="1:10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15">
        <f t="shared" si="2"/>
        <v>3166.0850829999999</v>
      </c>
      <c r="H64" s="16">
        <f t="shared" si="5"/>
        <v>3177.0599854000002</v>
      </c>
      <c r="I64" s="16">
        <f t="shared" si="3"/>
        <v>3201.8944127794121</v>
      </c>
      <c r="J64" s="16">
        <f t="shared" si="4"/>
        <v>-24.834427379411864</v>
      </c>
    </row>
    <row r="65" spans="1:10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15">
        <f t="shared" si="2"/>
        <v>3157.670044</v>
      </c>
      <c r="H65" s="16">
        <f t="shared" si="5"/>
        <v>3170.4179932000002</v>
      </c>
      <c r="I65" s="16">
        <f t="shared" si="3"/>
        <v>3199.2839750441176</v>
      </c>
      <c r="J65" s="16">
        <f t="shared" si="4"/>
        <v>-28.865981844117414</v>
      </c>
    </row>
    <row r="66" spans="1:10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15">
        <f t="shared" si="2"/>
        <v>3150.0999755000003</v>
      </c>
      <c r="H66" s="16">
        <f t="shared" si="5"/>
        <v>3162.8179931999998</v>
      </c>
      <c r="I66" s="16">
        <f t="shared" si="3"/>
        <v>3196.5500057499999</v>
      </c>
      <c r="J66" s="16">
        <f t="shared" si="4"/>
        <v>-33.732012550000036</v>
      </c>
    </row>
    <row r="67" spans="1:10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15">
        <f t="shared" si="2"/>
        <v>3169.0249025000003</v>
      </c>
      <c r="H67" s="16">
        <f t="shared" si="5"/>
        <v>3159.2159912000002</v>
      </c>
      <c r="I67" s="16">
        <f t="shared" si="3"/>
        <v>3194.4801492352935</v>
      </c>
      <c r="J67" s="16">
        <f t="shared" si="4"/>
        <v>-35.264158035293349</v>
      </c>
    </row>
    <row r="68" spans="1:10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15">
        <f t="shared" si="2"/>
        <v>3145.5</v>
      </c>
      <c r="H68" s="16">
        <f t="shared" si="5"/>
        <v>3157.6760010000007</v>
      </c>
      <c r="I68" s="16">
        <f t="shared" si="3"/>
        <v>3192.0939726323527</v>
      </c>
      <c r="J68" s="16">
        <f t="shared" si="4"/>
        <v>-34.417971632351964</v>
      </c>
    </row>
    <row r="69" spans="1:10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15">
        <f t="shared" si="2"/>
        <v>3149.9450685000002</v>
      </c>
      <c r="H69" s="16">
        <f t="shared" si="5"/>
        <v>3154.4479981000004</v>
      </c>
      <c r="I69" s="16">
        <f t="shared" si="3"/>
        <v>3189.167505647059</v>
      </c>
      <c r="J69" s="16">
        <f t="shared" si="4"/>
        <v>-34.719507547058583</v>
      </c>
    </row>
    <row r="70" spans="1:10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15">
        <f t="shared" si="2"/>
        <v>3145.025024</v>
      </c>
      <c r="H70" s="16">
        <f t="shared" si="5"/>
        <v>3151.9189941</v>
      </c>
      <c r="I70" s="16">
        <f t="shared" si="3"/>
        <v>3186.6973590000002</v>
      </c>
      <c r="J70" s="16">
        <f t="shared" si="4"/>
        <v>-34.77836490000027</v>
      </c>
    </row>
    <row r="71" spans="1:10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15">
        <f t="shared" ref="G71:G107" si="6">(C71+D71)/2</f>
        <v>3153.3599855000002</v>
      </c>
      <c r="H71" s="16">
        <f t="shared" si="5"/>
        <v>3152.5709961000002</v>
      </c>
      <c r="I71" s="16">
        <f t="shared" si="3"/>
        <v>3184.436326</v>
      </c>
      <c r="J71" s="16">
        <f t="shared" si="4"/>
        <v>-31.865329899999779</v>
      </c>
    </row>
    <row r="72" spans="1:10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15">
        <f t="shared" si="6"/>
        <v>3146.030029</v>
      </c>
      <c r="H72" s="16">
        <f t="shared" si="5"/>
        <v>3147.9720213999999</v>
      </c>
      <c r="I72" s="16">
        <f t="shared" ref="I72:I103" si="7">AVERAGE(G39:G72)</f>
        <v>3181.3302971617645</v>
      </c>
      <c r="J72" s="16">
        <f t="shared" ref="J72:J103" si="8">H72-I72</f>
        <v>-33.358275761764617</v>
      </c>
    </row>
    <row r="73" spans="1:10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15">
        <f t="shared" si="6"/>
        <v>3139.005005</v>
      </c>
      <c r="H73" s="16">
        <f t="shared" si="5"/>
        <v>3146.6730223999998</v>
      </c>
      <c r="I73" s="16">
        <f t="shared" si="7"/>
        <v>3177.9308866911765</v>
      </c>
      <c r="J73" s="16">
        <f t="shared" si="8"/>
        <v>-31.257864291176702</v>
      </c>
    </row>
    <row r="74" spans="1:10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15">
        <f t="shared" si="6"/>
        <v>3155.4000244999997</v>
      </c>
      <c r="H74" s="16">
        <f t="shared" si="5"/>
        <v>3147.7640135999995</v>
      </c>
      <c r="I74" s="16">
        <f t="shared" si="7"/>
        <v>3175.4122099411766</v>
      </c>
      <c r="J74" s="16">
        <f t="shared" si="8"/>
        <v>-27.648196341177027</v>
      </c>
    </row>
    <row r="75" spans="1:10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15">
        <f t="shared" si="6"/>
        <v>3132.3599855000002</v>
      </c>
      <c r="H75" s="16">
        <f t="shared" ref="H75:H106" si="9">AVERAGE(G71:G75)</f>
        <v>3145.2310058999997</v>
      </c>
      <c r="I75" s="16">
        <f t="shared" si="7"/>
        <v>3172.2507396470592</v>
      </c>
      <c r="J75" s="16">
        <f t="shared" si="8"/>
        <v>-27.01973374705949</v>
      </c>
    </row>
    <row r="76" spans="1:10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15">
        <f t="shared" si="6"/>
        <v>3126.9649655000003</v>
      </c>
      <c r="H76" s="16">
        <f t="shared" si="9"/>
        <v>3139.9520018999997</v>
      </c>
      <c r="I76" s="16">
        <f t="shared" si="7"/>
        <v>3168.8300027647065</v>
      </c>
      <c r="J76" s="16">
        <f t="shared" si="8"/>
        <v>-28.878000864706792</v>
      </c>
    </row>
    <row r="77" spans="1:10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15">
        <f t="shared" si="6"/>
        <v>3134.920044</v>
      </c>
      <c r="H77" s="16">
        <f t="shared" si="9"/>
        <v>3137.7300049</v>
      </c>
      <c r="I77" s="16">
        <f t="shared" si="7"/>
        <v>3165.7895651764707</v>
      </c>
      <c r="J77" s="16">
        <f t="shared" si="8"/>
        <v>-28.05956027647062</v>
      </c>
    </row>
    <row r="78" spans="1:10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15">
        <f t="shared" si="6"/>
        <v>3115.7199705000003</v>
      </c>
      <c r="H78" s="16">
        <f t="shared" si="9"/>
        <v>3133.0729980000006</v>
      </c>
      <c r="I78" s="16">
        <f t="shared" si="7"/>
        <v>3162.4788280000002</v>
      </c>
      <c r="J78" s="16">
        <f t="shared" si="8"/>
        <v>-29.405829999999696</v>
      </c>
    </row>
    <row r="79" spans="1:10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15">
        <f t="shared" si="6"/>
        <v>3102.8050535000002</v>
      </c>
      <c r="H79" s="16">
        <f t="shared" si="9"/>
        <v>3122.5540038000004</v>
      </c>
      <c r="I79" s="16">
        <f t="shared" si="7"/>
        <v>3158.8685374705888</v>
      </c>
      <c r="J79" s="16">
        <f t="shared" si="8"/>
        <v>-36.314533670588389</v>
      </c>
    </row>
    <row r="80" spans="1:10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15">
        <f t="shared" si="6"/>
        <v>3113.780029</v>
      </c>
      <c r="H80" s="16">
        <f t="shared" si="9"/>
        <v>3118.8380124999999</v>
      </c>
      <c r="I80" s="16">
        <f t="shared" si="7"/>
        <v>3155.9270665735303</v>
      </c>
      <c r="J80" s="16">
        <f t="shared" si="8"/>
        <v>-37.089054073530406</v>
      </c>
    </row>
    <row r="81" spans="1:10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15">
        <f t="shared" si="6"/>
        <v>3120.3450929999999</v>
      </c>
      <c r="H81" s="16">
        <f t="shared" si="9"/>
        <v>3117.5140380000003</v>
      </c>
      <c r="I81" s="16">
        <f t="shared" si="7"/>
        <v>3154.5098625588239</v>
      </c>
      <c r="J81" s="16">
        <f t="shared" si="8"/>
        <v>-36.995824558823642</v>
      </c>
    </row>
    <row r="82" spans="1:10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15">
        <f t="shared" si="6"/>
        <v>3113.094971</v>
      </c>
      <c r="H82" s="16">
        <f t="shared" si="9"/>
        <v>3113.1490234000003</v>
      </c>
      <c r="I82" s="16">
        <f t="shared" si="7"/>
        <v>3153.4111866764711</v>
      </c>
      <c r="J82" s="16">
        <f t="shared" si="8"/>
        <v>-40.262163276470801</v>
      </c>
    </row>
    <row r="83" spans="1:10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15">
        <f t="shared" si="6"/>
        <v>3103.7800294999997</v>
      </c>
      <c r="H83" s="16">
        <f t="shared" si="9"/>
        <v>3110.7610352000002</v>
      </c>
      <c r="I83" s="16">
        <f t="shared" si="7"/>
        <v>3151.42942182353</v>
      </c>
      <c r="J83" s="16">
        <f t="shared" si="8"/>
        <v>-40.668386623529841</v>
      </c>
    </row>
    <row r="84" spans="1:10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15">
        <f t="shared" si="6"/>
        <v>3089.9949955000002</v>
      </c>
      <c r="H84" s="16">
        <f t="shared" si="9"/>
        <v>3108.1990235999997</v>
      </c>
      <c r="I84" s="16">
        <f t="shared" si="7"/>
        <v>3149.5900089117654</v>
      </c>
      <c r="J84" s="16">
        <f t="shared" si="8"/>
        <v>-41.390985311765689</v>
      </c>
    </row>
    <row r="85" spans="1:10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15">
        <f t="shared" si="6"/>
        <v>3093.1149905000002</v>
      </c>
      <c r="H85" s="16">
        <f t="shared" si="9"/>
        <v>3104.0660159000004</v>
      </c>
      <c r="I85" s="16">
        <f t="shared" si="7"/>
        <v>3148.7855942941178</v>
      </c>
      <c r="J85" s="16">
        <f t="shared" si="8"/>
        <v>-44.719578394117434</v>
      </c>
    </row>
    <row r="86" spans="1:10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15">
        <f t="shared" si="6"/>
        <v>3099.625</v>
      </c>
      <c r="H86" s="16">
        <f t="shared" si="9"/>
        <v>3099.9219973000004</v>
      </c>
      <c r="I86" s="16">
        <f t="shared" si="7"/>
        <v>3147.2672119411764</v>
      </c>
      <c r="J86" s="16">
        <f t="shared" si="8"/>
        <v>-47.345214641175971</v>
      </c>
    </row>
    <row r="87" spans="1:10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15">
        <f t="shared" si="6"/>
        <v>3105.2299805000002</v>
      </c>
      <c r="H87" s="16">
        <f t="shared" si="9"/>
        <v>3098.3489992000004</v>
      </c>
      <c r="I87" s="16">
        <f t="shared" si="7"/>
        <v>3145.9302978823525</v>
      </c>
      <c r="J87" s="16">
        <f t="shared" si="8"/>
        <v>-47.581298682352099</v>
      </c>
    </row>
    <row r="88" spans="1:10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15">
        <f t="shared" si="6"/>
        <v>3098.0699460000001</v>
      </c>
      <c r="H88" s="16">
        <f t="shared" si="9"/>
        <v>3097.2069824999999</v>
      </c>
      <c r="I88" s="16">
        <f t="shared" si="7"/>
        <v>3144.7880895588237</v>
      </c>
      <c r="J88" s="16">
        <f t="shared" si="8"/>
        <v>-47.581107058823818</v>
      </c>
    </row>
    <row r="89" spans="1:10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15">
        <f t="shared" si="6"/>
        <v>2987.464966</v>
      </c>
      <c r="H89" s="16">
        <f t="shared" si="9"/>
        <v>3076.7009766000001</v>
      </c>
      <c r="I89" s="16">
        <f t="shared" si="7"/>
        <v>3138.8723539852945</v>
      </c>
      <c r="J89" s="16">
        <f t="shared" si="8"/>
        <v>-62.171377385294363</v>
      </c>
    </row>
    <row r="90" spans="1:10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15">
        <f t="shared" si="6"/>
        <v>2972.420044</v>
      </c>
      <c r="H90" s="16">
        <f t="shared" si="9"/>
        <v>3052.5619873000001</v>
      </c>
      <c r="I90" s="16">
        <f t="shared" si="7"/>
        <v>3132.0535314558829</v>
      </c>
      <c r="J90" s="16">
        <f t="shared" si="8"/>
        <v>-79.491544155882821</v>
      </c>
    </row>
    <row r="91" spans="1:10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15">
        <f t="shared" si="6"/>
        <v>2972.3499755000003</v>
      </c>
      <c r="H91" s="16">
        <f t="shared" si="9"/>
        <v>3027.1069823999997</v>
      </c>
      <c r="I91" s="16">
        <f t="shared" si="7"/>
        <v>3125.5014720588233</v>
      </c>
      <c r="J91" s="16">
        <f t="shared" si="8"/>
        <v>-98.394489658823659</v>
      </c>
    </row>
    <row r="92" spans="1:10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15">
        <f t="shared" si="6"/>
        <v>3001</v>
      </c>
      <c r="H92" s="16">
        <f t="shared" si="9"/>
        <v>3006.2609862999998</v>
      </c>
      <c r="I92" s="16">
        <f t="shared" si="7"/>
        <v>3119.8732371911765</v>
      </c>
      <c r="J92" s="16">
        <f t="shared" si="8"/>
        <v>-113.6122508911767</v>
      </c>
    </row>
    <row r="93" spans="1:10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15">
        <f t="shared" si="6"/>
        <v>3012.3549805000002</v>
      </c>
      <c r="H93" s="16">
        <f t="shared" si="9"/>
        <v>2989.1179932</v>
      </c>
      <c r="I93" s="16">
        <f t="shared" si="7"/>
        <v>3114.4633825147066</v>
      </c>
      <c r="J93" s="16">
        <f t="shared" si="8"/>
        <v>-125.34538931470661</v>
      </c>
    </row>
    <row r="94" spans="1:10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15">
        <f t="shared" si="6"/>
        <v>3008.6599120000001</v>
      </c>
      <c r="H94" s="16">
        <f t="shared" si="9"/>
        <v>2993.3569823999997</v>
      </c>
      <c r="I94" s="16">
        <f t="shared" si="7"/>
        <v>3109.1039680147069</v>
      </c>
      <c r="J94" s="16">
        <f t="shared" si="8"/>
        <v>-115.74698561470723</v>
      </c>
    </row>
    <row r="95" spans="1:10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15">
        <f t="shared" si="6"/>
        <v>3043.8399655000003</v>
      </c>
      <c r="H95" s="16">
        <f t="shared" si="9"/>
        <v>3007.6409666999998</v>
      </c>
      <c r="I95" s="16">
        <f t="shared" si="7"/>
        <v>3104.861026544118</v>
      </c>
      <c r="J95" s="16">
        <f t="shared" si="8"/>
        <v>-97.220059844118168</v>
      </c>
    </row>
    <row r="96" spans="1:10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15">
        <f t="shared" si="6"/>
        <v>3053.0900874999998</v>
      </c>
      <c r="H96" s="16">
        <f t="shared" si="9"/>
        <v>3023.7889891</v>
      </c>
      <c r="I96" s="16">
        <f t="shared" si="7"/>
        <v>3100.9214728676479</v>
      </c>
      <c r="J96" s="16">
        <f t="shared" si="8"/>
        <v>-77.132483767647955</v>
      </c>
    </row>
    <row r="97" spans="1:10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15">
        <f t="shared" si="6"/>
        <v>3036.5249020000001</v>
      </c>
      <c r="H97" s="16">
        <f t="shared" si="9"/>
        <v>3030.8939694999999</v>
      </c>
      <c r="I97" s="16">
        <f t="shared" si="7"/>
        <v>3097.489853779412</v>
      </c>
      <c r="J97" s="16">
        <f t="shared" si="8"/>
        <v>-66.595884279412076</v>
      </c>
    </row>
    <row r="98" spans="1:10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15">
        <f t="shared" si="6"/>
        <v>2992.380005</v>
      </c>
      <c r="H98" s="16">
        <f t="shared" si="9"/>
        <v>3026.8989744</v>
      </c>
      <c r="I98" s="16">
        <f t="shared" si="7"/>
        <v>3092.3808808970589</v>
      </c>
      <c r="J98" s="16">
        <f t="shared" si="8"/>
        <v>-65.481906497058844</v>
      </c>
    </row>
    <row r="99" spans="1:10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15">
        <f t="shared" si="6"/>
        <v>2974.5650635000002</v>
      </c>
      <c r="H99" s="16">
        <f t="shared" si="9"/>
        <v>3020.0800047000002</v>
      </c>
      <c r="I99" s="16">
        <f t="shared" si="7"/>
        <v>3086.995440294118</v>
      </c>
      <c r="J99" s="16">
        <f t="shared" si="8"/>
        <v>-66.915435594117753</v>
      </c>
    </row>
    <row r="100" spans="1:10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15">
        <f t="shared" si="6"/>
        <v>3004.5699464999998</v>
      </c>
      <c r="H100" s="16">
        <f t="shared" si="9"/>
        <v>3012.2260009000001</v>
      </c>
      <c r="I100" s="16">
        <f t="shared" si="7"/>
        <v>3082.7151453235292</v>
      </c>
      <c r="J100" s="16">
        <f t="shared" si="8"/>
        <v>-70.489144423529069</v>
      </c>
    </row>
    <row r="101" spans="1:10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15">
        <f t="shared" si="6"/>
        <v>3021.8399655000003</v>
      </c>
      <c r="H101" s="16">
        <f t="shared" si="9"/>
        <v>3005.9759765000003</v>
      </c>
      <c r="I101" s="16">
        <f t="shared" si="7"/>
        <v>3078.3861765882348</v>
      </c>
      <c r="J101" s="16">
        <f t="shared" si="8"/>
        <v>-72.410200088234433</v>
      </c>
    </row>
    <row r="102" spans="1:10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15">
        <f t="shared" si="6"/>
        <v>3018.4799805000002</v>
      </c>
      <c r="H102" s="16">
        <f t="shared" si="9"/>
        <v>3002.3669921999999</v>
      </c>
      <c r="I102" s="16">
        <f t="shared" si="7"/>
        <v>3074.6502936617644</v>
      </c>
      <c r="J102" s="16">
        <f t="shared" si="8"/>
        <v>-72.283301461764495</v>
      </c>
    </row>
    <row r="103" spans="1:10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15">
        <f t="shared" si="6"/>
        <v>2984.599976</v>
      </c>
      <c r="H103" s="16">
        <f t="shared" si="9"/>
        <v>3000.8109864000003</v>
      </c>
      <c r="I103" s="16">
        <f t="shared" si="7"/>
        <v>3069.7872027058825</v>
      </c>
      <c r="J103" s="16">
        <f t="shared" si="8"/>
        <v>-68.97621630588219</v>
      </c>
    </row>
    <row r="104" spans="1:10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15">
        <f t="shared" si="6"/>
        <v>2986.045044</v>
      </c>
      <c r="H104" s="16">
        <f t="shared" si="9"/>
        <v>3003.1069825</v>
      </c>
      <c r="I104" s="16">
        <f t="shared" ref="I104:I135" si="10">AVERAGE(G71:G104)</f>
        <v>3065.1113209411765</v>
      </c>
      <c r="J104" s="16">
        <f t="shared" ref="J104:J135" si="11">H104-I104</f>
        <v>-62.004338441176515</v>
      </c>
    </row>
    <row r="105" spans="1:10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15">
        <f t="shared" si="6"/>
        <v>2979.2750244999997</v>
      </c>
      <c r="H105" s="16">
        <f t="shared" si="9"/>
        <v>2998.0479981000003</v>
      </c>
      <c r="I105" s="16">
        <f t="shared" si="10"/>
        <v>3059.9911750294123</v>
      </c>
      <c r="J105" s="16">
        <f t="shared" si="11"/>
        <v>-61.943176929411948</v>
      </c>
    </row>
    <row r="106" spans="1:10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15">
        <f t="shared" si="6"/>
        <v>2976.494995</v>
      </c>
      <c r="H106" s="16">
        <f t="shared" si="9"/>
        <v>2988.9790039999998</v>
      </c>
      <c r="I106" s="16">
        <f t="shared" si="10"/>
        <v>3055.0048505</v>
      </c>
      <c r="J106" s="16">
        <f t="shared" si="11"/>
        <v>-66.025846500000171</v>
      </c>
    </row>
    <row r="107" spans="1:10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15">
        <f t="shared" si="6"/>
        <v>2991.9149170000001</v>
      </c>
      <c r="H107" s="16">
        <f t="shared" ref="H107:H138" si="12">AVERAGE(G103:G107)</f>
        <v>2983.6659912999999</v>
      </c>
      <c r="I107" s="16">
        <f t="shared" si="10"/>
        <v>3050.6786714411769</v>
      </c>
      <c r="J107" s="16">
        <f t="shared" si="11"/>
        <v>-67.012680141177043</v>
      </c>
    </row>
  </sheetData>
  <conditionalFormatting sqref="J40:J107">
    <cfRule type="cellIs" dxfId="19" priority="2" operator="greaterThan">
      <formula>J39</formula>
    </cfRule>
  </conditionalFormatting>
  <conditionalFormatting sqref="J40:J107">
    <cfRule type="cellIs" dxfId="18" priority="3" operator="lessThan">
      <formula>J39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topLeftCell="C1" zoomScaleNormal="100" workbookViewId="0">
      <pane ySplit="3" topLeftCell="A34" activePane="bottomLeft" state="frozen"/>
      <selection activeCell="C1" sqref="C1"/>
      <selection pane="bottomLeft" activeCell="H14" sqref="H14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13.33203125" style="4"/>
    <col min="8" max="9" width="9.109375" style="4"/>
    <col min="10" max="10" width="9.33203125" style="4"/>
    <col min="11" max="12" width="9.109375" style="4"/>
    <col min="13" max="13" width="9.33203125" style="4"/>
    <col min="14" max="1025" width="9.109375" style="4"/>
  </cols>
  <sheetData>
    <row r="1" spans="1:1024" s="6" customFormat="1" ht="21" x14ac:dyDescent="0.4">
      <c r="A1" s="5" t="s">
        <v>24</v>
      </c>
      <c r="M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/>
      <c r="M2" s="7"/>
      <c r="N2"/>
      <c r="O2" s="9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21</v>
      </c>
      <c r="H3" s="11" t="s">
        <v>22</v>
      </c>
      <c r="I3" s="11" t="s">
        <v>22</v>
      </c>
      <c r="J3" s="11" t="s">
        <v>23</v>
      </c>
      <c r="K3" s="11" t="s">
        <v>22</v>
      </c>
      <c r="L3" s="11" t="s">
        <v>25</v>
      </c>
    </row>
    <row r="4" spans="1:1024" x14ac:dyDescent="0.3">
      <c r="A4" s="10"/>
      <c r="B4"/>
      <c r="C4"/>
      <c r="D4"/>
      <c r="E4"/>
      <c r="F4"/>
      <c r="G4"/>
      <c r="H4" s="11">
        <v>5</v>
      </c>
      <c r="I4" s="11">
        <v>34</v>
      </c>
      <c r="J4"/>
      <c r="K4" s="11">
        <v>5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 s="11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>
      <c r="G6" s="13"/>
      <c r="H6" s="12"/>
    </row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  <c r="G7" s="15">
        <f t="shared" ref="G7:G38" si="0">(C7+D7)/2</f>
        <v>3313.6850585000002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15">
        <f t="shared" si="0"/>
        <v>3302.375</v>
      </c>
      <c r="H8"/>
      <c r="I8"/>
      <c r="J8"/>
      <c r="K8"/>
      <c r="L8"/>
      <c r="M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15">
        <f t="shared" si="0"/>
        <v>3277.7550044999998</v>
      </c>
      <c r="H9"/>
      <c r="I9"/>
      <c r="J9"/>
      <c r="K9"/>
      <c r="L9"/>
      <c r="M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15">
        <f t="shared" si="0"/>
        <v>3290.285034</v>
      </c>
      <c r="H10"/>
      <c r="I10"/>
      <c r="J10"/>
      <c r="K10"/>
      <c r="L10"/>
      <c r="M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15">
        <f t="shared" si="0"/>
        <v>3266.280029</v>
      </c>
      <c r="H11" s="16">
        <f t="shared" ref="H11:H42" si="1">AVERAGE(G7:G11)</f>
        <v>3290.0760252</v>
      </c>
      <c r="I11"/>
      <c r="J11"/>
      <c r="K11"/>
      <c r="L11"/>
      <c r="M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15">
        <f t="shared" si="0"/>
        <v>3258.7049564999998</v>
      </c>
      <c r="H12" s="16">
        <f t="shared" si="1"/>
        <v>3279.0800047999996</v>
      </c>
      <c r="I12"/>
      <c r="J12"/>
      <c r="K12"/>
      <c r="L12"/>
      <c r="M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15">
        <f t="shared" si="0"/>
        <v>3219.9499510000001</v>
      </c>
      <c r="H13" s="16">
        <f t="shared" si="1"/>
        <v>3262.5949949999999</v>
      </c>
      <c r="I13"/>
      <c r="J13"/>
      <c r="K13"/>
      <c r="L13"/>
      <c r="M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15">
        <f t="shared" si="0"/>
        <v>3189.1800535000002</v>
      </c>
      <c r="H14" s="16">
        <f t="shared" si="1"/>
        <v>3244.8800048000003</v>
      </c>
      <c r="I14"/>
      <c r="J14"/>
      <c r="K14"/>
      <c r="L14"/>
      <c r="M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15">
        <f t="shared" si="0"/>
        <v>3183.964966</v>
      </c>
      <c r="H15" s="16">
        <f t="shared" si="1"/>
        <v>3223.6159911999998</v>
      </c>
      <c r="I15"/>
      <c r="J15"/>
      <c r="K15"/>
      <c r="L15"/>
      <c r="M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15">
        <f t="shared" si="0"/>
        <v>3211.530029</v>
      </c>
      <c r="H16" s="16">
        <f t="shared" si="1"/>
        <v>3212.6659912</v>
      </c>
      <c r="I16"/>
      <c r="J16"/>
      <c r="K16"/>
      <c r="L16"/>
      <c r="M16"/>
    </row>
    <row r="17" spans="1:13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15">
        <f t="shared" si="0"/>
        <v>3248.6450194999998</v>
      </c>
      <c r="H17" s="16">
        <f t="shared" si="1"/>
        <v>3210.6540037999998</v>
      </c>
      <c r="I17"/>
      <c r="J17"/>
      <c r="K17"/>
      <c r="L17"/>
      <c r="M17"/>
    </row>
    <row r="18" spans="1:13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15">
        <f t="shared" si="0"/>
        <v>3248.4299314999998</v>
      </c>
      <c r="H18" s="16">
        <f t="shared" si="1"/>
        <v>3216.3499999000001</v>
      </c>
      <c r="I18"/>
      <c r="J18"/>
      <c r="K18"/>
      <c r="L18"/>
      <c r="M18"/>
    </row>
    <row r="19" spans="1:13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15">
        <f t="shared" si="0"/>
        <v>3283.76001</v>
      </c>
      <c r="H19" s="16">
        <f t="shared" si="1"/>
        <v>3235.2659911999999</v>
      </c>
      <c r="I19"/>
      <c r="J19"/>
      <c r="K19"/>
      <c r="L19"/>
      <c r="M19"/>
    </row>
    <row r="20" spans="1:13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15">
        <f t="shared" si="0"/>
        <v>3297.3449705000003</v>
      </c>
      <c r="H20" s="16">
        <f t="shared" si="1"/>
        <v>3257.9419920999999</v>
      </c>
      <c r="I20"/>
      <c r="J20"/>
      <c r="K20"/>
      <c r="L20"/>
      <c r="M20"/>
    </row>
    <row r="21" spans="1:13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15">
        <f t="shared" si="0"/>
        <v>3272.4799805000002</v>
      </c>
      <c r="H21" s="16">
        <f t="shared" si="1"/>
        <v>3270.1319824000002</v>
      </c>
      <c r="I21"/>
      <c r="J21"/>
      <c r="K21"/>
      <c r="L21"/>
      <c r="M21"/>
    </row>
    <row r="22" spans="1:13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15">
        <f t="shared" si="0"/>
        <v>3232.4849855000002</v>
      </c>
      <c r="H22" s="16">
        <f t="shared" si="1"/>
        <v>3266.8999755999998</v>
      </c>
      <c r="I22"/>
      <c r="J22"/>
      <c r="K22"/>
      <c r="L22"/>
      <c r="M22"/>
    </row>
    <row r="23" spans="1:13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15">
        <f t="shared" si="0"/>
        <v>3208.915039</v>
      </c>
      <c r="H23" s="16">
        <f t="shared" si="1"/>
        <v>3258.9969971</v>
      </c>
      <c r="I23"/>
      <c r="J23"/>
      <c r="K23"/>
      <c r="L23"/>
      <c r="M23"/>
    </row>
    <row r="24" spans="1:13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15">
        <f t="shared" si="0"/>
        <v>3187.544922</v>
      </c>
      <c r="H24" s="16">
        <f t="shared" si="1"/>
        <v>3239.7539795000002</v>
      </c>
      <c r="I24"/>
      <c r="J24"/>
      <c r="K24"/>
      <c r="L24"/>
      <c r="M24"/>
    </row>
    <row r="25" spans="1:13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15">
        <f t="shared" si="0"/>
        <v>3216.130005</v>
      </c>
      <c r="H25" s="16">
        <f t="shared" si="1"/>
        <v>3223.5109863999996</v>
      </c>
      <c r="I25"/>
      <c r="J25"/>
      <c r="K25"/>
      <c r="L25"/>
      <c r="M25"/>
    </row>
    <row r="26" spans="1:13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15">
        <f t="shared" si="0"/>
        <v>3235.2698975000003</v>
      </c>
      <c r="H26" s="16">
        <f t="shared" si="1"/>
        <v>3216.0689697999996</v>
      </c>
      <c r="I26"/>
      <c r="J26"/>
      <c r="K26"/>
      <c r="L26"/>
      <c r="M26"/>
    </row>
    <row r="27" spans="1:13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15">
        <f t="shared" si="0"/>
        <v>3256.669922</v>
      </c>
      <c r="H27" s="16">
        <f t="shared" si="1"/>
        <v>3220.9059570999998</v>
      </c>
      <c r="I27"/>
      <c r="J27"/>
      <c r="K27"/>
      <c r="L27"/>
      <c r="M27"/>
    </row>
    <row r="28" spans="1:13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15">
        <f t="shared" si="0"/>
        <v>3250.400024</v>
      </c>
      <c r="H28" s="16">
        <f t="shared" si="1"/>
        <v>3229.2029541000002</v>
      </c>
      <c r="I28"/>
      <c r="J28"/>
      <c r="K28"/>
      <c r="L28"/>
      <c r="M28"/>
    </row>
    <row r="29" spans="1:13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15">
        <f t="shared" si="0"/>
        <v>3261.755005</v>
      </c>
      <c r="H29" s="16">
        <f t="shared" si="1"/>
        <v>3244.0449706999998</v>
      </c>
      <c r="I29"/>
      <c r="J29"/>
      <c r="K29"/>
      <c r="L29"/>
      <c r="M29"/>
    </row>
    <row r="30" spans="1:13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15">
        <f t="shared" si="0"/>
        <v>3242.6400149999999</v>
      </c>
      <c r="H30" s="16">
        <f t="shared" si="1"/>
        <v>3249.3469727000002</v>
      </c>
      <c r="I30"/>
      <c r="J30"/>
      <c r="K30"/>
      <c r="L30"/>
      <c r="M30"/>
    </row>
    <row r="31" spans="1:13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15">
        <f t="shared" si="0"/>
        <v>3246.424927</v>
      </c>
      <c r="H31" s="16">
        <f t="shared" si="1"/>
        <v>3251.5779785999998</v>
      </c>
      <c r="I31"/>
      <c r="J31"/>
      <c r="K31"/>
      <c r="L31"/>
      <c r="M31"/>
    </row>
    <row r="32" spans="1:13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15">
        <f t="shared" si="0"/>
        <v>3243.0549314999998</v>
      </c>
      <c r="H32" s="16">
        <f t="shared" si="1"/>
        <v>3248.8549804999993</v>
      </c>
      <c r="I32"/>
      <c r="J32"/>
      <c r="K32"/>
      <c r="L32"/>
      <c r="M32"/>
    </row>
    <row r="33" spans="1:13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15">
        <f t="shared" si="0"/>
        <v>3239.400024</v>
      </c>
      <c r="H33" s="16">
        <f t="shared" si="1"/>
        <v>3246.6549805</v>
      </c>
      <c r="I33"/>
      <c r="J33"/>
      <c r="K33"/>
      <c r="L33"/>
      <c r="M33"/>
    </row>
    <row r="34" spans="1:13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15">
        <f t="shared" si="0"/>
        <v>3226.6300044999998</v>
      </c>
      <c r="H34" s="16">
        <f t="shared" si="1"/>
        <v>3239.6299804</v>
      </c>
      <c r="I34"/>
      <c r="J34"/>
      <c r="K34"/>
      <c r="L34"/>
      <c r="M34"/>
    </row>
    <row r="35" spans="1:13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15">
        <f t="shared" si="0"/>
        <v>3249.4449460000001</v>
      </c>
      <c r="H35" s="16">
        <f t="shared" si="1"/>
        <v>3240.9909665999999</v>
      </c>
      <c r="I35"/>
      <c r="J35"/>
      <c r="K35"/>
      <c r="L35"/>
      <c r="M35"/>
    </row>
    <row r="36" spans="1:13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15">
        <f t="shared" si="0"/>
        <v>3229.01001</v>
      </c>
      <c r="H36" s="16">
        <f t="shared" si="1"/>
        <v>3237.5079832000001</v>
      </c>
      <c r="I36"/>
      <c r="J36"/>
      <c r="K36"/>
      <c r="L36"/>
      <c r="M36"/>
    </row>
    <row r="37" spans="1:13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15">
        <f t="shared" si="0"/>
        <v>3230.2351074999997</v>
      </c>
      <c r="H37" s="16">
        <f t="shared" si="1"/>
        <v>3234.9440184</v>
      </c>
      <c r="I37"/>
      <c r="J37"/>
      <c r="K37"/>
      <c r="L37"/>
      <c r="M37"/>
    </row>
    <row r="38" spans="1:13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15">
        <f t="shared" si="0"/>
        <v>3251.6350094999998</v>
      </c>
      <c r="H38" s="16">
        <f t="shared" si="1"/>
        <v>3237.3910155000003</v>
      </c>
      <c r="I38"/>
      <c r="J38"/>
      <c r="K38"/>
      <c r="L38"/>
      <c r="M38"/>
    </row>
    <row r="39" spans="1:13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15">
        <f t="shared" ref="G39:G70" si="2">(C39+D39)/2</f>
        <v>3254.584961</v>
      </c>
      <c r="H39" s="16">
        <f t="shared" si="1"/>
        <v>3242.9820067999999</v>
      </c>
      <c r="I39"/>
      <c r="J39"/>
      <c r="K39"/>
      <c r="L39"/>
      <c r="M39"/>
    </row>
    <row r="40" spans="1:13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15">
        <f t="shared" si="2"/>
        <v>3241.035034</v>
      </c>
      <c r="H40" s="16">
        <f t="shared" si="1"/>
        <v>3241.3000244000004</v>
      </c>
      <c r="I40" s="16">
        <f t="shared" ref="I40:I71" si="3">AVERAGE(G7:G40)</f>
        <v>3246.106904823529</v>
      </c>
      <c r="J40" s="16">
        <f t="shared" ref="J40:J71" si="4">H40-I40</f>
        <v>-4.8068804235285825</v>
      </c>
      <c r="K40"/>
      <c r="L40"/>
      <c r="M40"/>
    </row>
    <row r="41" spans="1:13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15">
        <f t="shared" si="2"/>
        <v>3239.8499755000003</v>
      </c>
      <c r="H41" s="16">
        <f t="shared" si="1"/>
        <v>3243.4680175000003</v>
      </c>
      <c r="I41" s="16">
        <f t="shared" si="3"/>
        <v>3243.9352847352939</v>
      </c>
      <c r="J41" s="16">
        <f t="shared" si="4"/>
        <v>-0.46726723529354786</v>
      </c>
      <c r="K41"/>
      <c r="L41"/>
      <c r="M41"/>
    </row>
    <row r="42" spans="1:13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15">
        <f t="shared" si="2"/>
        <v>3243.2700194999998</v>
      </c>
      <c r="H42" s="16">
        <f t="shared" si="1"/>
        <v>3246.0749999</v>
      </c>
      <c r="I42" s="16">
        <f t="shared" si="3"/>
        <v>3242.1969029558823</v>
      </c>
      <c r="J42" s="16">
        <f t="shared" si="4"/>
        <v>3.8780969441177149</v>
      </c>
      <c r="K42"/>
      <c r="L42"/>
      <c r="M42"/>
    </row>
    <row r="43" spans="1:13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15">
        <f t="shared" si="2"/>
        <v>3238.294922</v>
      </c>
      <c r="H43" s="16">
        <f t="shared" ref="H43:H74" si="5">AVERAGE(G39:G43)</f>
        <v>3243.4069823999998</v>
      </c>
      <c r="I43" s="16">
        <f t="shared" si="3"/>
        <v>3241.0363122941171</v>
      </c>
      <c r="J43" s="16">
        <f t="shared" si="4"/>
        <v>2.3706701058827093</v>
      </c>
      <c r="K43"/>
      <c r="L43" s="16"/>
      <c r="M43"/>
    </row>
    <row r="44" spans="1:13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15">
        <f t="shared" si="2"/>
        <v>3228.2850344999997</v>
      </c>
      <c r="H44" s="16">
        <f t="shared" si="5"/>
        <v>3238.1469970999997</v>
      </c>
      <c r="I44" s="16">
        <f t="shared" si="3"/>
        <v>3239.2127828970588</v>
      </c>
      <c r="J44" s="16">
        <f t="shared" si="4"/>
        <v>-1.0657857970591067</v>
      </c>
      <c r="K44" s="16">
        <f t="shared" ref="K44:K75" si="6">AVERAGE(J40:J44)</f>
        <v>-1.8233281176162564E-2</v>
      </c>
      <c r="L44" s="16">
        <f t="shared" ref="L44:L75" si="7">J44-K44</f>
        <v>-1.0475525158829442</v>
      </c>
      <c r="M44"/>
    </row>
    <row r="45" spans="1:13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15">
        <f t="shared" si="2"/>
        <v>3225.5549314999998</v>
      </c>
      <c r="H45" s="16">
        <f t="shared" si="5"/>
        <v>3235.0509765999996</v>
      </c>
      <c r="I45" s="16">
        <f t="shared" si="3"/>
        <v>3238.0149859117646</v>
      </c>
      <c r="J45" s="16">
        <f t="shared" si="4"/>
        <v>-2.9640093117650395</v>
      </c>
      <c r="K45" s="16">
        <f t="shared" si="6"/>
        <v>0.35034094117654602</v>
      </c>
      <c r="L45" s="16">
        <f t="shared" si="7"/>
        <v>-3.3143502529415856</v>
      </c>
      <c r="M45"/>
    </row>
    <row r="46" spans="1:13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15">
        <f t="shared" si="2"/>
        <v>3213.7900394999997</v>
      </c>
      <c r="H46" s="16">
        <f t="shared" si="5"/>
        <v>3229.8389894000002</v>
      </c>
      <c r="I46" s="16">
        <f t="shared" si="3"/>
        <v>3236.6939589411763</v>
      </c>
      <c r="J46" s="16">
        <f t="shared" si="4"/>
        <v>-6.8549695411761604</v>
      </c>
      <c r="K46" s="16">
        <f t="shared" si="6"/>
        <v>-0.92719951999997652</v>
      </c>
      <c r="L46" s="16">
        <f t="shared" si="7"/>
        <v>-5.9277700211761841</v>
      </c>
      <c r="M46"/>
    </row>
    <row r="47" spans="1:13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15">
        <f t="shared" si="2"/>
        <v>3168.5300294999997</v>
      </c>
      <c r="H47" s="16">
        <f t="shared" si="5"/>
        <v>3214.8909914000001</v>
      </c>
      <c r="I47" s="16">
        <f t="shared" si="3"/>
        <v>3235.1816083088238</v>
      </c>
      <c r="J47" s="16">
        <f t="shared" si="4"/>
        <v>-20.290616908823722</v>
      </c>
      <c r="K47" s="16">
        <f t="shared" si="6"/>
        <v>-5.7609422905882637</v>
      </c>
      <c r="L47" s="16">
        <f t="shared" si="7"/>
        <v>-14.529674618235457</v>
      </c>
      <c r="M47"/>
    </row>
    <row r="48" spans="1:13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15">
        <f t="shared" si="2"/>
        <v>3150.4499510000001</v>
      </c>
      <c r="H48" s="16">
        <f t="shared" si="5"/>
        <v>3197.3219971999997</v>
      </c>
      <c r="I48" s="16">
        <f t="shared" si="3"/>
        <v>3234.0424876470597</v>
      </c>
      <c r="J48" s="16">
        <f t="shared" si="4"/>
        <v>-36.720490447060001</v>
      </c>
      <c r="K48" s="16">
        <f t="shared" si="6"/>
        <v>-13.579174401176806</v>
      </c>
      <c r="L48" s="16">
        <f t="shared" si="7"/>
        <v>-23.141316045883194</v>
      </c>
      <c r="M48"/>
    </row>
    <row r="49" spans="1:13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15">
        <f t="shared" si="2"/>
        <v>3171.1600344999997</v>
      </c>
      <c r="H49" s="16">
        <f t="shared" si="5"/>
        <v>3185.8969972</v>
      </c>
      <c r="I49" s="16">
        <f t="shared" si="3"/>
        <v>3233.6658720147066</v>
      </c>
      <c r="J49" s="16">
        <f t="shared" si="4"/>
        <v>-47.768874814706578</v>
      </c>
      <c r="K49" s="16">
        <f t="shared" si="6"/>
        <v>-22.919792204706301</v>
      </c>
      <c r="L49" s="16">
        <f t="shared" si="7"/>
        <v>-24.849082610000277</v>
      </c>
      <c r="M49"/>
    </row>
    <row r="50" spans="1:13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15">
        <f t="shared" si="2"/>
        <v>3152.5350344999997</v>
      </c>
      <c r="H50" s="16">
        <f t="shared" si="5"/>
        <v>3171.2930178000001</v>
      </c>
      <c r="I50" s="16">
        <f t="shared" si="3"/>
        <v>3231.9307251176474</v>
      </c>
      <c r="J50" s="16">
        <f t="shared" si="4"/>
        <v>-60.637707317647255</v>
      </c>
      <c r="K50" s="16">
        <f t="shared" si="6"/>
        <v>-34.454531805882745</v>
      </c>
      <c r="L50" s="16">
        <f t="shared" si="7"/>
        <v>-26.18317551176451</v>
      </c>
      <c r="M50"/>
    </row>
    <row r="51" spans="1:13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15">
        <f t="shared" si="2"/>
        <v>3120.4650874999998</v>
      </c>
      <c r="H51" s="16">
        <f t="shared" si="5"/>
        <v>3152.6280274000005</v>
      </c>
      <c r="I51" s="16">
        <f t="shared" si="3"/>
        <v>3228.1607271176476</v>
      </c>
      <c r="J51" s="16">
        <f t="shared" si="4"/>
        <v>-75.53269971764712</v>
      </c>
      <c r="K51" s="16">
        <f t="shared" si="6"/>
        <v>-48.190077841176937</v>
      </c>
      <c r="L51" s="16">
        <f t="shared" si="7"/>
        <v>-27.342621876470183</v>
      </c>
      <c r="M51"/>
    </row>
    <row r="52" spans="1:13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15">
        <f t="shared" si="2"/>
        <v>3151.25</v>
      </c>
      <c r="H52" s="16">
        <f t="shared" si="5"/>
        <v>3149.1720215</v>
      </c>
      <c r="I52" s="16">
        <f t="shared" si="3"/>
        <v>3225.3024938382359</v>
      </c>
      <c r="J52" s="16">
        <f t="shared" si="4"/>
        <v>-76.130472338235904</v>
      </c>
      <c r="K52" s="16">
        <f t="shared" si="6"/>
        <v>-59.358048927059372</v>
      </c>
      <c r="L52" s="16">
        <f t="shared" si="7"/>
        <v>-16.772423411176533</v>
      </c>
      <c r="M52"/>
    </row>
    <row r="53" spans="1:13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15">
        <f t="shared" si="2"/>
        <v>3150.6850585000002</v>
      </c>
      <c r="H53" s="16">
        <f t="shared" si="5"/>
        <v>3149.2190429999996</v>
      </c>
      <c r="I53" s="16">
        <f t="shared" si="3"/>
        <v>3221.3885246764717</v>
      </c>
      <c r="J53" s="16">
        <f t="shared" si="4"/>
        <v>-72.16948167647206</v>
      </c>
      <c r="K53" s="16">
        <f t="shared" si="6"/>
        <v>-66.447847172941778</v>
      </c>
      <c r="L53" s="16">
        <f t="shared" si="7"/>
        <v>-5.7216345035302822</v>
      </c>
      <c r="M53"/>
    </row>
    <row r="54" spans="1:13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15">
        <f t="shared" si="2"/>
        <v>3136.905029</v>
      </c>
      <c r="H54" s="16">
        <f t="shared" si="5"/>
        <v>3142.3680419000002</v>
      </c>
      <c r="I54" s="16">
        <f t="shared" si="3"/>
        <v>3216.6697028676476</v>
      </c>
      <c r="J54" s="16">
        <f t="shared" si="4"/>
        <v>-74.301660967647422</v>
      </c>
      <c r="K54" s="16">
        <f t="shared" si="6"/>
        <v>-71.754404403529946</v>
      </c>
      <c r="L54" s="16">
        <f t="shared" si="7"/>
        <v>-2.5472565641174754</v>
      </c>
      <c r="M54"/>
    </row>
    <row r="55" spans="1:13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15">
        <f t="shared" si="2"/>
        <v>3188.5999755000003</v>
      </c>
      <c r="H55" s="16">
        <f t="shared" si="5"/>
        <v>3149.5810300999997</v>
      </c>
      <c r="I55" s="16">
        <f t="shared" si="3"/>
        <v>3214.2026438970593</v>
      </c>
      <c r="J55" s="16">
        <f t="shared" si="4"/>
        <v>-64.621613797059581</v>
      </c>
      <c r="K55" s="16">
        <f t="shared" si="6"/>
        <v>-72.551185699412414</v>
      </c>
      <c r="L55" s="16">
        <f t="shared" si="7"/>
        <v>7.9295719023528335</v>
      </c>
      <c r="M55"/>
    </row>
    <row r="56" spans="1:13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15">
        <f t="shared" si="2"/>
        <v>3204.26001</v>
      </c>
      <c r="H56" s="16">
        <f t="shared" si="5"/>
        <v>3166.3400146000004</v>
      </c>
      <c r="I56" s="16">
        <f t="shared" si="3"/>
        <v>3213.3724975588239</v>
      </c>
      <c r="J56" s="16">
        <f t="shared" si="4"/>
        <v>-47.032482958823493</v>
      </c>
      <c r="K56" s="16">
        <f t="shared" si="6"/>
        <v>-66.851142347647695</v>
      </c>
      <c r="L56" s="16">
        <f t="shared" si="7"/>
        <v>19.818659388824202</v>
      </c>
      <c r="M56"/>
    </row>
    <row r="57" spans="1:13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15">
        <f t="shared" si="2"/>
        <v>3195.119995</v>
      </c>
      <c r="H57" s="16">
        <f t="shared" si="5"/>
        <v>3175.1140136000004</v>
      </c>
      <c r="I57" s="16">
        <f t="shared" si="3"/>
        <v>3212.9667609705889</v>
      </c>
      <c r="J57" s="16">
        <f t="shared" si="4"/>
        <v>-37.852747370588531</v>
      </c>
      <c r="K57" s="16">
        <f t="shared" si="6"/>
        <v>-59.19559735411822</v>
      </c>
      <c r="L57" s="16">
        <f t="shared" si="7"/>
        <v>21.342849983529689</v>
      </c>
      <c r="M57"/>
    </row>
    <row r="58" spans="1:13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15">
        <f t="shared" si="2"/>
        <v>3192.3599855000002</v>
      </c>
      <c r="H58" s="16">
        <f t="shared" si="5"/>
        <v>3183.4489990000002</v>
      </c>
      <c r="I58" s="16">
        <f t="shared" si="3"/>
        <v>3213.1083804852942</v>
      </c>
      <c r="J58" s="16">
        <f t="shared" si="4"/>
        <v>-29.659381485294034</v>
      </c>
      <c r="K58" s="16">
        <f t="shared" si="6"/>
        <v>-50.693577315882614</v>
      </c>
      <c r="L58" s="16">
        <f t="shared" si="7"/>
        <v>21.03419583058858</v>
      </c>
      <c r="M58"/>
    </row>
    <row r="59" spans="1:13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15">
        <f t="shared" si="2"/>
        <v>3196.2900394999997</v>
      </c>
      <c r="H59" s="16">
        <f t="shared" si="5"/>
        <v>3195.3260010999998</v>
      </c>
      <c r="I59" s="16">
        <f t="shared" si="3"/>
        <v>3212.5248520882355</v>
      </c>
      <c r="J59" s="16">
        <f t="shared" si="4"/>
        <v>-17.19885098823579</v>
      </c>
      <c r="K59" s="16">
        <f t="shared" si="6"/>
        <v>-39.273015320000283</v>
      </c>
      <c r="L59" s="16">
        <f t="shared" si="7"/>
        <v>22.074164331764493</v>
      </c>
      <c r="M59"/>
    </row>
    <row r="60" spans="1:13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15">
        <f t="shared" si="2"/>
        <v>3190.880005</v>
      </c>
      <c r="H60" s="16">
        <f t="shared" si="5"/>
        <v>3195.7820070000002</v>
      </c>
      <c r="I60" s="16">
        <f t="shared" si="3"/>
        <v>3211.2192670147065</v>
      </c>
      <c r="J60" s="16">
        <f t="shared" si="4"/>
        <v>-15.437260014706226</v>
      </c>
      <c r="K60" s="16">
        <f t="shared" si="6"/>
        <v>-29.436144563529616</v>
      </c>
      <c r="L60" s="16">
        <f t="shared" si="7"/>
        <v>13.998884548823391</v>
      </c>
      <c r="M60"/>
    </row>
    <row r="61" spans="1:13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15">
        <f t="shared" si="2"/>
        <v>3188.0999755000003</v>
      </c>
      <c r="H61" s="16">
        <f t="shared" si="5"/>
        <v>3192.5500001</v>
      </c>
      <c r="I61" s="16">
        <f t="shared" si="3"/>
        <v>3209.2025038823526</v>
      </c>
      <c r="J61" s="16">
        <f t="shared" si="4"/>
        <v>-16.652503782352596</v>
      </c>
      <c r="K61" s="16">
        <f t="shared" si="6"/>
        <v>-23.360148728235437</v>
      </c>
      <c r="L61" s="16">
        <f t="shared" si="7"/>
        <v>6.7076449458828407</v>
      </c>
      <c r="M61"/>
    </row>
    <row r="62" spans="1:13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15">
        <f t="shared" si="2"/>
        <v>3187.0349125000002</v>
      </c>
      <c r="H62" s="16">
        <f t="shared" si="5"/>
        <v>3190.9329835999997</v>
      </c>
      <c r="I62" s="16">
        <f t="shared" si="3"/>
        <v>3207.3388241323528</v>
      </c>
      <c r="J62" s="16">
        <f t="shared" si="4"/>
        <v>-16.405840532353068</v>
      </c>
      <c r="K62" s="16">
        <f t="shared" si="6"/>
        <v>-19.070767360588341</v>
      </c>
      <c r="L62" s="16">
        <f t="shared" si="7"/>
        <v>2.6649268282352736</v>
      </c>
      <c r="M62"/>
    </row>
    <row r="63" spans="1:13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15">
        <f t="shared" si="2"/>
        <v>3153.1999510000001</v>
      </c>
      <c r="H63" s="16">
        <f t="shared" si="5"/>
        <v>3183.1009767</v>
      </c>
      <c r="I63" s="16">
        <f t="shared" si="3"/>
        <v>3204.1460284264708</v>
      </c>
      <c r="J63" s="16">
        <f t="shared" si="4"/>
        <v>-21.045051726470774</v>
      </c>
      <c r="K63" s="16">
        <f t="shared" si="6"/>
        <v>-17.347901408823692</v>
      </c>
      <c r="L63" s="16">
        <f t="shared" si="7"/>
        <v>-3.6971503176470826</v>
      </c>
      <c r="M63"/>
    </row>
    <row r="64" spans="1:13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15">
        <f t="shared" si="2"/>
        <v>3166.0850829999999</v>
      </c>
      <c r="H64" s="16">
        <f t="shared" si="5"/>
        <v>3177.0599854000002</v>
      </c>
      <c r="I64" s="16">
        <f t="shared" si="3"/>
        <v>3201.8944127794121</v>
      </c>
      <c r="J64" s="16">
        <f t="shared" si="4"/>
        <v>-24.834427379411864</v>
      </c>
      <c r="K64" s="16">
        <f t="shared" si="6"/>
        <v>-18.875016687058906</v>
      </c>
      <c r="L64" s="16">
        <f t="shared" si="7"/>
        <v>-5.9594106923529573</v>
      </c>
      <c r="M64"/>
    </row>
    <row r="65" spans="1:13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15">
        <f t="shared" si="2"/>
        <v>3157.670044</v>
      </c>
      <c r="H65" s="16">
        <f t="shared" si="5"/>
        <v>3170.4179932000002</v>
      </c>
      <c r="I65" s="16">
        <f t="shared" si="3"/>
        <v>3199.2839750441176</v>
      </c>
      <c r="J65" s="16">
        <f t="shared" si="4"/>
        <v>-28.865981844117414</v>
      </c>
      <c r="K65" s="16">
        <f t="shared" si="6"/>
        <v>-21.560761052941142</v>
      </c>
      <c r="L65" s="16">
        <f t="shared" si="7"/>
        <v>-7.3052207911762714</v>
      </c>
      <c r="M65"/>
    </row>
    <row r="66" spans="1:13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15">
        <f t="shared" si="2"/>
        <v>3150.0999755000003</v>
      </c>
      <c r="H66" s="16">
        <f t="shared" si="5"/>
        <v>3162.8179931999998</v>
      </c>
      <c r="I66" s="16">
        <f t="shared" si="3"/>
        <v>3196.5500057499999</v>
      </c>
      <c r="J66" s="16">
        <f t="shared" si="4"/>
        <v>-33.732012550000036</v>
      </c>
      <c r="K66" s="16">
        <f t="shared" si="6"/>
        <v>-24.976662806470632</v>
      </c>
      <c r="L66" s="16">
        <f t="shared" si="7"/>
        <v>-8.7553497435294041</v>
      </c>
      <c r="M66"/>
    </row>
    <row r="67" spans="1:13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15">
        <f t="shared" si="2"/>
        <v>3169.0249025000003</v>
      </c>
      <c r="H67" s="16">
        <f t="shared" si="5"/>
        <v>3159.2159912000002</v>
      </c>
      <c r="I67" s="16">
        <f t="shared" si="3"/>
        <v>3194.4801492352935</v>
      </c>
      <c r="J67" s="16">
        <f t="shared" si="4"/>
        <v>-35.264158035293349</v>
      </c>
      <c r="K67" s="16">
        <f t="shared" si="6"/>
        <v>-28.748326307058687</v>
      </c>
      <c r="L67" s="16">
        <f t="shared" si="7"/>
        <v>-6.5158317282346623</v>
      </c>
      <c r="M67"/>
    </row>
    <row r="68" spans="1:13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15">
        <f t="shared" si="2"/>
        <v>3145.5</v>
      </c>
      <c r="H68" s="16">
        <f t="shared" si="5"/>
        <v>3157.6760010000007</v>
      </c>
      <c r="I68" s="16">
        <f t="shared" si="3"/>
        <v>3192.0939726323527</v>
      </c>
      <c r="J68" s="16">
        <f t="shared" si="4"/>
        <v>-34.417971632351964</v>
      </c>
      <c r="K68" s="16">
        <f t="shared" si="6"/>
        <v>-31.422910288234924</v>
      </c>
      <c r="L68" s="16">
        <f t="shared" si="7"/>
        <v>-2.9950613441170404</v>
      </c>
      <c r="M68"/>
    </row>
    <row r="69" spans="1:13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15">
        <f t="shared" si="2"/>
        <v>3149.9450685000002</v>
      </c>
      <c r="H69" s="16">
        <f t="shared" si="5"/>
        <v>3154.4479981000004</v>
      </c>
      <c r="I69" s="16">
        <f t="shared" si="3"/>
        <v>3189.167505647059</v>
      </c>
      <c r="J69" s="16">
        <f t="shared" si="4"/>
        <v>-34.719507547058583</v>
      </c>
      <c r="K69" s="16">
        <f t="shared" si="6"/>
        <v>-33.399926321764269</v>
      </c>
      <c r="L69" s="16">
        <f t="shared" si="7"/>
        <v>-1.3195812252943142</v>
      </c>
      <c r="M69"/>
    </row>
    <row r="70" spans="1:13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15">
        <f t="shared" si="2"/>
        <v>3145.025024</v>
      </c>
      <c r="H70" s="16">
        <f t="shared" si="5"/>
        <v>3151.9189941</v>
      </c>
      <c r="I70" s="16">
        <f t="shared" si="3"/>
        <v>3186.6973590000002</v>
      </c>
      <c r="J70" s="16">
        <f t="shared" si="4"/>
        <v>-34.77836490000027</v>
      </c>
      <c r="K70" s="16">
        <f t="shared" si="6"/>
        <v>-34.582402932940838</v>
      </c>
      <c r="L70" s="16">
        <f t="shared" si="7"/>
        <v>-0.19596196705943214</v>
      </c>
      <c r="M70"/>
    </row>
    <row r="71" spans="1:13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15">
        <f t="shared" ref="G71:G107" si="8">(C71+D71)/2</f>
        <v>3153.3599855000002</v>
      </c>
      <c r="H71" s="16">
        <f t="shared" si="5"/>
        <v>3152.5709961000002</v>
      </c>
      <c r="I71" s="16">
        <f t="shared" si="3"/>
        <v>3184.436326</v>
      </c>
      <c r="J71" s="16">
        <f t="shared" si="4"/>
        <v>-31.865329899999779</v>
      </c>
      <c r="K71" s="16">
        <f t="shared" si="6"/>
        <v>-34.209066402940792</v>
      </c>
      <c r="L71" s="16">
        <f t="shared" si="7"/>
        <v>2.3437365029410131</v>
      </c>
      <c r="M71"/>
    </row>
    <row r="72" spans="1:13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15">
        <f t="shared" si="8"/>
        <v>3146.030029</v>
      </c>
      <c r="H72" s="16">
        <f t="shared" si="5"/>
        <v>3147.9720213999999</v>
      </c>
      <c r="I72" s="16">
        <f t="shared" ref="I72:I103" si="9">AVERAGE(G39:G72)</f>
        <v>3181.3302971617645</v>
      </c>
      <c r="J72" s="16">
        <f t="shared" ref="J72:J103" si="10">H72-I72</f>
        <v>-33.358275761764617</v>
      </c>
      <c r="K72" s="16">
        <f t="shared" si="6"/>
        <v>-33.82788994823504</v>
      </c>
      <c r="L72" s="16">
        <f t="shared" si="7"/>
        <v>0.46961418647042308</v>
      </c>
      <c r="M72"/>
    </row>
    <row r="73" spans="1:13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15">
        <f t="shared" si="8"/>
        <v>3139.005005</v>
      </c>
      <c r="H73" s="16">
        <f t="shared" si="5"/>
        <v>3146.6730223999998</v>
      </c>
      <c r="I73" s="16">
        <f t="shared" si="9"/>
        <v>3177.9308866911765</v>
      </c>
      <c r="J73" s="16">
        <f t="shared" si="10"/>
        <v>-31.257864291176702</v>
      </c>
      <c r="K73" s="16">
        <f t="shared" si="6"/>
        <v>-33.195868479999987</v>
      </c>
      <c r="L73" s="16">
        <f t="shared" si="7"/>
        <v>1.9380041888232853</v>
      </c>
      <c r="M73"/>
    </row>
    <row r="74" spans="1:13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15">
        <f t="shared" si="8"/>
        <v>3155.4000244999997</v>
      </c>
      <c r="H74" s="16">
        <f t="shared" si="5"/>
        <v>3147.7640135999995</v>
      </c>
      <c r="I74" s="16">
        <f t="shared" si="9"/>
        <v>3175.4122099411766</v>
      </c>
      <c r="J74" s="16">
        <f t="shared" si="10"/>
        <v>-27.648196341177027</v>
      </c>
      <c r="K74" s="16">
        <f t="shared" si="6"/>
        <v>-31.781606238823677</v>
      </c>
      <c r="L74" s="16">
        <f t="shared" si="7"/>
        <v>4.1334098976466507</v>
      </c>
      <c r="M74"/>
    </row>
    <row r="75" spans="1:13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15">
        <f t="shared" si="8"/>
        <v>3132.3599855000002</v>
      </c>
      <c r="H75" s="16">
        <f t="shared" ref="H75:H106" si="11">AVERAGE(G71:G75)</f>
        <v>3145.2310058999997</v>
      </c>
      <c r="I75" s="16">
        <f t="shared" si="9"/>
        <v>3172.2507396470592</v>
      </c>
      <c r="J75" s="16">
        <f t="shared" si="10"/>
        <v>-27.01973374705949</v>
      </c>
      <c r="K75" s="16">
        <f t="shared" si="6"/>
        <v>-30.229880008235522</v>
      </c>
      <c r="L75" s="16">
        <f t="shared" si="7"/>
        <v>3.2101462611760319</v>
      </c>
      <c r="M75"/>
    </row>
    <row r="76" spans="1:13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15">
        <f t="shared" si="8"/>
        <v>3126.9649655000003</v>
      </c>
      <c r="H76" s="16">
        <f t="shared" si="11"/>
        <v>3139.9520018999997</v>
      </c>
      <c r="I76" s="16">
        <f t="shared" si="9"/>
        <v>3168.8300027647065</v>
      </c>
      <c r="J76" s="16">
        <f t="shared" si="10"/>
        <v>-28.878000864706792</v>
      </c>
      <c r="K76" s="16">
        <f t="shared" ref="K76:K107" si="12">AVERAGE(J72:J76)</f>
        <v>-29.632414201176925</v>
      </c>
      <c r="L76" s="16">
        <f t="shared" ref="L76:L107" si="13">J76-K76</f>
        <v>0.75441333647013309</v>
      </c>
      <c r="M76"/>
    </row>
    <row r="77" spans="1:13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15">
        <f t="shared" si="8"/>
        <v>3134.920044</v>
      </c>
      <c r="H77" s="16">
        <f t="shared" si="11"/>
        <v>3137.7300049</v>
      </c>
      <c r="I77" s="16">
        <f t="shared" si="9"/>
        <v>3165.7895651764707</v>
      </c>
      <c r="J77" s="16">
        <f t="shared" si="10"/>
        <v>-28.05956027647062</v>
      </c>
      <c r="K77" s="16">
        <f t="shared" si="12"/>
        <v>-28.572671104118125</v>
      </c>
      <c r="L77" s="16">
        <f t="shared" si="13"/>
        <v>0.51311082764750537</v>
      </c>
      <c r="M77"/>
    </row>
    <row r="78" spans="1:13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15">
        <f t="shared" si="8"/>
        <v>3115.7199705000003</v>
      </c>
      <c r="H78" s="16">
        <f t="shared" si="11"/>
        <v>3133.0729980000006</v>
      </c>
      <c r="I78" s="16">
        <f t="shared" si="9"/>
        <v>3162.4788280000002</v>
      </c>
      <c r="J78" s="16">
        <f t="shared" si="10"/>
        <v>-29.405829999999696</v>
      </c>
      <c r="K78" s="16">
        <f t="shared" si="12"/>
        <v>-28.202264245882724</v>
      </c>
      <c r="L78" s="16">
        <f t="shared" si="13"/>
        <v>-1.2035657541169726</v>
      </c>
      <c r="M78"/>
    </row>
    <row r="79" spans="1:13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15">
        <f t="shared" si="8"/>
        <v>3102.8050535000002</v>
      </c>
      <c r="H79" s="16">
        <f t="shared" si="11"/>
        <v>3122.5540038000004</v>
      </c>
      <c r="I79" s="16">
        <f t="shared" si="9"/>
        <v>3158.8685374705888</v>
      </c>
      <c r="J79" s="16">
        <f t="shared" si="10"/>
        <v>-36.314533670588389</v>
      </c>
      <c r="K79" s="16">
        <f t="shared" si="12"/>
        <v>-29.935531711764998</v>
      </c>
      <c r="L79" s="16">
        <f t="shared" si="13"/>
        <v>-6.379001958823391</v>
      </c>
      <c r="M79"/>
    </row>
    <row r="80" spans="1:13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15">
        <f t="shared" si="8"/>
        <v>3113.780029</v>
      </c>
      <c r="H80" s="16">
        <f t="shared" si="11"/>
        <v>3118.8380124999999</v>
      </c>
      <c r="I80" s="16">
        <f t="shared" si="9"/>
        <v>3155.9270665735303</v>
      </c>
      <c r="J80" s="16">
        <f t="shared" si="10"/>
        <v>-37.089054073530406</v>
      </c>
      <c r="K80" s="16">
        <f t="shared" si="12"/>
        <v>-31.949395777059181</v>
      </c>
      <c r="L80" s="16">
        <f t="shared" si="13"/>
        <v>-5.1396582964712252</v>
      </c>
      <c r="M80"/>
    </row>
    <row r="81" spans="1:13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15">
        <f t="shared" si="8"/>
        <v>3120.3450929999999</v>
      </c>
      <c r="H81" s="16">
        <f t="shared" si="11"/>
        <v>3117.5140380000003</v>
      </c>
      <c r="I81" s="16">
        <f t="shared" si="9"/>
        <v>3154.5098625588239</v>
      </c>
      <c r="J81" s="16">
        <f t="shared" si="10"/>
        <v>-36.995824558823642</v>
      </c>
      <c r="K81" s="16">
        <f t="shared" si="12"/>
        <v>-33.572960515882549</v>
      </c>
      <c r="L81" s="16">
        <f t="shared" si="13"/>
        <v>-3.422864042941093</v>
      </c>
      <c r="M81"/>
    </row>
    <row r="82" spans="1:13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15">
        <f t="shared" si="8"/>
        <v>3113.094971</v>
      </c>
      <c r="H82" s="16">
        <f t="shared" si="11"/>
        <v>3113.1490234000003</v>
      </c>
      <c r="I82" s="16">
        <f t="shared" si="9"/>
        <v>3153.4111866764711</v>
      </c>
      <c r="J82" s="16">
        <f t="shared" si="10"/>
        <v>-40.262163276470801</v>
      </c>
      <c r="K82" s="16">
        <f t="shared" si="12"/>
        <v>-36.013481115882584</v>
      </c>
      <c r="L82" s="16">
        <f t="shared" si="13"/>
        <v>-4.248682160588217</v>
      </c>
      <c r="M82"/>
    </row>
    <row r="83" spans="1:13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15">
        <f t="shared" si="8"/>
        <v>3103.7800294999997</v>
      </c>
      <c r="H83" s="16">
        <f t="shared" si="11"/>
        <v>3110.7610352000002</v>
      </c>
      <c r="I83" s="16">
        <f t="shared" si="9"/>
        <v>3151.42942182353</v>
      </c>
      <c r="J83" s="16">
        <f t="shared" si="10"/>
        <v>-40.668386623529841</v>
      </c>
      <c r="K83" s="16">
        <f t="shared" si="12"/>
        <v>-38.265992440588619</v>
      </c>
      <c r="L83" s="16">
        <f t="shared" si="13"/>
        <v>-2.4023941829412223</v>
      </c>
      <c r="M83"/>
    </row>
    <row r="84" spans="1:13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15">
        <f t="shared" si="8"/>
        <v>3089.9949955000002</v>
      </c>
      <c r="H84" s="16">
        <f t="shared" si="11"/>
        <v>3108.1990235999997</v>
      </c>
      <c r="I84" s="16">
        <f t="shared" si="9"/>
        <v>3149.5900089117654</v>
      </c>
      <c r="J84" s="16">
        <f t="shared" si="10"/>
        <v>-41.390985311765689</v>
      </c>
      <c r="K84" s="16">
        <f t="shared" si="12"/>
        <v>-39.281282768824077</v>
      </c>
      <c r="L84" s="16">
        <f t="shared" si="13"/>
        <v>-2.1097025429416121</v>
      </c>
      <c r="M84"/>
    </row>
    <row r="85" spans="1:13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15">
        <f t="shared" si="8"/>
        <v>3093.1149905000002</v>
      </c>
      <c r="H85" s="16">
        <f t="shared" si="11"/>
        <v>3104.0660159000004</v>
      </c>
      <c r="I85" s="16">
        <f t="shared" si="9"/>
        <v>3148.7855942941178</v>
      </c>
      <c r="J85" s="16">
        <f t="shared" si="10"/>
        <v>-44.719578394117434</v>
      </c>
      <c r="K85" s="16">
        <f t="shared" si="12"/>
        <v>-40.807387632941484</v>
      </c>
      <c r="L85" s="16">
        <f t="shared" si="13"/>
        <v>-3.9121907611759497</v>
      </c>
      <c r="M85"/>
    </row>
    <row r="86" spans="1:13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15">
        <f t="shared" si="8"/>
        <v>3099.625</v>
      </c>
      <c r="H86" s="16">
        <f t="shared" si="11"/>
        <v>3099.9219973000004</v>
      </c>
      <c r="I86" s="16">
        <f t="shared" si="9"/>
        <v>3147.2672119411764</v>
      </c>
      <c r="J86" s="16">
        <f t="shared" si="10"/>
        <v>-47.345214641175971</v>
      </c>
      <c r="K86" s="16">
        <f t="shared" si="12"/>
        <v>-42.877265649411946</v>
      </c>
      <c r="L86" s="16">
        <f t="shared" si="13"/>
        <v>-4.4679489917640254</v>
      </c>
      <c r="M86"/>
    </row>
    <row r="87" spans="1:13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15">
        <f t="shared" si="8"/>
        <v>3105.2299805000002</v>
      </c>
      <c r="H87" s="16">
        <f t="shared" si="11"/>
        <v>3098.3489992000004</v>
      </c>
      <c r="I87" s="16">
        <f t="shared" si="9"/>
        <v>3145.9302978823525</v>
      </c>
      <c r="J87" s="16">
        <f t="shared" si="10"/>
        <v>-47.581298682352099</v>
      </c>
      <c r="K87" s="16">
        <f t="shared" si="12"/>
        <v>-44.341092730588208</v>
      </c>
      <c r="L87" s="16">
        <f t="shared" si="13"/>
        <v>-3.2402059517638904</v>
      </c>
      <c r="M87"/>
    </row>
    <row r="88" spans="1:13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15">
        <f t="shared" si="8"/>
        <v>3098.0699460000001</v>
      </c>
      <c r="H88" s="16">
        <f t="shared" si="11"/>
        <v>3097.2069824999999</v>
      </c>
      <c r="I88" s="16">
        <f t="shared" si="9"/>
        <v>3144.7880895588237</v>
      </c>
      <c r="J88" s="16">
        <f t="shared" si="10"/>
        <v>-47.581107058823818</v>
      </c>
      <c r="K88" s="16">
        <f t="shared" si="12"/>
        <v>-45.723636817647005</v>
      </c>
      <c r="L88" s="16">
        <f t="shared" si="13"/>
        <v>-1.8574702411768129</v>
      </c>
      <c r="M88"/>
    </row>
    <row r="89" spans="1:13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15">
        <f t="shared" si="8"/>
        <v>2987.464966</v>
      </c>
      <c r="H89" s="16">
        <f t="shared" si="11"/>
        <v>3076.7009766000001</v>
      </c>
      <c r="I89" s="16">
        <f t="shared" si="9"/>
        <v>3138.8723539852945</v>
      </c>
      <c r="J89" s="16">
        <f t="shared" si="10"/>
        <v>-62.171377385294363</v>
      </c>
      <c r="K89" s="16">
        <f t="shared" si="12"/>
        <v>-49.879715232352737</v>
      </c>
      <c r="L89" s="16">
        <f t="shared" si="13"/>
        <v>-12.291662152941626</v>
      </c>
      <c r="M89"/>
    </row>
    <row r="90" spans="1:13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15">
        <f t="shared" si="8"/>
        <v>2972.420044</v>
      </c>
      <c r="H90" s="16">
        <f t="shared" si="11"/>
        <v>3052.5619873000001</v>
      </c>
      <c r="I90" s="16">
        <f t="shared" si="9"/>
        <v>3132.0535314558829</v>
      </c>
      <c r="J90" s="16">
        <f t="shared" si="10"/>
        <v>-79.491544155882821</v>
      </c>
      <c r="K90" s="16">
        <f t="shared" si="12"/>
        <v>-56.834108384705814</v>
      </c>
      <c r="L90" s="16">
        <f t="shared" si="13"/>
        <v>-22.657435771177006</v>
      </c>
      <c r="M90"/>
    </row>
    <row r="91" spans="1:13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15">
        <f t="shared" si="8"/>
        <v>2972.3499755000003</v>
      </c>
      <c r="H91" s="16">
        <f t="shared" si="11"/>
        <v>3027.1069823999997</v>
      </c>
      <c r="I91" s="16">
        <f t="shared" si="9"/>
        <v>3125.5014720588233</v>
      </c>
      <c r="J91" s="16">
        <f t="shared" si="10"/>
        <v>-98.394489658823659</v>
      </c>
      <c r="K91" s="16">
        <f t="shared" si="12"/>
        <v>-67.043963388235355</v>
      </c>
      <c r="L91" s="16">
        <f t="shared" si="13"/>
        <v>-31.350526270588304</v>
      </c>
      <c r="M91"/>
    </row>
    <row r="92" spans="1:13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15">
        <f t="shared" si="8"/>
        <v>3001</v>
      </c>
      <c r="H92" s="16">
        <f t="shared" si="11"/>
        <v>3006.2609862999998</v>
      </c>
      <c r="I92" s="16">
        <f t="shared" si="9"/>
        <v>3119.8732371911765</v>
      </c>
      <c r="J92" s="16">
        <f t="shared" si="10"/>
        <v>-113.6122508911767</v>
      </c>
      <c r="K92" s="16">
        <f t="shared" si="12"/>
        <v>-80.250153830000272</v>
      </c>
      <c r="L92" s="16">
        <f t="shared" si="13"/>
        <v>-33.362097061176428</v>
      </c>
      <c r="M92"/>
    </row>
    <row r="93" spans="1:13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15">
        <f t="shared" si="8"/>
        <v>3012.3549805000002</v>
      </c>
      <c r="H93" s="16">
        <f t="shared" si="11"/>
        <v>2989.1179932</v>
      </c>
      <c r="I93" s="16">
        <f t="shared" si="9"/>
        <v>3114.4633825147066</v>
      </c>
      <c r="J93" s="16">
        <f t="shared" si="10"/>
        <v>-125.34538931470661</v>
      </c>
      <c r="K93" s="16">
        <f t="shared" si="12"/>
        <v>-95.803010281176824</v>
      </c>
      <c r="L93" s="16">
        <f t="shared" si="13"/>
        <v>-29.542379033529784</v>
      </c>
      <c r="M93"/>
    </row>
    <row r="94" spans="1:13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15">
        <f t="shared" si="8"/>
        <v>3008.6599120000001</v>
      </c>
      <c r="H94" s="16">
        <f t="shared" si="11"/>
        <v>2993.3569823999997</v>
      </c>
      <c r="I94" s="16">
        <f t="shared" si="9"/>
        <v>3109.1039680147069</v>
      </c>
      <c r="J94" s="16">
        <f t="shared" si="10"/>
        <v>-115.74698561470723</v>
      </c>
      <c r="K94" s="16">
        <f t="shared" si="12"/>
        <v>-106.5181319270594</v>
      </c>
      <c r="L94" s="16">
        <f t="shared" si="13"/>
        <v>-9.2288536876478275</v>
      </c>
      <c r="M94"/>
    </row>
    <row r="95" spans="1:13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15">
        <f t="shared" si="8"/>
        <v>3043.8399655000003</v>
      </c>
      <c r="H95" s="16">
        <f t="shared" si="11"/>
        <v>3007.6409666999998</v>
      </c>
      <c r="I95" s="16">
        <f t="shared" si="9"/>
        <v>3104.861026544118</v>
      </c>
      <c r="J95" s="16">
        <f t="shared" si="10"/>
        <v>-97.220059844118168</v>
      </c>
      <c r="K95" s="16">
        <f t="shared" si="12"/>
        <v>-110.06383506470647</v>
      </c>
      <c r="L95" s="16">
        <f t="shared" si="13"/>
        <v>12.843775220588299</v>
      </c>
      <c r="M95"/>
    </row>
    <row r="96" spans="1:13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15">
        <f t="shared" si="8"/>
        <v>3053.0900874999998</v>
      </c>
      <c r="H96" s="16">
        <f t="shared" si="11"/>
        <v>3023.7889891</v>
      </c>
      <c r="I96" s="16">
        <f t="shared" si="9"/>
        <v>3100.9214728676479</v>
      </c>
      <c r="J96" s="16">
        <f t="shared" si="10"/>
        <v>-77.132483767647955</v>
      </c>
      <c r="K96" s="16">
        <f t="shared" si="12"/>
        <v>-105.81143388647133</v>
      </c>
      <c r="L96" s="16">
        <f t="shared" si="13"/>
        <v>28.67895011882338</v>
      </c>
      <c r="M96"/>
    </row>
    <row r="97" spans="1:13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15">
        <f t="shared" si="8"/>
        <v>3036.5249020000001</v>
      </c>
      <c r="H97" s="16">
        <f t="shared" si="11"/>
        <v>3030.8939694999999</v>
      </c>
      <c r="I97" s="16">
        <f t="shared" si="9"/>
        <v>3097.489853779412</v>
      </c>
      <c r="J97" s="16">
        <f t="shared" si="10"/>
        <v>-66.595884279412076</v>
      </c>
      <c r="K97" s="16">
        <f t="shared" si="12"/>
        <v>-96.408160564118404</v>
      </c>
      <c r="L97" s="16">
        <f t="shared" si="13"/>
        <v>29.812276284706329</v>
      </c>
      <c r="M97"/>
    </row>
    <row r="98" spans="1:13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15">
        <f t="shared" si="8"/>
        <v>2992.380005</v>
      </c>
      <c r="H98" s="16">
        <f t="shared" si="11"/>
        <v>3026.8989744</v>
      </c>
      <c r="I98" s="16">
        <f t="shared" si="9"/>
        <v>3092.3808808970589</v>
      </c>
      <c r="J98" s="16">
        <f t="shared" si="10"/>
        <v>-65.481906497058844</v>
      </c>
      <c r="K98" s="16">
        <f t="shared" si="12"/>
        <v>-84.435464000588851</v>
      </c>
      <c r="L98" s="16">
        <f t="shared" si="13"/>
        <v>18.953557503530007</v>
      </c>
      <c r="M98"/>
    </row>
    <row r="99" spans="1:13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15">
        <f t="shared" si="8"/>
        <v>2974.5650635000002</v>
      </c>
      <c r="H99" s="16">
        <f t="shared" si="11"/>
        <v>3020.0800047000002</v>
      </c>
      <c r="I99" s="16">
        <f t="shared" si="9"/>
        <v>3086.995440294118</v>
      </c>
      <c r="J99" s="16">
        <f t="shared" si="10"/>
        <v>-66.915435594117753</v>
      </c>
      <c r="K99" s="16">
        <f t="shared" si="12"/>
        <v>-74.669153996470953</v>
      </c>
      <c r="L99" s="16">
        <f t="shared" si="13"/>
        <v>7.7537184023532006</v>
      </c>
      <c r="M99"/>
    </row>
    <row r="100" spans="1:13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15">
        <f t="shared" si="8"/>
        <v>3004.5699464999998</v>
      </c>
      <c r="H100" s="16">
        <f t="shared" si="11"/>
        <v>3012.2260009000001</v>
      </c>
      <c r="I100" s="16">
        <f t="shared" si="9"/>
        <v>3082.7151453235292</v>
      </c>
      <c r="J100" s="16">
        <f t="shared" si="10"/>
        <v>-70.489144423529069</v>
      </c>
      <c r="K100" s="16">
        <f t="shared" si="12"/>
        <v>-69.322970912353142</v>
      </c>
      <c r="L100" s="16">
        <f t="shared" si="13"/>
        <v>-1.166173511175927</v>
      </c>
      <c r="M100"/>
    </row>
    <row r="101" spans="1:13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15">
        <f t="shared" si="8"/>
        <v>3021.8399655000003</v>
      </c>
      <c r="H101" s="16">
        <f t="shared" si="11"/>
        <v>3005.9759765000003</v>
      </c>
      <c r="I101" s="16">
        <f t="shared" si="9"/>
        <v>3078.3861765882348</v>
      </c>
      <c r="J101" s="16">
        <f t="shared" si="10"/>
        <v>-72.410200088234433</v>
      </c>
      <c r="K101" s="16">
        <f t="shared" si="12"/>
        <v>-68.378514176470432</v>
      </c>
      <c r="L101" s="16">
        <f t="shared" si="13"/>
        <v>-4.0316859117640007</v>
      </c>
      <c r="M101"/>
    </row>
    <row r="102" spans="1:13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15">
        <f t="shared" si="8"/>
        <v>3018.4799805000002</v>
      </c>
      <c r="H102" s="16">
        <f t="shared" si="11"/>
        <v>3002.3669921999999</v>
      </c>
      <c r="I102" s="16">
        <f t="shared" si="9"/>
        <v>3074.6502936617644</v>
      </c>
      <c r="J102" s="16">
        <f t="shared" si="10"/>
        <v>-72.283301461764495</v>
      </c>
      <c r="K102" s="16">
        <f t="shared" si="12"/>
        <v>-69.515997612940922</v>
      </c>
      <c r="L102" s="16">
        <f t="shared" si="13"/>
        <v>-2.7673038488235733</v>
      </c>
      <c r="M102"/>
    </row>
    <row r="103" spans="1:13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15">
        <f t="shared" si="8"/>
        <v>2984.599976</v>
      </c>
      <c r="H103" s="16">
        <f t="shared" si="11"/>
        <v>3000.8109864000003</v>
      </c>
      <c r="I103" s="16">
        <f t="shared" si="9"/>
        <v>3069.7872027058825</v>
      </c>
      <c r="J103" s="16">
        <f t="shared" si="10"/>
        <v>-68.97621630588219</v>
      </c>
      <c r="K103" s="16">
        <f t="shared" si="12"/>
        <v>-70.214859574705585</v>
      </c>
      <c r="L103" s="16">
        <f t="shared" si="13"/>
        <v>1.2386432688233953</v>
      </c>
      <c r="M103"/>
    </row>
    <row r="104" spans="1:13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15">
        <f t="shared" si="8"/>
        <v>2986.045044</v>
      </c>
      <c r="H104" s="16">
        <f t="shared" si="11"/>
        <v>3003.1069825</v>
      </c>
      <c r="I104" s="16">
        <f t="shared" ref="I104:I135" si="14">AVERAGE(G71:G104)</f>
        <v>3065.1113209411765</v>
      </c>
      <c r="J104" s="16">
        <f t="shared" ref="J104:J135" si="15">H104-I104</f>
        <v>-62.004338441176515</v>
      </c>
      <c r="K104" s="16">
        <f t="shared" si="12"/>
        <v>-69.23264014411734</v>
      </c>
      <c r="L104" s="16">
        <f t="shared" si="13"/>
        <v>7.2283017029408256</v>
      </c>
      <c r="M104"/>
    </row>
    <row r="105" spans="1:13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15">
        <f t="shared" si="8"/>
        <v>2979.2750244999997</v>
      </c>
      <c r="H105" s="16">
        <f t="shared" si="11"/>
        <v>2998.0479981000003</v>
      </c>
      <c r="I105" s="16">
        <f t="shared" si="14"/>
        <v>3059.9911750294123</v>
      </c>
      <c r="J105" s="16">
        <f t="shared" si="15"/>
        <v>-61.943176929411948</v>
      </c>
      <c r="K105" s="16">
        <f t="shared" si="12"/>
        <v>-67.523446645293916</v>
      </c>
      <c r="L105" s="16">
        <f t="shared" si="13"/>
        <v>5.5802697158819683</v>
      </c>
      <c r="M105"/>
    </row>
    <row r="106" spans="1:13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15">
        <f t="shared" si="8"/>
        <v>2976.494995</v>
      </c>
      <c r="H106" s="16">
        <f t="shared" si="11"/>
        <v>2988.9790039999998</v>
      </c>
      <c r="I106" s="16">
        <f t="shared" si="14"/>
        <v>3055.0048505</v>
      </c>
      <c r="J106" s="16">
        <f t="shared" si="15"/>
        <v>-66.025846500000171</v>
      </c>
      <c r="K106" s="16">
        <f t="shared" si="12"/>
        <v>-66.246575927647058</v>
      </c>
      <c r="L106" s="16">
        <f t="shared" si="13"/>
        <v>0.22072942764688719</v>
      </c>
      <c r="M106"/>
    </row>
    <row r="107" spans="1:13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15">
        <f t="shared" si="8"/>
        <v>2991.9149170000001</v>
      </c>
      <c r="H107" s="16">
        <f t="shared" ref="H107:H138" si="16">AVERAGE(G103:G107)</f>
        <v>2983.6659912999999</v>
      </c>
      <c r="I107" s="16">
        <f t="shared" si="14"/>
        <v>3050.6786714411769</v>
      </c>
      <c r="J107" s="16">
        <f t="shared" si="15"/>
        <v>-67.012680141177043</v>
      </c>
      <c r="K107" s="16">
        <f t="shared" si="12"/>
        <v>-65.192451663529567</v>
      </c>
      <c r="L107" s="16">
        <f t="shared" si="13"/>
        <v>-1.8202284776474755</v>
      </c>
      <c r="M107" s="22"/>
    </row>
  </sheetData>
  <conditionalFormatting sqref="J40:J107">
    <cfRule type="cellIs" dxfId="17" priority="2" operator="greaterThan">
      <formula>J39</formula>
    </cfRule>
  </conditionalFormatting>
  <conditionalFormatting sqref="J40:J107">
    <cfRule type="cellIs" dxfId="16" priority="3" operator="lessThan">
      <formula>J39</formula>
    </cfRule>
  </conditionalFormatting>
  <conditionalFormatting sqref="L44:L107">
    <cfRule type="cellIs" dxfId="15" priority="4" operator="greaterThan">
      <formula>L43</formula>
    </cfRule>
  </conditionalFormatting>
  <conditionalFormatting sqref="L44:L107">
    <cfRule type="cellIs" dxfId="14" priority="5" operator="lessThan">
      <formula>L43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zoomScaleNormal="100" workbookViewId="0">
      <pane ySplit="3" topLeftCell="A4" activePane="bottomLeft" state="frozen"/>
      <selection pane="bottomLeft" activeCell="L3" sqref="L3"/>
    </sheetView>
  </sheetViews>
  <sheetFormatPr defaultRowHeight="14.4" x14ac:dyDescent="0.3"/>
  <cols>
    <col min="1" max="1" width="10.6640625" style="3"/>
    <col min="2" max="4" width="9.109375" style="4"/>
    <col min="5" max="5" width="11" style="4"/>
    <col min="6" max="1025" width="9.109375" style="4"/>
  </cols>
  <sheetData>
    <row r="1" spans="1:1024" s="6" customFormat="1" ht="21" x14ac:dyDescent="0.4">
      <c r="A1" s="5" t="s">
        <v>26</v>
      </c>
      <c r="K1" s="7"/>
    </row>
    <row r="2" spans="1:1024" x14ac:dyDescent="0.3">
      <c r="A2" s="8"/>
      <c r="B2"/>
      <c r="C2"/>
      <c r="D2"/>
      <c r="E2"/>
      <c r="F2"/>
      <c r="G2"/>
      <c r="H2"/>
      <c r="I2"/>
      <c r="J2"/>
      <c r="K2" s="7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2</v>
      </c>
      <c r="H3" s="11" t="s">
        <v>3</v>
      </c>
      <c r="I3" s="11" t="s">
        <v>27</v>
      </c>
      <c r="J3" s="11" t="s">
        <v>28</v>
      </c>
      <c r="K3" s="11" t="s">
        <v>29</v>
      </c>
      <c r="L3" s="17"/>
    </row>
    <row r="4" spans="1:1024" s="11" customFormat="1" x14ac:dyDescent="0.3">
      <c r="A4" s="10"/>
      <c r="B4"/>
      <c r="C4"/>
      <c r="D4"/>
      <c r="E4"/>
      <c r="F4"/>
      <c r="G4"/>
      <c r="H4"/>
      <c r="I4"/>
      <c r="J4"/>
      <c r="K4"/>
      <c r="L4"/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>
      <c r="G6" s="12"/>
    </row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/>
      <c r="H8"/>
      <c r="I8"/>
      <c r="J8"/>
      <c r="K8"/>
      <c r="L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/>
      <c r="H9"/>
      <c r="I9"/>
      <c r="J9"/>
      <c r="K9"/>
      <c r="L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/>
      <c r="H10"/>
      <c r="I10"/>
      <c r="J10"/>
      <c r="K10"/>
      <c r="L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/>
      <c r="H11"/>
      <c r="I11"/>
      <c r="J11"/>
      <c r="K11"/>
      <c r="L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/>
      <c r="H12"/>
      <c r="I12"/>
      <c r="J12"/>
      <c r="K12"/>
      <c r="L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/>
      <c r="H13"/>
      <c r="I13"/>
      <c r="J13"/>
      <c r="K13"/>
      <c r="L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/>
      <c r="H14"/>
      <c r="I14"/>
      <c r="J14"/>
      <c r="K14"/>
      <c r="L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/>
      <c r="H15"/>
      <c r="I15"/>
      <c r="J15"/>
      <c r="K15"/>
      <c r="L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/>
      <c r="H16"/>
      <c r="I16"/>
      <c r="J16"/>
      <c r="K16"/>
      <c r="L16"/>
    </row>
    <row r="17" spans="1:12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/>
      <c r="H17"/>
      <c r="I17"/>
      <c r="J17"/>
      <c r="K17"/>
      <c r="L17"/>
    </row>
    <row r="18" spans="1:12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/>
      <c r="H18"/>
      <c r="I18"/>
      <c r="J18"/>
      <c r="K18"/>
      <c r="L18"/>
    </row>
    <row r="19" spans="1:12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/>
      <c r="H19"/>
      <c r="I19"/>
      <c r="J19"/>
      <c r="K19"/>
      <c r="L19"/>
    </row>
    <row r="20" spans="1:12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4">
        <f t="shared" ref="G20:G51" si="0">MAX(C7:C20)</f>
        <v>3328.790039</v>
      </c>
      <c r="H20" s="4">
        <f t="shared" ref="H20:H51" si="1">MIN(D7:D20)</f>
        <v>3154.959961</v>
      </c>
      <c r="I20" s="24">
        <f t="shared" ref="I20:I51" si="2">100*(E20-H20)/(G20-H20)</f>
        <v>83.529819850854636</v>
      </c>
      <c r="J20"/>
      <c r="K20"/>
      <c r="L20"/>
    </row>
    <row r="21" spans="1:12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4">
        <f t="shared" si="0"/>
        <v>3315.330078</v>
      </c>
      <c r="H21" s="4">
        <f t="shared" si="1"/>
        <v>3154.959961</v>
      </c>
      <c r="I21" s="24">
        <f t="shared" si="2"/>
        <v>88.7260305484469</v>
      </c>
      <c r="J21"/>
      <c r="K21"/>
      <c r="L21"/>
    </row>
    <row r="22" spans="1:12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4">
        <f t="shared" si="0"/>
        <v>3306.9499510000001</v>
      </c>
      <c r="H22" s="4">
        <f t="shared" si="1"/>
        <v>3154.959961</v>
      </c>
      <c r="I22" s="24">
        <f t="shared" si="2"/>
        <v>54.543161691108693</v>
      </c>
      <c r="J22" s="25">
        <f t="shared" ref="J22:J53" si="3">AVERAGE(I20:I22)</f>
        <v>75.599670696803415</v>
      </c>
      <c r="K22"/>
      <c r="L22"/>
    </row>
    <row r="23" spans="1:12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4">
        <f t="shared" si="0"/>
        <v>3306.9499510000001</v>
      </c>
      <c r="H23" s="4">
        <f t="shared" si="1"/>
        <v>3154.959961</v>
      </c>
      <c r="I23" s="24">
        <f t="shared" si="2"/>
        <v>44.272678088866222</v>
      </c>
      <c r="J23" s="25">
        <f t="shared" si="3"/>
        <v>62.51395677614061</v>
      </c>
      <c r="K23"/>
      <c r="L23"/>
    </row>
    <row r="24" spans="1:12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4">
        <f t="shared" si="0"/>
        <v>3306.9499510000001</v>
      </c>
      <c r="H24" s="4">
        <f t="shared" si="1"/>
        <v>3154.959961</v>
      </c>
      <c r="I24" s="24">
        <f t="shared" si="2"/>
        <v>32.173267463205924</v>
      </c>
      <c r="J24" s="25">
        <f t="shared" si="3"/>
        <v>43.663035747726944</v>
      </c>
      <c r="K24" s="25">
        <f t="shared" ref="K24:K55" si="4">AVERAGE(J22:J24)</f>
        <v>60.592221073556992</v>
      </c>
      <c r="L24"/>
    </row>
    <row r="25" spans="1:12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4">
        <f t="shared" si="0"/>
        <v>3306.9499510000001</v>
      </c>
      <c r="H25" s="4">
        <f t="shared" si="1"/>
        <v>3154.959961</v>
      </c>
      <c r="I25" s="24">
        <f t="shared" si="2"/>
        <v>46.068835848992443</v>
      </c>
      <c r="J25" s="25">
        <f t="shared" si="3"/>
        <v>40.838260467021534</v>
      </c>
      <c r="K25" s="25">
        <f t="shared" si="4"/>
        <v>49.005084330296363</v>
      </c>
      <c r="L25"/>
    </row>
    <row r="26" spans="1:12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4">
        <f t="shared" si="0"/>
        <v>3306.9499510000001</v>
      </c>
      <c r="H26" s="4">
        <f t="shared" si="1"/>
        <v>3154.959961</v>
      </c>
      <c r="I26" s="24">
        <f t="shared" si="2"/>
        <v>41.871268627624659</v>
      </c>
      <c r="J26" s="25">
        <f t="shared" si="3"/>
        <v>40.037790646607675</v>
      </c>
      <c r="K26" s="25">
        <f t="shared" si="4"/>
        <v>41.513028953785387</v>
      </c>
      <c r="L26"/>
    </row>
    <row r="27" spans="1:12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4">
        <f t="shared" si="0"/>
        <v>3306.9499510000001</v>
      </c>
      <c r="H27" s="4">
        <f t="shared" si="1"/>
        <v>3154.959961</v>
      </c>
      <c r="I27" s="24">
        <f t="shared" si="2"/>
        <v>65.728108805060074</v>
      </c>
      <c r="J27" s="25">
        <f t="shared" si="3"/>
        <v>51.222737760559063</v>
      </c>
      <c r="K27" s="25">
        <f t="shared" si="4"/>
        <v>44.032929624729427</v>
      </c>
      <c r="L27"/>
    </row>
    <row r="28" spans="1:12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4">
        <f t="shared" si="0"/>
        <v>3306.9499510000001</v>
      </c>
      <c r="H28" s="4">
        <f t="shared" si="1"/>
        <v>3154.959961</v>
      </c>
      <c r="I28" s="24">
        <f t="shared" si="2"/>
        <v>55.404938838406402</v>
      </c>
      <c r="J28" s="25">
        <f t="shared" si="3"/>
        <v>54.334772090363714</v>
      </c>
      <c r="K28" s="25">
        <f t="shared" si="4"/>
        <v>48.531766832510151</v>
      </c>
      <c r="L28"/>
    </row>
    <row r="29" spans="1:12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4">
        <f t="shared" si="0"/>
        <v>3306.9499510000001</v>
      </c>
      <c r="H29" s="4">
        <f t="shared" si="1"/>
        <v>3168.8798830000001</v>
      </c>
      <c r="I29" s="24">
        <f t="shared" si="2"/>
        <v>71.442086202202688</v>
      </c>
      <c r="J29" s="25">
        <f t="shared" si="3"/>
        <v>64.191711281889724</v>
      </c>
      <c r="K29" s="25">
        <f t="shared" si="4"/>
        <v>56.583073710937498</v>
      </c>
      <c r="L29"/>
    </row>
    <row r="30" spans="1:12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4">
        <f t="shared" si="0"/>
        <v>3306.9499510000001</v>
      </c>
      <c r="H30" s="4">
        <f t="shared" si="1"/>
        <v>3168.8798830000001</v>
      </c>
      <c r="I30" s="24">
        <f t="shared" si="2"/>
        <v>63.475116851539376</v>
      </c>
      <c r="J30" s="25">
        <f t="shared" si="3"/>
        <v>63.440713964049486</v>
      </c>
      <c r="K30" s="25">
        <f t="shared" si="4"/>
        <v>60.655732445434303</v>
      </c>
      <c r="L30"/>
    </row>
    <row r="31" spans="1:12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4">
        <f t="shared" si="0"/>
        <v>3306.9499510000001</v>
      </c>
      <c r="H31" s="4">
        <f t="shared" si="1"/>
        <v>3168.8798830000001</v>
      </c>
      <c r="I31" s="24">
        <f t="shared" si="2"/>
        <v>60.549037319225491</v>
      </c>
      <c r="J31" s="25">
        <f t="shared" si="3"/>
        <v>65.155413457655854</v>
      </c>
      <c r="K31" s="25">
        <f t="shared" si="4"/>
        <v>64.262612901198352</v>
      </c>
      <c r="L31"/>
    </row>
    <row r="32" spans="1:12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4">
        <f t="shared" si="0"/>
        <v>3306.9499510000001</v>
      </c>
      <c r="H32" s="4">
        <f t="shared" si="1"/>
        <v>3168.8798830000001</v>
      </c>
      <c r="I32" s="24">
        <f t="shared" si="2"/>
        <v>48.106129707997162</v>
      </c>
      <c r="J32" s="25">
        <f t="shared" si="3"/>
        <v>57.376761292920669</v>
      </c>
      <c r="K32" s="25">
        <f t="shared" si="4"/>
        <v>61.990962904875339</v>
      </c>
      <c r="L32"/>
    </row>
    <row r="33" spans="1:12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4">
        <f t="shared" si="0"/>
        <v>3306.9499510000001</v>
      </c>
      <c r="H33" s="4">
        <f t="shared" si="1"/>
        <v>3168.8798830000001</v>
      </c>
      <c r="I33" s="24">
        <f t="shared" si="2"/>
        <v>55.131512646173206</v>
      </c>
      <c r="J33" s="25">
        <f t="shared" si="3"/>
        <v>54.595559891131956</v>
      </c>
      <c r="K33" s="25">
        <f t="shared" si="4"/>
        <v>59.042578213902829</v>
      </c>
      <c r="L33"/>
    </row>
    <row r="34" spans="1:12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4">
        <f t="shared" si="0"/>
        <v>3299.1599120000001</v>
      </c>
      <c r="H34" s="4">
        <f t="shared" si="1"/>
        <v>3168.8798830000001</v>
      </c>
      <c r="I34" s="24">
        <f t="shared" si="2"/>
        <v>41.23442051122035</v>
      </c>
      <c r="J34" s="25">
        <f t="shared" si="3"/>
        <v>48.157354288463573</v>
      </c>
      <c r="K34" s="25">
        <f t="shared" si="4"/>
        <v>53.376558490838732</v>
      </c>
      <c r="L34"/>
    </row>
    <row r="35" spans="1:12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4">
        <f t="shared" si="0"/>
        <v>3270.3000489999999</v>
      </c>
      <c r="H35" s="4">
        <f t="shared" si="1"/>
        <v>3168.8798830000001</v>
      </c>
      <c r="I35" s="24">
        <f t="shared" si="2"/>
        <v>84.115478572575128</v>
      </c>
      <c r="J35" s="25">
        <f t="shared" si="3"/>
        <v>60.160470576656223</v>
      </c>
      <c r="K35" s="25">
        <f t="shared" si="4"/>
        <v>54.304461585417251</v>
      </c>
      <c r="L35"/>
    </row>
    <row r="36" spans="1:12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4">
        <f t="shared" si="0"/>
        <v>3270.3000489999999</v>
      </c>
      <c r="H36" s="4">
        <f t="shared" si="1"/>
        <v>3168.8798830000001</v>
      </c>
      <c r="I36" s="24">
        <f t="shared" si="2"/>
        <v>59.376963551804771</v>
      </c>
      <c r="J36" s="25">
        <f t="shared" si="3"/>
        <v>61.575620878533414</v>
      </c>
      <c r="K36" s="25">
        <f t="shared" si="4"/>
        <v>56.631148581217737</v>
      </c>
      <c r="L36"/>
    </row>
    <row r="37" spans="1:12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4">
        <f t="shared" si="0"/>
        <v>3270.3000489999999</v>
      </c>
      <c r="H37" s="4">
        <f t="shared" si="1"/>
        <v>3168.8798830000001</v>
      </c>
      <c r="I37" s="24">
        <f t="shared" si="2"/>
        <v>67.748069944985048</v>
      </c>
      <c r="J37" s="25">
        <f t="shared" si="3"/>
        <v>70.413504023121646</v>
      </c>
      <c r="K37" s="25">
        <f t="shared" si="4"/>
        <v>64.04986515943709</v>
      </c>
      <c r="L37"/>
    </row>
    <row r="38" spans="1:12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4">
        <f t="shared" si="0"/>
        <v>3270.3000489999999</v>
      </c>
      <c r="H38" s="4">
        <f t="shared" si="1"/>
        <v>3205.419922</v>
      </c>
      <c r="I38" s="24">
        <f t="shared" si="2"/>
        <v>67.278145124469333</v>
      </c>
      <c r="J38" s="25">
        <f t="shared" si="3"/>
        <v>64.801059540419715</v>
      </c>
      <c r="K38" s="25">
        <f t="shared" si="4"/>
        <v>65.596728147358263</v>
      </c>
      <c r="L38"/>
    </row>
    <row r="39" spans="1:12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4">
        <f t="shared" si="0"/>
        <v>3270.3000489999999</v>
      </c>
      <c r="H39" s="4">
        <f t="shared" si="1"/>
        <v>3205.419922</v>
      </c>
      <c r="I39" s="24">
        <f t="shared" si="2"/>
        <v>82.475193058731293</v>
      </c>
      <c r="J39" s="25">
        <f t="shared" si="3"/>
        <v>72.500469376061901</v>
      </c>
      <c r="K39" s="25">
        <f t="shared" si="4"/>
        <v>69.238344313201083</v>
      </c>
      <c r="L39"/>
    </row>
    <row r="40" spans="1:12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4">
        <f t="shared" si="0"/>
        <v>3270.3000489999999</v>
      </c>
      <c r="H40" s="4">
        <f t="shared" si="1"/>
        <v>3205.419922</v>
      </c>
      <c r="I40" s="24">
        <f t="shared" si="2"/>
        <v>61.190069803654907</v>
      </c>
      <c r="J40" s="25">
        <f t="shared" si="3"/>
        <v>70.314469328951859</v>
      </c>
      <c r="K40" s="25">
        <f t="shared" si="4"/>
        <v>69.205332748477829</v>
      </c>
      <c r="L40"/>
    </row>
    <row r="41" spans="1:12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4">
        <f t="shared" si="0"/>
        <v>3270.3000489999999</v>
      </c>
      <c r="H41" s="4">
        <f t="shared" si="1"/>
        <v>3205.419922</v>
      </c>
      <c r="I41" s="24">
        <f t="shared" si="2"/>
        <v>56.874343048064631</v>
      </c>
      <c r="J41" s="25">
        <f t="shared" si="3"/>
        <v>66.84653530348362</v>
      </c>
      <c r="K41" s="25">
        <f t="shared" si="4"/>
        <v>69.887158002832464</v>
      </c>
      <c r="L41"/>
    </row>
    <row r="42" spans="1:12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4">
        <f t="shared" si="0"/>
        <v>3270.3000489999999</v>
      </c>
      <c r="H42" s="4">
        <f t="shared" si="1"/>
        <v>3205.419922</v>
      </c>
      <c r="I42" s="24">
        <f t="shared" si="2"/>
        <v>73.135175891378822</v>
      </c>
      <c r="J42" s="25">
        <f t="shared" si="3"/>
        <v>63.733196247699453</v>
      </c>
      <c r="K42" s="25">
        <f t="shared" si="4"/>
        <v>66.964733626711649</v>
      </c>
      <c r="L42"/>
    </row>
    <row r="43" spans="1:12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4">
        <f t="shared" si="0"/>
        <v>3263.6298830000001</v>
      </c>
      <c r="H43" s="4">
        <f t="shared" si="1"/>
        <v>3205.419922</v>
      </c>
      <c r="I43" s="24">
        <f t="shared" si="2"/>
        <v>66.913281388386224</v>
      </c>
      <c r="J43" s="25">
        <f t="shared" si="3"/>
        <v>65.640933442609892</v>
      </c>
      <c r="K43" s="25">
        <f t="shared" si="4"/>
        <v>65.406888331264327</v>
      </c>
      <c r="L43"/>
    </row>
    <row r="44" spans="1:12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4">
        <f t="shared" si="0"/>
        <v>3263.6298830000001</v>
      </c>
      <c r="H44" s="4">
        <f t="shared" si="1"/>
        <v>3205.419922</v>
      </c>
      <c r="I44" s="24">
        <f t="shared" si="2"/>
        <v>45.81718582494819</v>
      </c>
      <c r="J44" s="25">
        <f t="shared" si="3"/>
        <v>61.955214368237741</v>
      </c>
      <c r="K44" s="25">
        <f t="shared" si="4"/>
        <v>63.776448019515698</v>
      </c>
      <c r="L44"/>
    </row>
    <row r="45" spans="1:12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4">
        <f t="shared" si="0"/>
        <v>3263.6298830000001</v>
      </c>
      <c r="H45" s="4">
        <f t="shared" si="1"/>
        <v>3205.419922</v>
      </c>
      <c r="I45" s="24">
        <f t="shared" si="2"/>
        <v>29.119062629160478</v>
      </c>
      <c r="J45" s="25">
        <f t="shared" si="3"/>
        <v>47.283176614164965</v>
      </c>
      <c r="K45" s="25">
        <f t="shared" si="4"/>
        <v>58.293108141670871</v>
      </c>
      <c r="L45"/>
    </row>
    <row r="46" spans="1:12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4">
        <f t="shared" si="0"/>
        <v>3260.6201169999999</v>
      </c>
      <c r="H46" s="4">
        <f t="shared" si="1"/>
        <v>3200.2700199999999</v>
      </c>
      <c r="I46" s="24">
        <f t="shared" si="2"/>
        <v>39.53574921346047</v>
      </c>
      <c r="J46" s="25">
        <f t="shared" si="3"/>
        <v>38.157332555856378</v>
      </c>
      <c r="K46" s="25">
        <f t="shared" si="4"/>
        <v>49.131907846086364</v>
      </c>
      <c r="L46"/>
    </row>
    <row r="47" spans="1:12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4">
        <f t="shared" si="0"/>
        <v>3260.6201169999999</v>
      </c>
      <c r="H47" s="4">
        <f t="shared" si="1"/>
        <v>3154.790039</v>
      </c>
      <c r="I47" s="24">
        <f t="shared" si="2"/>
        <v>25.739364946891605</v>
      </c>
      <c r="J47" s="25">
        <f t="shared" si="3"/>
        <v>31.464725596504184</v>
      </c>
      <c r="K47" s="25">
        <f t="shared" si="4"/>
        <v>38.968411588841839</v>
      </c>
      <c r="L47"/>
    </row>
    <row r="48" spans="1:12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4">
        <f t="shared" si="0"/>
        <v>3260.6201169999999</v>
      </c>
      <c r="H48" s="4">
        <f t="shared" si="1"/>
        <v>3129.3999020000001</v>
      </c>
      <c r="I48" s="24">
        <f t="shared" si="2"/>
        <v>30.742281591292908</v>
      </c>
      <c r="J48" s="25">
        <f t="shared" si="3"/>
        <v>32.005798583881663</v>
      </c>
      <c r="K48" s="25">
        <f t="shared" si="4"/>
        <v>33.875952245414076</v>
      </c>
      <c r="L48"/>
    </row>
    <row r="49" spans="1:12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4">
        <f t="shared" si="0"/>
        <v>3260.6201169999999</v>
      </c>
      <c r="H49" s="4">
        <f t="shared" si="1"/>
        <v>3129.3999020000001</v>
      </c>
      <c r="I49" s="24">
        <f t="shared" si="2"/>
        <v>23.464402188336621</v>
      </c>
      <c r="J49" s="25">
        <f t="shared" si="3"/>
        <v>26.648682908840374</v>
      </c>
      <c r="K49" s="25">
        <f t="shared" si="4"/>
        <v>30.039735696408741</v>
      </c>
      <c r="L49"/>
    </row>
    <row r="50" spans="1:12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4">
        <f t="shared" si="0"/>
        <v>3260.6201169999999</v>
      </c>
      <c r="H50" s="4">
        <f t="shared" si="1"/>
        <v>3127.2700199999999</v>
      </c>
      <c r="I50" s="24">
        <f t="shared" si="2"/>
        <v>26.239193511797769</v>
      </c>
      <c r="J50" s="25">
        <f t="shared" si="3"/>
        <v>26.815292430475765</v>
      </c>
      <c r="K50" s="25">
        <f t="shared" si="4"/>
        <v>28.489924641065937</v>
      </c>
      <c r="L50"/>
    </row>
    <row r="51" spans="1:12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4">
        <f t="shared" si="0"/>
        <v>3260.6201169999999</v>
      </c>
      <c r="H51" s="4">
        <f t="shared" si="1"/>
        <v>3105.360107</v>
      </c>
      <c r="I51" s="24">
        <f t="shared" si="2"/>
        <v>15.644591933235187</v>
      </c>
      <c r="J51" s="25">
        <f t="shared" si="3"/>
        <v>21.782729211123193</v>
      </c>
      <c r="K51" s="25">
        <f t="shared" si="4"/>
        <v>25.082234850146445</v>
      </c>
      <c r="L51"/>
    </row>
    <row r="52" spans="1:12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4">
        <f t="shared" ref="G52:G83" si="5">MAX(C39:C52)</f>
        <v>3258.929932</v>
      </c>
      <c r="H52" s="4">
        <f t="shared" ref="H52:H83" si="6">MIN(D39:D52)</f>
        <v>3105.360107</v>
      </c>
      <c r="I52" s="24">
        <f t="shared" ref="I52:I83" si="7">100*(E52-H52)/(G52-H52)</f>
        <v>7.0911671612571201</v>
      </c>
      <c r="J52" s="25">
        <f t="shared" si="3"/>
        <v>16.32498420209669</v>
      </c>
      <c r="K52" s="25">
        <f t="shared" si="4"/>
        <v>21.641001947898548</v>
      </c>
      <c r="L52"/>
    </row>
    <row r="53" spans="1:12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4">
        <f t="shared" si="5"/>
        <v>3252.8701169999999</v>
      </c>
      <c r="H53" s="4">
        <f t="shared" si="6"/>
        <v>3105.360107</v>
      </c>
      <c r="I53" s="24">
        <f t="shared" si="7"/>
        <v>38.275342127629195</v>
      </c>
      <c r="J53" s="25">
        <f t="shared" si="3"/>
        <v>20.337033740707167</v>
      </c>
      <c r="K53" s="25">
        <f t="shared" si="4"/>
        <v>19.481582384642351</v>
      </c>
      <c r="L53"/>
    </row>
    <row r="54" spans="1:12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4">
        <f t="shared" si="5"/>
        <v>3252.8701169999999</v>
      </c>
      <c r="H54" s="4">
        <f t="shared" si="6"/>
        <v>3105.360107</v>
      </c>
      <c r="I54" s="24">
        <f t="shared" si="7"/>
        <v>17.71397276700074</v>
      </c>
      <c r="J54" s="25">
        <f t="shared" ref="J54:J85" si="8">AVERAGE(I52:I54)</f>
        <v>21.02682735196235</v>
      </c>
      <c r="K54" s="25">
        <f t="shared" si="4"/>
        <v>19.229615098255405</v>
      </c>
      <c r="L54"/>
    </row>
    <row r="55" spans="1:12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4">
        <f t="shared" si="5"/>
        <v>3252.8701169999999</v>
      </c>
      <c r="H55" s="4">
        <f t="shared" si="6"/>
        <v>3105.360107</v>
      </c>
      <c r="I55" s="24">
        <f t="shared" si="7"/>
        <v>40.031049418273454</v>
      </c>
      <c r="J55" s="25">
        <f t="shared" si="8"/>
        <v>32.00678810430113</v>
      </c>
      <c r="K55" s="25">
        <f t="shared" si="4"/>
        <v>24.456883065656882</v>
      </c>
      <c r="L55"/>
    </row>
    <row r="56" spans="1:12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4">
        <f t="shared" si="5"/>
        <v>3248.6999510000001</v>
      </c>
      <c r="H56" s="4">
        <f t="shared" si="6"/>
        <v>3105.360107</v>
      </c>
      <c r="I56" s="24">
        <f t="shared" si="7"/>
        <v>75.505859347802755</v>
      </c>
      <c r="J56" s="25">
        <f t="shared" si="8"/>
        <v>44.41696051102565</v>
      </c>
      <c r="K56" s="25">
        <f t="shared" ref="K56:K87" si="9">AVERAGE(J54:J56)</f>
        <v>32.483525322429706</v>
      </c>
      <c r="L56"/>
    </row>
    <row r="57" spans="1:12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4">
        <f t="shared" si="5"/>
        <v>3235.1000979999999</v>
      </c>
      <c r="H57" s="4">
        <f t="shared" si="6"/>
        <v>3105.360107</v>
      </c>
      <c r="I57" s="24">
        <f t="shared" si="7"/>
        <v>66.802780955950652</v>
      </c>
      <c r="J57" s="25">
        <f t="shared" si="8"/>
        <v>60.779896574008951</v>
      </c>
      <c r="K57" s="25">
        <f t="shared" si="9"/>
        <v>45.734548396445241</v>
      </c>
      <c r="L57"/>
    </row>
    <row r="58" spans="1:12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4">
        <f t="shared" si="5"/>
        <v>3233.4399410000001</v>
      </c>
      <c r="H58" s="4">
        <f t="shared" si="6"/>
        <v>3105.360107</v>
      </c>
      <c r="I58" s="24">
        <f t="shared" si="7"/>
        <v>72.845038977798822</v>
      </c>
      <c r="J58" s="25">
        <f t="shared" si="8"/>
        <v>71.717893093850748</v>
      </c>
      <c r="K58" s="25">
        <f t="shared" si="9"/>
        <v>58.971583392961783</v>
      </c>
      <c r="L58"/>
    </row>
    <row r="59" spans="1:12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4">
        <f t="shared" si="5"/>
        <v>3227.3100589999999</v>
      </c>
      <c r="H59" s="4">
        <f t="shared" si="6"/>
        <v>3105.360107</v>
      </c>
      <c r="I59" s="24">
        <f t="shared" si="7"/>
        <v>75.046996328461148</v>
      </c>
      <c r="J59" s="25">
        <f t="shared" si="8"/>
        <v>71.564938754070212</v>
      </c>
      <c r="K59" s="25">
        <f t="shared" si="9"/>
        <v>68.020909473976644</v>
      </c>
      <c r="L59"/>
    </row>
    <row r="60" spans="1:12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4">
        <f t="shared" si="5"/>
        <v>3213.6000979999999</v>
      </c>
      <c r="H60" s="4">
        <f t="shared" si="6"/>
        <v>3105.360107</v>
      </c>
      <c r="I60" s="24">
        <f t="shared" si="7"/>
        <v>74.953704495411614</v>
      </c>
      <c r="J60" s="25">
        <f t="shared" si="8"/>
        <v>74.281913267223857</v>
      </c>
      <c r="K60" s="25">
        <f t="shared" si="9"/>
        <v>72.521581705048277</v>
      </c>
      <c r="L60"/>
    </row>
    <row r="61" spans="1:12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4">
        <f t="shared" si="5"/>
        <v>3213.6000979999999</v>
      </c>
      <c r="H61" s="4">
        <f t="shared" si="6"/>
        <v>3105.360107</v>
      </c>
      <c r="I61" s="24">
        <f t="shared" si="7"/>
        <v>80.044253699171222</v>
      </c>
      <c r="J61" s="25">
        <f t="shared" si="8"/>
        <v>76.681651507681337</v>
      </c>
      <c r="K61" s="25">
        <f t="shared" si="9"/>
        <v>74.176167842991802</v>
      </c>
      <c r="L61"/>
    </row>
    <row r="62" spans="1:12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4">
        <f t="shared" si="5"/>
        <v>3213.6000979999999</v>
      </c>
      <c r="H62" s="4">
        <f t="shared" si="6"/>
        <v>3105.360107</v>
      </c>
      <c r="I62" s="24">
        <f t="shared" si="7"/>
        <v>81.772004212380281</v>
      </c>
      <c r="J62" s="25">
        <f t="shared" si="8"/>
        <v>78.923320802321044</v>
      </c>
      <c r="K62" s="25">
        <f t="shared" si="9"/>
        <v>76.628961859075403</v>
      </c>
      <c r="L62"/>
    </row>
    <row r="63" spans="1:12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4">
        <f t="shared" si="5"/>
        <v>3213.6000979999999</v>
      </c>
      <c r="H63" s="4">
        <f t="shared" si="6"/>
        <v>3105.360107</v>
      </c>
      <c r="I63" s="24">
        <f t="shared" si="7"/>
        <v>55.219679388184851</v>
      </c>
      <c r="J63" s="25">
        <f t="shared" si="8"/>
        <v>72.345312433245454</v>
      </c>
      <c r="K63" s="25">
        <f t="shared" si="9"/>
        <v>75.983428247749274</v>
      </c>
      <c r="L63"/>
    </row>
    <row r="64" spans="1:12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4">
        <f t="shared" si="5"/>
        <v>3213.6000979999999</v>
      </c>
      <c r="H64" s="4">
        <f t="shared" si="6"/>
        <v>3105.360107</v>
      </c>
      <c r="I64" s="24">
        <f t="shared" si="7"/>
        <v>58.314743392763354</v>
      </c>
      <c r="J64" s="25">
        <f t="shared" si="8"/>
        <v>65.102142331109491</v>
      </c>
      <c r="K64" s="25">
        <f t="shared" si="9"/>
        <v>72.123591855558658</v>
      </c>
      <c r="L64"/>
    </row>
    <row r="65" spans="1:12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4">
        <f t="shared" si="5"/>
        <v>3213.6000979999999</v>
      </c>
      <c r="H65" s="4">
        <f t="shared" si="6"/>
        <v>3116.25</v>
      </c>
      <c r="I65" s="24">
        <f t="shared" si="7"/>
        <v>56.836181099684175</v>
      </c>
      <c r="J65" s="25">
        <f t="shared" si="8"/>
        <v>56.790201293544129</v>
      </c>
      <c r="K65" s="25">
        <f t="shared" si="9"/>
        <v>64.745885352633024</v>
      </c>
      <c r="L65"/>
    </row>
    <row r="66" spans="1:12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4">
        <f t="shared" si="5"/>
        <v>3213.6000979999999</v>
      </c>
      <c r="H66" s="4">
        <f t="shared" si="6"/>
        <v>3118.6201169999999</v>
      </c>
      <c r="I66" s="24">
        <f t="shared" si="7"/>
        <v>13.213105401653126</v>
      </c>
      <c r="J66" s="25">
        <f t="shared" si="8"/>
        <v>42.788009964700223</v>
      </c>
      <c r="K66" s="25">
        <f t="shared" si="9"/>
        <v>54.893451196451281</v>
      </c>
      <c r="L66"/>
    </row>
    <row r="67" spans="1:12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4">
        <f t="shared" si="5"/>
        <v>3213.6000979999999</v>
      </c>
      <c r="H67" s="4">
        <f t="shared" si="6"/>
        <v>3118.6201169999999</v>
      </c>
      <c r="I67" s="24">
        <f t="shared" si="7"/>
        <v>63.676556220831401</v>
      </c>
      <c r="J67" s="25">
        <f t="shared" si="8"/>
        <v>44.575280907389562</v>
      </c>
      <c r="K67" s="25">
        <f t="shared" si="9"/>
        <v>48.051164055211302</v>
      </c>
      <c r="L67"/>
    </row>
    <row r="68" spans="1:12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4">
        <f t="shared" si="5"/>
        <v>3213.6000979999999</v>
      </c>
      <c r="H68" s="4">
        <f t="shared" si="6"/>
        <v>3130.570068</v>
      </c>
      <c r="I68" s="24">
        <f t="shared" si="7"/>
        <v>13.922450708496775</v>
      </c>
      <c r="J68" s="25">
        <f t="shared" si="8"/>
        <v>30.270704110327102</v>
      </c>
      <c r="K68" s="25">
        <f t="shared" si="9"/>
        <v>39.211331660805627</v>
      </c>
      <c r="L68"/>
    </row>
    <row r="69" spans="1:12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4">
        <f t="shared" si="5"/>
        <v>3213.6000979999999</v>
      </c>
      <c r="H69" s="4">
        <f t="shared" si="6"/>
        <v>3130.570068</v>
      </c>
      <c r="I69" s="24">
        <f t="shared" si="7"/>
        <v>14.139451714036394</v>
      </c>
      <c r="J69" s="25">
        <f t="shared" si="8"/>
        <v>30.579486214454857</v>
      </c>
      <c r="K69" s="25">
        <f t="shared" si="9"/>
        <v>35.14182374405717</v>
      </c>
      <c r="L69"/>
    </row>
    <row r="70" spans="1:12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4">
        <f t="shared" si="5"/>
        <v>3206.209961</v>
      </c>
      <c r="H70" s="4">
        <f t="shared" si="6"/>
        <v>3130.570068</v>
      </c>
      <c r="I70" s="24">
        <f t="shared" si="7"/>
        <v>30.526013567999197</v>
      </c>
      <c r="J70" s="25">
        <f t="shared" si="8"/>
        <v>19.529305330177454</v>
      </c>
      <c r="K70" s="25">
        <f t="shared" si="9"/>
        <v>26.793165218319803</v>
      </c>
      <c r="L70"/>
    </row>
    <row r="71" spans="1:12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4">
        <f t="shared" si="5"/>
        <v>3205.5200199999999</v>
      </c>
      <c r="H71" s="4">
        <f t="shared" si="6"/>
        <v>3130.570068</v>
      </c>
      <c r="I71" s="24">
        <f t="shared" si="7"/>
        <v>31.66110233132634</v>
      </c>
      <c r="J71" s="25">
        <f t="shared" si="8"/>
        <v>25.442189204453978</v>
      </c>
      <c r="K71" s="25">
        <f t="shared" si="9"/>
        <v>25.183660249695432</v>
      </c>
      <c r="L71"/>
    </row>
    <row r="72" spans="1:12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4">
        <f t="shared" si="5"/>
        <v>3205.5200199999999</v>
      </c>
      <c r="H72" s="4">
        <f t="shared" si="6"/>
        <v>3130.570068</v>
      </c>
      <c r="I72" s="24">
        <f t="shared" si="7"/>
        <v>25.536898275798823</v>
      </c>
      <c r="J72" s="25">
        <f t="shared" si="8"/>
        <v>29.241338058374783</v>
      </c>
      <c r="K72" s="25">
        <f t="shared" si="9"/>
        <v>24.737610864335405</v>
      </c>
      <c r="L72" s="26"/>
    </row>
    <row r="73" spans="1:12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4">
        <f t="shared" si="5"/>
        <v>3196.919922</v>
      </c>
      <c r="H73" s="4">
        <f t="shared" si="6"/>
        <v>3124.4499510000001</v>
      </c>
      <c r="I73" s="24">
        <f t="shared" si="7"/>
        <v>8.1826057305859958</v>
      </c>
      <c r="J73" s="25">
        <f t="shared" si="8"/>
        <v>21.793535445903718</v>
      </c>
      <c r="K73" s="25">
        <f t="shared" si="9"/>
        <v>25.492354236244157</v>
      </c>
      <c r="L73" s="26"/>
    </row>
    <row r="74" spans="1:12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4">
        <f t="shared" si="5"/>
        <v>3196.889893</v>
      </c>
      <c r="H74" s="4">
        <f t="shared" si="6"/>
        <v>3124.4499510000001</v>
      </c>
      <c r="I74" s="24">
        <f t="shared" si="7"/>
        <v>40.336822743452771</v>
      </c>
      <c r="J74" s="25">
        <f t="shared" si="8"/>
        <v>24.685442249945861</v>
      </c>
      <c r="K74" s="25">
        <f t="shared" si="9"/>
        <v>25.240105251408121</v>
      </c>
      <c r="L74" s="26"/>
    </row>
    <row r="75" spans="1:12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4">
        <f t="shared" si="5"/>
        <v>3196.889893</v>
      </c>
      <c r="H75" s="4">
        <f t="shared" si="6"/>
        <v>3121.540039</v>
      </c>
      <c r="I75" s="24">
        <f t="shared" si="7"/>
        <v>28.719223530280516</v>
      </c>
      <c r="J75" s="25">
        <f t="shared" si="8"/>
        <v>25.746217334773092</v>
      </c>
      <c r="K75" s="25">
        <f t="shared" si="9"/>
        <v>24.075065010207556</v>
      </c>
      <c r="L75" s="26"/>
    </row>
    <row r="76" spans="1:12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4">
        <f t="shared" si="5"/>
        <v>3183.139893</v>
      </c>
      <c r="H76" s="4">
        <f t="shared" si="6"/>
        <v>3119.1999510000001</v>
      </c>
      <c r="I76" s="24">
        <f t="shared" si="7"/>
        <v>24.257153689629515</v>
      </c>
      <c r="J76" s="25">
        <f t="shared" si="8"/>
        <v>31.104399987787602</v>
      </c>
      <c r="K76" s="25">
        <f t="shared" si="9"/>
        <v>27.178686524168853</v>
      </c>
      <c r="L76" s="26"/>
    </row>
    <row r="77" spans="1:12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4">
        <f t="shared" si="5"/>
        <v>3183.139893</v>
      </c>
      <c r="H77" s="4">
        <f t="shared" si="6"/>
        <v>3119.1999510000001</v>
      </c>
      <c r="I77" s="24">
        <f t="shared" si="7"/>
        <v>26.274732936104247</v>
      </c>
      <c r="J77" s="25">
        <f t="shared" si="8"/>
        <v>26.417036718671426</v>
      </c>
      <c r="K77" s="25">
        <f t="shared" si="9"/>
        <v>27.755884680410706</v>
      </c>
      <c r="L77" s="26"/>
    </row>
    <row r="78" spans="1:12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4">
        <f t="shared" si="5"/>
        <v>3183.139893</v>
      </c>
      <c r="H78" s="4">
        <f t="shared" si="6"/>
        <v>3106.790039</v>
      </c>
      <c r="I78" s="24">
        <f t="shared" si="7"/>
        <v>14.079922143662506</v>
      </c>
      <c r="J78" s="25">
        <f t="shared" si="8"/>
        <v>21.537269589798754</v>
      </c>
      <c r="K78" s="25">
        <f t="shared" si="9"/>
        <v>26.352902098752594</v>
      </c>
      <c r="L78" s="26"/>
    </row>
    <row r="79" spans="1:12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4">
        <f t="shared" si="5"/>
        <v>3183.139893</v>
      </c>
      <c r="H79" s="4">
        <f t="shared" si="6"/>
        <v>3093.320068</v>
      </c>
      <c r="I79" s="24">
        <f t="shared" si="7"/>
        <v>19.438872208891539</v>
      </c>
      <c r="J79" s="25">
        <f t="shared" si="8"/>
        <v>19.931175762886095</v>
      </c>
      <c r="K79" s="25">
        <f t="shared" si="9"/>
        <v>22.628494023785425</v>
      </c>
      <c r="L79" s="26"/>
    </row>
    <row r="80" spans="1:12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4">
        <f t="shared" si="5"/>
        <v>3183.139893</v>
      </c>
      <c r="H80" s="4">
        <f t="shared" si="6"/>
        <v>3093.320068</v>
      </c>
      <c r="I80" s="24">
        <f t="shared" si="7"/>
        <v>26.920484425348189</v>
      </c>
      <c r="J80" s="25">
        <f t="shared" si="8"/>
        <v>20.146426259300743</v>
      </c>
      <c r="K80" s="25">
        <f t="shared" si="9"/>
        <v>20.538290537328532</v>
      </c>
      <c r="L80" s="26"/>
    </row>
    <row r="81" spans="1:12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4">
        <f t="shared" si="5"/>
        <v>3164.0600589999999</v>
      </c>
      <c r="H81" s="4">
        <f t="shared" si="6"/>
        <v>3093.320068</v>
      </c>
      <c r="I81" s="24">
        <f t="shared" si="7"/>
        <v>45.674044544337178</v>
      </c>
      <c r="J81" s="25">
        <f t="shared" si="8"/>
        <v>30.67780039285897</v>
      </c>
      <c r="K81" s="25">
        <f t="shared" si="9"/>
        <v>23.585134138348604</v>
      </c>
      <c r="L81" s="26"/>
    </row>
    <row r="82" spans="1:12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4">
        <f t="shared" si="5"/>
        <v>3164.0600589999999</v>
      </c>
      <c r="H82" s="4">
        <f t="shared" si="6"/>
        <v>3093.320068</v>
      </c>
      <c r="I82" s="24">
        <f t="shared" si="7"/>
        <v>40.203485465526853</v>
      </c>
      <c r="J82" s="25">
        <f t="shared" si="8"/>
        <v>37.599338145070739</v>
      </c>
      <c r="K82" s="25">
        <f t="shared" si="9"/>
        <v>29.474521599076819</v>
      </c>
      <c r="L82" s="26"/>
    </row>
    <row r="83" spans="1:12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4">
        <f t="shared" si="5"/>
        <v>3161.830078</v>
      </c>
      <c r="H83" s="4">
        <f t="shared" si="6"/>
        <v>3093.320068</v>
      </c>
      <c r="I83" s="24">
        <f t="shared" si="7"/>
        <v>18.230899397036907</v>
      </c>
      <c r="J83" s="25">
        <f t="shared" si="8"/>
        <v>34.702809802300315</v>
      </c>
      <c r="K83" s="25">
        <f t="shared" si="9"/>
        <v>34.326649446743346</v>
      </c>
      <c r="L83" s="26"/>
    </row>
    <row r="84" spans="1:12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4">
        <f t="shared" ref="G84:G115" si="10">MAX(C71:C84)</f>
        <v>3161.830078</v>
      </c>
      <c r="H84" s="4">
        <f t="shared" ref="H84:H115" si="11">MIN(D71:D84)</f>
        <v>3076.6000979999999</v>
      </c>
      <c r="I84" s="24">
        <f t="shared" ref="I84:I115" si="12">100*(E84-H84)/(G84-H84)</f>
        <v>17.845787362615841</v>
      </c>
      <c r="J84" s="25">
        <f t="shared" si="8"/>
        <v>25.426724075059866</v>
      </c>
      <c r="K84" s="25">
        <f t="shared" si="9"/>
        <v>32.576290674143642</v>
      </c>
      <c r="L84" s="26"/>
    </row>
    <row r="85" spans="1:12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4">
        <f t="shared" si="10"/>
        <v>3161.0600589999999</v>
      </c>
      <c r="H85" s="4">
        <f t="shared" si="11"/>
        <v>3076.6000979999999</v>
      </c>
      <c r="I85" s="24">
        <f t="shared" si="12"/>
        <v>26.296437669441993</v>
      </c>
      <c r="J85" s="25">
        <f t="shared" si="8"/>
        <v>20.791041476364914</v>
      </c>
      <c r="K85" s="25">
        <f t="shared" si="9"/>
        <v>26.973525117908366</v>
      </c>
      <c r="L85" s="26"/>
    </row>
    <row r="86" spans="1:12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4">
        <f t="shared" si="10"/>
        <v>3161.0600589999999</v>
      </c>
      <c r="H86" s="4">
        <f t="shared" si="11"/>
        <v>3076.6000979999999</v>
      </c>
      <c r="I86" s="24">
        <f t="shared" si="12"/>
        <v>29.670643584597656</v>
      </c>
      <c r="J86" s="25">
        <f t="shared" ref="J86:J117" si="13">AVERAGE(I84:I86)</f>
        <v>24.604289538885165</v>
      </c>
      <c r="K86" s="25">
        <f t="shared" si="9"/>
        <v>23.607351696769982</v>
      </c>
      <c r="L86" s="26"/>
    </row>
    <row r="87" spans="1:12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4">
        <f t="shared" si="10"/>
        <v>3161.0600589999999</v>
      </c>
      <c r="H87" s="4">
        <f t="shared" si="11"/>
        <v>3076.6000979999999</v>
      </c>
      <c r="I87" s="24">
        <f t="shared" si="12"/>
        <v>28.380275951110249</v>
      </c>
      <c r="J87" s="25">
        <f t="shared" si="13"/>
        <v>28.115785735049968</v>
      </c>
      <c r="K87" s="25">
        <f t="shared" si="9"/>
        <v>24.503705583433348</v>
      </c>
      <c r="L87" s="26"/>
    </row>
    <row r="88" spans="1:12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4">
        <f t="shared" si="10"/>
        <v>3144.0500489999999</v>
      </c>
      <c r="H88" s="4">
        <f t="shared" si="11"/>
        <v>3076.6000979999999</v>
      </c>
      <c r="I88" s="24">
        <f t="shared" si="12"/>
        <v>52.868699637750737</v>
      </c>
      <c r="J88" s="25">
        <f t="shared" si="13"/>
        <v>36.973206391152878</v>
      </c>
      <c r="K88" s="25">
        <f t="shared" ref="K88:K119" si="14">AVERAGE(J86:J88)</f>
        <v>29.89776055502934</v>
      </c>
      <c r="L88" s="26"/>
    </row>
    <row r="89" spans="1:12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4">
        <f t="shared" si="10"/>
        <v>3144.0500489999999</v>
      </c>
      <c r="H89" s="4">
        <f t="shared" si="11"/>
        <v>2953.5200199999999</v>
      </c>
      <c r="I89" s="24">
        <f t="shared" si="12"/>
        <v>34.63495510201178</v>
      </c>
      <c r="J89" s="25">
        <f t="shared" si="13"/>
        <v>38.627976896957591</v>
      </c>
      <c r="K89" s="25">
        <f t="shared" si="14"/>
        <v>34.572323007720144</v>
      </c>
      <c r="L89" s="26"/>
    </row>
    <row r="90" spans="1:12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4">
        <f t="shared" si="10"/>
        <v>3144.0500489999999</v>
      </c>
      <c r="H90" s="4">
        <f t="shared" si="11"/>
        <v>2953.5200199999999</v>
      </c>
      <c r="I90" s="24">
        <f t="shared" si="12"/>
        <v>3.5637631693217129</v>
      </c>
      <c r="J90" s="25">
        <f t="shared" si="13"/>
        <v>30.355805969694742</v>
      </c>
      <c r="K90" s="25">
        <f t="shared" si="14"/>
        <v>35.318996419268402</v>
      </c>
      <c r="L90" s="26"/>
    </row>
    <row r="91" spans="1:12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4">
        <f t="shared" si="10"/>
        <v>3127.719971</v>
      </c>
      <c r="H91" s="4">
        <f t="shared" si="11"/>
        <v>2951.040039</v>
      </c>
      <c r="I91" s="24">
        <f t="shared" si="12"/>
        <v>19.736182035659883</v>
      </c>
      <c r="J91" s="25">
        <f t="shared" si="13"/>
        <v>19.311633435664458</v>
      </c>
      <c r="K91" s="25">
        <f t="shared" si="14"/>
        <v>29.431805434105598</v>
      </c>
      <c r="L91" s="26"/>
    </row>
    <row r="92" spans="1:12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4">
        <f t="shared" si="10"/>
        <v>3127.719971</v>
      </c>
      <c r="H92" s="4">
        <f t="shared" si="11"/>
        <v>2951.040039</v>
      </c>
      <c r="I92" s="24">
        <f t="shared" si="12"/>
        <v>22.141661793259065</v>
      </c>
      <c r="J92" s="25">
        <f t="shared" si="13"/>
        <v>15.147202332746886</v>
      </c>
      <c r="K92" s="25">
        <f t="shared" si="14"/>
        <v>21.604880579368697</v>
      </c>
      <c r="L92" s="26"/>
    </row>
    <row r="93" spans="1:12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4">
        <f t="shared" si="10"/>
        <v>3127.719971</v>
      </c>
      <c r="H93" s="4">
        <f t="shared" si="11"/>
        <v>2951.040039</v>
      </c>
      <c r="I93" s="24">
        <f t="shared" si="12"/>
        <v>34.842700188496735</v>
      </c>
      <c r="J93" s="25">
        <f t="shared" si="13"/>
        <v>25.573514672471891</v>
      </c>
      <c r="K93" s="25">
        <f t="shared" si="14"/>
        <v>20.01078348029441</v>
      </c>
      <c r="L93" s="26"/>
    </row>
    <row r="94" spans="1:12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4">
        <f t="shared" si="10"/>
        <v>3127.719971</v>
      </c>
      <c r="H94" s="4">
        <f t="shared" si="11"/>
        <v>2951.040039</v>
      </c>
      <c r="I94" s="24">
        <f t="shared" si="12"/>
        <v>39.602670324776888</v>
      </c>
      <c r="J94" s="25">
        <f t="shared" si="13"/>
        <v>32.195677435510895</v>
      </c>
      <c r="K94" s="25">
        <f t="shared" si="14"/>
        <v>24.30546481357656</v>
      </c>
      <c r="L94" s="26"/>
    </row>
    <row r="95" spans="1:12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4">
        <f t="shared" si="10"/>
        <v>3127.719971</v>
      </c>
      <c r="H95" s="4">
        <f t="shared" si="11"/>
        <v>2951.040039</v>
      </c>
      <c r="I95" s="24">
        <f t="shared" si="12"/>
        <v>56.231544168808057</v>
      </c>
      <c r="J95" s="25">
        <f t="shared" si="13"/>
        <v>43.558971560693891</v>
      </c>
      <c r="K95" s="25">
        <f t="shared" si="14"/>
        <v>33.77605455622556</v>
      </c>
      <c r="L95" s="26"/>
    </row>
    <row r="96" spans="1:12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4">
        <f t="shared" si="10"/>
        <v>3118.179932</v>
      </c>
      <c r="H96" s="4">
        <f t="shared" si="11"/>
        <v>2951.040039</v>
      </c>
      <c r="I96" s="24">
        <f t="shared" si="12"/>
        <v>55.833509478194998</v>
      </c>
      <c r="J96" s="25">
        <f t="shared" si="13"/>
        <v>50.555907990593312</v>
      </c>
      <c r="K96" s="25">
        <f t="shared" si="14"/>
        <v>42.103518995599366</v>
      </c>
    </row>
    <row r="97" spans="1:11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4">
        <f t="shared" si="10"/>
        <v>3118.179932</v>
      </c>
      <c r="H97" s="4">
        <f t="shared" si="11"/>
        <v>2951.040039</v>
      </c>
      <c r="I97" s="24">
        <f t="shared" si="12"/>
        <v>61.918186102943132</v>
      </c>
      <c r="J97" s="25">
        <f t="shared" si="13"/>
        <v>57.994413249982067</v>
      </c>
      <c r="K97" s="25">
        <f t="shared" si="14"/>
        <v>50.703097600423092</v>
      </c>
    </row>
    <row r="98" spans="1:11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4">
        <f t="shared" si="10"/>
        <v>3118.179932</v>
      </c>
      <c r="H98" s="4">
        <f t="shared" si="11"/>
        <v>2951.040039</v>
      </c>
      <c r="I98" s="24">
        <f t="shared" si="12"/>
        <v>35.634855288557532</v>
      </c>
      <c r="J98" s="25">
        <f t="shared" si="13"/>
        <v>51.128850289898558</v>
      </c>
      <c r="K98" s="25">
        <f t="shared" si="14"/>
        <v>53.226390510157984</v>
      </c>
    </row>
    <row r="99" spans="1:11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4">
        <f t="shared" si="10"/>
        <v>3118.179932</v>
      </c>
      <c r="H99" s="4">
        <f t="shared" si="11"/>
        <v>2951.040039</v>
      </c>
      <c r="I99" s="24">
        <f t="shared" si="12"/>
        <v>12.139554857798057</v>
      </c>
      <c r="J99" s="25">
        <f t="shared" si="13"/>
        <v>36.564198749766241</v>
      </c>
      <c r="K99" s="25">
        <f t="shared" si="14"/>
        <v>48.562487429882289</v>
      </c>
    </row>
    <row r="100" spans="1:11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4">
        <f t="shared" si="10"/>
        <v>3118.179932</v>
      </c>
      <c r="H100" s="4">
        <f t="shared" si="11"/>
        <v>2951.040039</v>
      </c>
      <c r="I100" s="24">
        <f t="shared" si="12"/>
        <v>24.602069716533855</v>
      </c>
      <c r="J100" s="25">
        <f t="shared" si="13"/>
        <v>24.125493287629819</v>
      </c>
      <c r="K100" s="25">
        <f t="shared" si="14"/>
        <v>37.272847442431541</v>
      </c>
    </row>
    <row r="101" spans="1:11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4">
        <f t="shared" si="10"/>
        <v>3112.6499020000001</v>
      </c>
      <c r="H101" s="4">
        <f t="shared" si="11"/>
        <v>2951.040039</v>
      </c>
      <c r="I101" s="24">
        <f t="shared" si="12"/>
        <v>38.840463592249861</v>
      </c>
      <c r="J101" s="25">
        <f t="shared" si="13"/>
        <v>25.194029388860589</v>
      </c>
      <c r="K101" s="25">
        <f t="shared" si="14"/>
        <v>28.627907142085547</v>
      </c>
    </row>
    <row r="102" spans="1:11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4">
        <f t="shared" si="10"/>
        <v>3061.820068</v>
      </c>
      <c r="H102" s="4">
        <f t="shared" si="11"/>
        <v>2951.040039</v>
      </c>
      <c r="I102" s="24">
        <f t="shared" si="12"/>
        <v>64.32568274557859</v>
      </c>
      <c r="J102" s="25">
        <f t="shared" si="13"/>
        <v>42.589405351454104</v>
      </c>
      <c r="K102" s="25">
        <f t="shared" si="14"/>
        <v>30.636309342648172</v>
      </c>
    </row>
    <row r="103" spans="1:11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4">
        <f t="shared" si="10"/>
        <v>3061.820068</v>
      </c>
      <c r="H103" s="4">
        <f t="shared" si="11"/>
        <v>2951.040039</v>
      </c>
      <c r="I103" s="24">
        <f t="shared" si="12"/>
        <v>32.424546485720846</v>
      </c>
      <c r="J103" s="25">
        <f t="shared" si="13"/>
        <v>45.196897607849763</v>
      </c>
      <c r="K103" s="25">
        <f t="shared" si="14"/>
        <v>37.660110782721482</v>
      </c>
    </row>
    <row r="104" spans="1:11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4">
        <f t="shared" si="10"/>
        <v>3061.820068</v>
      </c>
      <c r="H104" s="4">
        <f t="shared" si="11"/>
        <v>2951.040039</v>
      </c>
      <c r="I104" s="24">
        <f t="shared" si="12"/>
        <v>24.372624058439268</v>
      </c>
      <c r="J104" s="25">
        <f t="shared" si="13"/>
        <v>40.374284429912905</v>
      </c>
      <c r="K104" s="25">
        <f t="shared" si="14"/>
        <v>42.720195796405591</v>
      </c>
    </row>
    <row r="105" spans="1:11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4">
        <f t="shared" si="10"/>
        <v>3061.820068</v>
      </c>
      <c r="H105" s="4">
        <f t="shared" si="11"/>
        <v>2962.0200199999999</v>
      </c>
      <c r="I105" s="24">
        <f t="shared" si="12"/>
        <v>27.304596085965795</v>
      </c>
      <c r="J105" s="25">
        <f t="shared" si="13"/>
        <v>28.033922210041968</v>
      </c>
      <c r="K105" s="25">
        <f t="shared" si="14"/>
        <v>37.868368082601542</v>
      </c>
    </row>
    <row r="106" spans="1:11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4">
        <f t="shared" si="10"/>
        <v>3061.820068</v>
      </c>
      <c r="H106" s="4">
        <f t="shared" si="11"/>
        <v>2958.26001</v>
      </c>
      <c r="I106" s="24">
        <f t="shared" si="12"/>
        <v>14.909166041602726</v>
      </c>
      <c r="J106" s="25">
        <f t="shared" si="13"/>
        <v>22.195462062002594</v>
      </c>
      <c r="K106" s="25">
        <f t="shared" si="14"/>
        <v>30.201222900652485</v>
      </c>
    </row>
    <row r="107" spans="1:11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4">
        <f t="shared" si="10"/>
        <v>3061.820068</v>
      </c>
      <c r="H107" s="4">
        <f t="shared" si="11"/>
        <v>2958.26001</v>
      </c>
      <c r="I107" s="25">
        <f t="shared" si="12"/>
        <v>37.108834952564543</v>
      </c>
      <c r="J107" s="25">
        <f t="shared" si="13"/>
        <v>26.440865693377688</v>
      </c>
      <c r="K107" s="25">
        <f t="shared" si="14"/>
        <v>25.556749988474081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07"/>
  <sheetViews>
    <sheetView windowProtection="1" topLeftCell="B1" zoomScaleNormal="100" workbookViewId="0">
      <pane ySplit="3" topLeftCell="A4" activePane="bottomLeft" state="frozen"/>
      <selection activeCell="B1" sqref="B1"/>
      <selection pane="bottomLeft" activeCell="N2" sqref="N2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8" width="9.109375" style="4"/>
    <col min="9" max="9" width="10" style="4"/>
    <col min="10" max="10" width="10.5546875" style="4"/>
    <col min="11" max="11" width="10.21875" style="4"/>
    <col min="12" max="1025" width="9.109375" style="4"/>
  </cols>
  <sheetData>
    <row r="1" spans="1:1024" s="6" customFormat="1" ht="21" x14ac:dyDescent="0.4">
      <c r="A1" s="5" t="s">
        <v>30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28" customFormat="1" ht="28.8" x14ac:dyDescent="0.3">
      <c r="A3" s="27" t="str">
        <f>Data!A1</f>
        <v>Date</v>
      </c>
      <c r="B3" s="28" t="str">
        <f>Data!B1</f>
        <v>Open</v>
      </c>
      <c r="C3" s="28" t="str">
        <f>Data!C1</f>
        <v>High</v>
      </c>
      <c r="D3" s="28" t="str">
        <f>Data!D1</f>
        <v>Low</v>
      </c>
      <c r="E3" s="28" t="str">
        <f>Data!E1</f>
        <v>Close</v>
      </c>
      <c r="F3" s="28" t="s">
        <v>5</v>
      </c>
      <c r="G3" s="28" t="s">
        <v>31</v>
      </c>
      <c r="H3" s="28" t="s">
        <v>32</v>
      </c>
      <c r="I3" s="28" t="s">
        <v>33</v>
      </c>
      <c r="J3" s="28" t="s">
        <v>34</v>
      </c>
      <c r="K3" s="28" t="s">
        <v>35</v>
      </c>
      <c r="L3" s="28" t="s">
        <v>36</v>
      </c>
    </row>
    <row r="4" spans="1:1024" s="11" customFormat="1" x14ac:dyDescent="0.3">
      <c r="A4" s="10"/>
      <c r="I4" s="11">
        <v>14</v>
      </c>
      <c r="J4" s="11">
        <v>14</v>
      </c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>
      <c r="G6" s="12"/>
    </row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4">
        <f t="shared" ref="G8:G39" si="0">IF(E8-E7&gt;0,E8-E7,)</f>
        <v>0</v>
      </c>
      <c r="H8" s="4">
        <f t="shared" ref="H8:H39" si="1">IF(E7-E8&gt;0,E7-E8,)</f>
        <v>21.770019000000048</v>
      </c>
      <c r="I8"/>
      <c r="J8"/>
      <c r="K8"/>
      <c r="L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4">
        <f t="shared" si="0"/>
        <v>0</v>
      </c>
      <c r="H9" s="4">
        <f t="shared" si="1"/>
        <v>27.760009999999966</v>
      </c>
      <c r="I9"/>
      <c r="J9"/>
      <c r="K9"/>
      <c r="L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4">
        <f t="shared" si="0"/>
        <v>10.729980000000069</v>
      </c>
      <c r="H10" s="4">
        <f t="shared" si="1"/>
        <v>0</v>
      </c>
      <c r="I10"/>
      <c r="J10"/>
      <c r="K10"/>
      <c r="L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4">
        <f t="shared" si="0"/>
        <v>0</v>
      </c>
      <c r="H11" s="4">
        <f t="shared" si="1"/>
        <v>20.340087999999923</v>
      </c>
      <c r="I11"/>
      <c r="J11"/>
      <c r="K11"/>
      <c r="L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4">
        <f t="shared" si="0"/>
        <v>0</v>
      </c>
      <c r="H12" s="4">
        <f t="shared" si="1"/>
        <v>0.31982400000015332</v>
      </c>
      <c r="I12"/>
      <c r="J12"/>
      <c r="K12"/>
      <c r="L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4">
        <f t="shared" si="0"/>
        <v>0</v>
      </c>
      <c r="H13" s="4">
        <f t="shared" si="1"/>
        <v>35.780029000000013</v>
      </c>
      <c r="I13"/>
      <c r="J13"/>
      <c r="K13"/>
      <c r="L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4">
        <f t="shared" si="0"/>
        <v>0</v>
      </c>
      <c r="H14" s="4">
        <f t="shared" si="1"/>
        <v>27.489990000000034</v>
      </c>
      <c r="I14"/>
      <c r="J14"/>
      <c r="K14"/>
      <c r="L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4">
        <f t="shared" si="0"/>
        <v>0</v>
      </c>
      <c r="H15" s="4">
        <f t="shared" si="1"/>
        <v>39.699951999999939</v>
      </c>
      <c r="I15"/>
      <c r="J15"/>
      <c r="K15"/>
      <c r="L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4">
        <f t="shared" si="0"/>
        <v>38.309815000000071</v>
      </c>
      <c r="H16" s="4">
        <f t="shared" si="1"/>
        <v>0</v>
      </c>
      <c r="I16"/>
      <c r="J16"/>
      <c r="K16"/>
      <c r="L16"/>
    </row>
    <row r="17" spans="1:12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4">
        <f t="shared" si="0"/>
        <v>59.959961000000021</v>
      </c>
      <c r="H17" s="4">
        <f t="shared" si="1"/>
        <v>0</v>
      </c>
      <c r="I17"/>
      <c r="J17"/>
      <c r="K17"/>
      <c r="L17"/>
    </row>
    <row r="18" spans="1:12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4">
        <f t="shared" si="0"/>
        <v>0</v>
      </c>
      <c r="H18" s="4">
        <f t="shared" si="1"/>
        <v>48.139893000000029</v>
      </c>
      <c r="I18"/>
      <c r="J18"/>
      <c r="K18"/>
      <c r="L18"/>
    </row>
    <row r="19" spans="1:12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4">
        <f t="shared" si="0"/>
        <v>78.459961000000021</v>
      </c>
      <c r="H19" s="4">
        <f t="shared" si="1"/>
        <v>0</v>
      </c>
      <c r="I19"/>
      <c r="J19"/>
      <c r="K19"/>
      <c r="L19"/>
    </row>
    <row r="20" spans="1:12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4">
        <f t="shared" si="0"/>
        <v>5.2099610000000212</v>
      </c>
      <c r="H20" s="4">
        <f t="shared" si="1"/>
        <v>0</v>
      </c>
      <c r="I20"/>
      <c r="J20"/>
      <c r="K20"/>
      <c r="L20"/>
    </row>
    <row r="21" spans="1:12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4">
        <f t="shared" si="0"/>
        <v>0</v>
      </c>
      <c r="H21" s="4">
        <f t="shared" si="1"/>
        <v>2.9099120000000767</v>
      </c>
      <c r="I21" s="16">
        <f>AVERAGE(G8:G21)</f>
        <v>13.762119857142872</v>
      </c>
      <c r="J21" s="16">
        <f>AVERAGE(H8:H21)</f>
        <v>16.014979785714299</v>
      </c>
      <c r="K21" s="16">
        <f t="shared" ref="K21:K52" si="2">I21/J21</f>
        <v>0.85932795678074936</v>
      </c>
      <c r="L21" s="16">
        <f t="shared" ref="L21:L52" si="3">100-(100/(1+K21))</f>
        <v>46.217126658418799</v>
      </c>
    </row>
    <row r="22" spans="1:12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4">
        <f t="shared" si="0"/>
        <v>0</v>
      </c>
      <c r="H22" s="4">
        <f t="shared" si="1"/>
        <v>59.389893000000029</v>
      </c>
      <c r="I22" s="16">
        <f t="shared" ref="I22:I53" si="4">((I21*($I$4-1))+G22)/$I$4</f>
        <v>12.779111295918382</v>
      </c>
      <c r="J22" s="16">
        <f t="shared" ref="J22:J53" si="5">((J21*($J$4-1))+H22)/$J$4</f>
        <v>19.113187872448993</v>
      </c>
      <c r="K22" s="16">
        <f t="shared" si="2"/>
        <v>0.66860177282822786</v>
      </c>
      <c r="L22" s="16">
        <f t="shared" si="3"/>
        <v>40.06958303148442</v>
      </c>
    </row>
    <row r="23" spans="1:12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4">
        <f t="shared" si="0"/>
        <v>0</v>
      </c>
      <c r="H23" s="4">
        <f t="shared" si="1"/>
        <v>15.610106999999971</v>
      </c>
      <c r="I23" s="16">
        <f t="shared" si="4"/>
        <v>11.866317631924213</v>
      </c>
      <c r="J23" s="16">
        <f t="shared" si="5"/>
        <v>18.862967810131206</v>
      </c>
      <c r="K23" s="16">
        <f t="shared" si="2"/>
        <v>0.62908009764777695</v>
      </c>
      <c r="L23" s="16">
        <f t="shared" si="3"/>
        <v>38.615664052130008</v>
      </c>
    </row>
    <row r="24" spans="1:12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4">
        <f t="shared" si="0"/>
        <v>0</v>
      </c>
      <c r="H24" s="4">
        <f t="shared" si="1"/>
        <v>18.389893000000029</v>
      </c>
      <c r="I24" s="16">
        <f t="shared" si="4"/>
        <v>11.018723515358198</v>
      </c>
      <c r="J24" s="16">
        <f t="shared" si="5"/>
        <v>18.829176752264694</v>
      </c>
      <c r="K24" s="16">
        <f t="shared" si="2"/>
        <v>0.5851941197605951</v>
      </c>
      <c r="L24" s="16">
        <f t="shared" si="3"/>
        <v>36.916243409291376</v>
      </c>
    </row>
    <row r="25" spans="1:12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4">
        <f t="shared" si="0"/>
        <v>21.119873000000098</v>
      </c>
      <c r="H25" s="4">
        <f t="shared" si="1"/>
        <v>0</v>
      </c>
      <c r="I25" s="16">
        <f t="shared" si="4"/>
        <v>11.74023419283262</v>
      </c>
      <c r="J25" s="16">
        <f t="shared" si="5"/>
        <v>17.484235555674356</v>
      </c>
      <c r="K25" s="16">
        <f t="shared" si="2"/>
        <v>0.67147540740049283</v>
      </c>
      <c r="L25" s="16">
        <f t="shared" si="3"/>
        <v>40.172616625259415</v>
      </c>
    </row>
    <row r="26" spans="1:12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4">
        <f t="shared" si="0"/>
        <v>0</v>
      </c>
      <c r="H26" s="4">
        <f t="shared" si="1"/>
        <v>6.3798820000001797</v>
      </c>
      <c r="I26" s="16">
        <f t="shared" si="4"/>
        <v>10.90164603620172</v>
      </c>
      <c r="J26" s="16">
        <f t="shared" si="5"/>
        <v>16.691067444554772</v>
      </c>
      <c r="K26" s="16">
        <f t="shared" si="2"/>
        <v>0.65314253102237807</v>
      </c>
      <c r="L26" s="16">
        <f t="shared" si="3"/>
        <v>39.509148108266572</v>
      </c>
    </row>
    <row r="27" spans="1:12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4">
        <f t="shared" si="0"/>
        <v>36.260009000000082</v>
      </c>
      <c r="H27" s="4">
        <f t="shared" si="1"/>
        <v>0</v>
      </c>
      <c r="I27" s="16">
        <f t="shared" si="4"/>
        <v>12.712957676473033</v>
      </c>
      <c r="J27" s="16">
        <f t="shared" si="5"/>
        <v>15.498848341372289</v>
      </c>
      <c r="K27" s="16">
        <f t="shared" si="2"/>
        <v>0.82025176299953462</v>
      </c>
      <c r="L27" s="16">
        <f t="shared" si="3"/>
        <v>45.062544625577942</v>
      </c>
    </row>
    <row r="28" spans="1:12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4">
        <f t="shared" si="0"/>
        <v>0</v>
      </c>
      <c r="H28" s="4">
        <f t="shared" si="1"/>
        <v>15.690184999999929</v>
      </c>
      <c r="I28" s="16">
        <f t="shared" si="4"/>
        <v>11.804889271010675</v>
      </c>
      <c r="J28" s="16">
        <f t="shared" si="5"/>
        <v>15.512515245559978</v>
      </c>
      <c r="K28" s="16">
        <f t="shared" si="2"/>
        <v>0.76099130825283101</v>
      </c>
      <c r="L28" s="16">
        <f t="shared" si="3"/>
        <v>43.213802628466645</v>
      </c>
    </row>
    <row r="29" spans="1:12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4">
        <f t="shared" si="0"/>
        <v>28.350097999999889</v>
      </c>
      <c r="H29" s="4">
        <f t="shared" si="1"/>
        <v>0</v>
      </c>
      <c r="I29" s="16">
        <f t="shared" si="4"/>
        <v>12.986689894509905</v>
      </c>
      <c r="J29" s="16">
        <f t="shared" si="5"/>
        <v>14.404478442305694</v>
      </c>
      <c r="K29" s="16">
        <f t="shared" si="2"/>
        <v>0.90157307302208389</v>
      </c>
      <c r="L29" s="16">
        <f t="shared" si="3"/>
        <v>47.411960434907435</v>
      </c>
    </row>
    <row r="30" spans="1:12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4">
        <f t="shared" si="0"/>
        <v>0</v>
      </c>
      <c r="H30" s="4">
        <f t="shared" si="1"/>
        <v>11</v>
      </c>
      <c r="I30" s="16">
        <f t="shared" si="4"/>
        <v>12.059069187759196</v>
      </c>
      <c r="J30" s="16">
        <f t="shared" si="5"/>
        <v>14.161301410712429</v>
      </c>
      <c r="K30" s="16">
        <f t="shared" si="2"/>
        <v>0.85155091597987009</v>
      </c>
      <c r="L30" s="16">
        <f t="shared" si="3"/>
        <v>45.991223283709481</v>
      </c>
    </row>
    <row r="31" spans="1:12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4">
        <f t="shared" si="0"/>
        <v>0</v>
      </c>
      <c r="H31" s="4">
        <f t="shared" si="1"/>
        <v>4.0400399999998626</v>
      </c>
      <c r="I31" s="16">
        <f t="shared" si="4"/>
        <v>11.197707102919253</v>
      </c>
      <c r="J31" s="16">
        <f t="shared" si="5"/>
        <v>13.438354167090102</v>
      </c>
      <c r="K31" s="16">
        <f t="shared" si="2"/>
        <v>0.83326477064742877</v>
      </c>
      <c r="L31" s="16">
        <f t="shared" si="3"/>
        <v>45.452505496691359</v>
      </c>
    </row>
    <row r="32" spans="1:12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4">
        <f t="shared" si="0"/>
        <v>0</v>
      </c>
      <c r="H32" s="4">
        <f t="shared" si="1"/>
        <v>17.179931000000124</v>
      </c>
      <c r="I32" s="16">
        <f t="shared" si="4"/>
        <v>10.397870881282163</v>
      </c>
      <c r="J32" s="16">
        <f t="shared" si="5"/>
        <v>13.705609655155103</v>
      </c>
      <c r="K32" s="16">
        <f t="shared" si="2"/>
        <v>0.75865803440354096</v>
      </c>
      <c r="L32" s="16">
        <f t="shared" si="3"/>
        <v>43.138462370874976</v>
      </c>
    </row>
    <row r="33" spans="1:12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4">
        <f t="shared" si="0"/>
        <v>9.6999510000000555</v>
      </c>
      <c r="H33" s="4">
        <f t="shared" si="1"/>
        <v>0</v>
      </c>
      <c r="I33" s="16">
        <f t="shared" si="4"/>
        <v>10.348019461190585</v>
      </c>
      <c r="J33" s="16">
        <f t="shared" si="5"/>
        <v>12.726637536929738</v>
      </c>
      <c r="K33" s="16">
        <f t="shared" si="2"/>
        <v>0.81309925195583221</v>
      </c>
      <c r="L33" s="16">
        <f t="shared" si="3"/>
        <v>44.845821378985356</v>
      </c>
    </row>
    <row r="34" spans="1:12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4">
        <f t="shared" si="0"/>
        <v>0</v>
      </c>
      <c r="H34" s="4">
        <f t="shared" si="1"/>
        <v>22.399902000000111</v>
      </c>
      <c r="I34" s="16">
        <f t="shared" si="4"/>
        <v>9.608875213962687</v>
      </c>
      <c r="J34" s="16">
        <f t="shared" si="5"/>
        <v>13.417584998577622</v>
      </c>
      <c r="K34" s="16">
        <f t="shared" si="2"/>
        <v>0.71614043920581161</v>
      </c>
      <c r="L34" s="16">
        <f t="shared" si="3"/>
        <v>41.729710625385884</v>
      </c>
    </row>
    <row r="35" spans="1:12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4">
        <f t="shared" si="0"/>
        <v>31.589843000000201</v>
      </c>
      <c r="H35" s="4">
        <f t="shared" si="1"/>
        <v>0</v>
      </c>
      <c r="I35" s="16">
        <f t="shared" si="4"/>
        <v>11.178944341536795</v>
      </c>
      <c r="J35" s="16">
        <f t="shared" si="5"/>
        <v>12.459186070107792</v>
      </c>
      <c r="K35" s="16">
        <f t="shared" si="2"/>
        <v>0.89724515539240823</v>
      </c>
      <c r="L35" s="16">
        <f t="shared" si="3"/>
        <v>47.291998761584949</v>
      </c>
    </row>
    <row r="36" spans="1:12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4">
        <f t="shared" si="0"/>
        <v>0</v>
      </c>
      <c r="H36" s="4">
        <f t="shared" si="1"/>
        <v>25.089843000000201</v>
      </c>
      <c r="I36" s="16">
        <f t="shared" si="4"/>
        <v>10.38044831714131</v>
      </c>
      <c r="J36" s="16">
        <f t="shared" si="5"/>
        <v>13.361375850814394</v>
      </c>
      <c r="K36" s="16">
        <f t="shared" si="2"/>
        <v>0.77689965711941322</v>
      </c>
      <c r="L36" s="16">
        <f t="shared" si="3"/>
        <v>43.722201982911585</v>
      </c>
    </row>
    <row r="37" spans="1:12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4">
        <f t="shared" si="0"/>
        <v>8.4899900000000343</v>
      </c>
      <c r="H37" s="4">
        <f t="shared" si="1"/>
        <v>0</v>
      </c>
      <c r="I37" s="16">
        <f t="shared" si="4"/>
        <v>10.245415580202648</v>
      </c>
      <c r="J37" s="16">
        <f t="shared" si="5"/>
        <v>12.406991861470507</v>
      </c>
      <c r="K37" s="16">
        <f t="shared" si="2"/>
        <v>0.82577756918012002</v>
      </c>
      <c r="L37" s="16">
        <f t="shared" si="3"/>
        <v>45.228815553416069</v>
      </c>
    </row>
    <row r="38" spans="1:12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4">
        <f t="shared" si="0"/>
        <v>11.479980000000069</v>
      </c>
      <c r="H38" s="4">
        <f t="shared" si="1"/>
        <v>0</v>
      </c>
      <c r="I38" s="16">
        <f t="shared" si="4"/>
        <v>10.333598753045321</v>
      </c>
      <c r="J38" s="16">
        <f t="shared" si="5"/>
        <v>11.520778157079757</v>
      </c>
      <c r="K38" s="16">
        <f t="shared" si="2"/>
        <v>0.89695319293125264</v>
      </c>
      <c r="L38" s="16">
        <f t="shared" si="3"/>
        <v>47.283886406561379</v>
      </c>
    </row>
    <row r="39" spans="1:12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4">
        <f t="shared" si="0"/>
        <v>9.8598640000000159</v>
      </c>
      <c r="H39" s="4">
        <f t="shared" si="1"/>
        <v>0</v>
      </c>
      <c r="I39" s="16">
        <f t="shared" si="4"/>
        <v>10.299760556399226</v>
      </c>
      <c r="J39" s="16">
        <f t="shared" si="5"/>
        <v>10.69786543157406</v>
      </c>
      <c r="K39" s="16">
        <f t="shared" si="2"/>
        <v>0.96278651309261631</v>
      </c>
      <c r="L39" s="16">
        <f t="shared" si="3"/>
        <v>49.052024082620449</v>
      </c>
    </row>
    <row r="40" spans="1:12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4">
        <f t="shared" ref="G40:G71" si="6">IF(E40-E39&gt;0,E40-E39,)</f>
        <v>0</v>
      </c>
      <c r="H40" s="4">
        <f t="shared" ref="H40:H71" si="7">IF(E39-E40&gt;0,E39-E40,)</f>
        <v>13.809815000000071</v>
      </c>
      <c r="I40" s="16">
        <f t="shared" si="4"/>
        <v>9.5640633737992822</v>
      </c>
      <c r="J40" s="16">
        <f t="shared" si="5"/>
        <v>10.920147543604489</v>
      </c>
      <c r="K40" s="16">
        <f t="shared" si="2"/>
        <v>0.87581814582721329</v>
      </c>
      <c r="L40" s="16">
        <f t="shared" si="3"/>
        <v>46.689928220146733</v>
      </c>
    </row>
    <row r="41" spans="1:12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4">
        <f t="shared" si="6"/>
        <v>0</v>
      </c>
      <c r="H41" s="4">
        <f t="shared" si="7"/>
        <v>2.8000489999999445</v>
      </c>
      <c r="I41" s="16">
        <f t="shared" si="4"/>
        <v>8.8809159899564758</v>
      </c>
      <c r="J41" s="16">
        <f t="shared" si="5"/>
        <v>10.340140504775594</v>
      </c>
      <c r="K41" s="16">
        <f t="shared" si="2"/>
        <v>0.85887768989742697</v>
      </c>
      <c r="L41" s="16">
        <f t="shared" si="3"/>
        <v>46.204099095127653</v>
      </c>
    </row>
    <row r="42" spans="1:12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4">
        <f t="shared" si="6"/>
        <v>10.550048999999944</v>
      </c>
      <c r="H42" s="4">
        <f t="shared" si="7"/>
        <v>0</v>
      </c>
      <c r="I42" s="16">
        <f t="shared" si="4"/>
        <v>9.000139776388151</v>
      </c>
      <c r="J42" s="16">
        <f t="shared" si="5"/>
        <v>9.601559040148766</v>
      </c>
      <c r="K42" s="16">
        <f t="shared" si="2"/>
        <v>0.93736233238312761</v>
      </c>
      <c r="L42" s="16">
        <f t="shared" si="3"/>
        <v>48.383429197267851</v>
      </c>
    </row>
    <row r="43" spans="1:12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4">
        <f t="shared" si="6"/>
        <v>0</v>
      </c>
      <c r="H43" s="4">
        <f t="shared" si="7"/>
        <v>8.5</v>
      </c>
      <c r="I43" s="16">
        <f t="shared" si="4"/>
        <v>8.3572726495032832</v>
      </c>
      <c r="J43" s="16">
        <f t="shared" si="5"/>
        <v>9.5228762515667107</v>
      </c>
      <c r="K43" s="16">
        <f t="shared" si="2"/>
        <v>0.8775996273319564</v>
      </c>
      <c r="L43" s="16">
        <f t="shared" si="3"/>
        <v>46.740509241526297</v>
      </c>
    </row>
    <row r="44" spans="1:12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4">
        <f t="shared" si="6"/>
        <v>0</v>
      </c>
      <c r="H44" s="4">
        <f t="shared" si="7"/>
        <v>12.280029000000013</v>
      </c>
      <c r="I44" s="16">
        <f t="shared" si="4"/>
        <v>7.7603246031101918</v>
      </c>
      <c r="J44" s="16">
        <f t="shared" si="5"/>
        <v>9.7198157335976614</v>
      </c>
      <c r="K44" s="16">
        <f t="shared" si="2"/>
        <v>0.79840244052011577</v>
      </c>
      <c r="L44" s="16">
        <f t="shared" si="3"/>
        <v>44.395093252276162</v>
      </c>
    </row>
    <row r="45" spans="1:12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4">
        <f t="shared" si="6"/>
        <v>0</v>
      </c>
      <c r="H45" s="4">
        <f t="shared" si="7"/>
        <v>9.7199709999999868</v>
      </c>
      <c r="I45" s="16">
        <f t="shared" si="4"/>
        <v>7.2060157028880356</v>
      </c>
      <c r="J45" s="16">
        <f t="shared" si="5"/>
        <v>9.7198268240549712</v>
      </c>
      <c r="K45" s="16">
        <f t="shared" si="2"/>
        <v>0.74137284885100352</v>
      </c>
      <c r="L45" s="16">
        <f t="shared" si="3"/>
        <v>42.574044343242043</v>
      </c>
    </row>
    <row r="46" spans="1:12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4">
        <f t="shared" si="6"/>
        <v>1.759766000000127</v>
      </c>
      <c r="H46" s="4">
        <f t="shared" si="7"/>
        <v>0</v>
      </c>
      <c r="I46" s="16">
        <f t="shared" si="4"/>
        <v>6.8169978669674709</v>
      </c>
      <c r="J46" s="16">
        <f t="shared" si="5"/>
        <v>9.0255534794796155</v>
      </c>
      <c r="K46" s="16">
        <f t="shared" si="2"/>
        <v>0.75529970349923814</v>
      </c>
      <c r="L46" s="16">
        <f t="shared" si="3"/>
        <v>43.029671912638477</v>
      </c>
    </row>
    <row r="47" spans="1:12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4">
        <f t="shared" si="6"/>
        <v>0</v>
      </c>
      <c r="H47" s="4">
        <f t="shared" si="7"/>
        <v>42.09985400000005</v>
      </c>
      <c r="I47" s="16">
        <f t="shared" si="4"/>
        <v>6.3300694478983663</v>
      </c>
      <c r="J47" s="16">
        <f t="shared" si="5"/>
        <v>11.388003516659646</v>
      </c>
      <c r="K47" s="16">
        <f t="shared" si="2"/>
        <v>0.5558541880179465</v>
      </c>
      <c r="L47" s="16">
        <f t="shared" si="3"/>
        <v>35.726624789053488</v>
      </c>
    </row>
    <row r="48" spans="1:12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4">
        <f t="shared" si="6"/>
        <v>0</v>
      </c>
      <c r="H48" s="4">
        <f t="shared" si="7"/>
        <v>12.290038999999979</v>
      </c>
      <c r="I48" s="16">
        <f t="shared" si="4"/>
        <v>5.8779216301913397</v>
      </c>
      <c r="J48" s="16">
        <f t="shared" si="5"/>
        <v>11.452434622612527</v>
      </c>
      <c r="K48" s="16">
        <f t="shared" si="2"/>
        <v>0.51324646888492509</v>
      </c>
      <c r="L48" s="16">
        <f t="shared" si="3"/>
        <v>33.91691171518967</v>
      </c>
    </row>
    <row r="49" spans="1:12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4">
        <f t="shared" si="6"/>
        <v>0</v>
      </c>
      <c r="H49" s="4">
        <f t="shared" si="7"/>
        <v>9.5500489999999445</v>
      </c>
      <c r="I49" s="16">
        <f t="shared" si="4"/>
        <v>5.4580700851776731</v>
      </c>
      <c r="J49" s="16">
        <f t="shared" si="5"/>
        <v>11.316549935283058</v>
      </c>
      <c r="K49" s="16">
        <f t="shared" si="2"/>
        <v>0.48230866442433556</v>
      </c>
      <c r="L49" s="16">
        <f t="shared" si="3"/>
        <v>32.537667491247063</v>
      </c>
    </row>
    <row r="50" spans="1:12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4">
        <f t="shared" si="6"/>
        <v>2.0700689999998758</v>
      </c>
      <c r="H50" s="4">
        <f t="shared" si="7"/>
        <v>0</v>
      </c>
      <c r="I50" s="16">
        <f t="shared" si="4"/>
        <v>5.2160700076649738</v>
      </c>
      <c r="J50" s="16">
        <f t="shared" si="5"/>
        <v>10.508224939905698</v>
      </c>
      <c r="K50" s="16">
        <f t="shared" si="2"/>
        <v>0.49637974419985942</v>
      </c>
      <c r="L50" s="16">
        <f t="shared" si="3"/>
        <v>33.172043802643316</v>
      </c>
    </row>
    <row r="51" spans="1:12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4">
        <f t="shared" si="6"/>
        <v>0</v>
      </c>
      <c r="H51" s="4">
        <f t="shared" si="7"/>
        <v>32.610107999999855</v>
      </c>
      <c r="I51" s="16">
        <f t="shared" si="4"/>
        <v>4.8434935785460471</v>
      </c>
      <c r="J51" s="16">
        <f t="shared" si="5"/>
        <v>12.086930872769567</v>
      </c>
      <c r="K51" s="16">
        <f t="shared" si="2"/>
        <v>0.40072154209617167</v>
      </c>
      <c r="L51" s="16">
        <f t="shared" si="3"/>
        <v>28.608222980314423</v>
      </c>
    </row>
    <row r="52" spans="1:12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4">
        <f t="shared" si="6"/>
        <v>0</v>
      </c>
      <c r="H52" s="4">
        <f t="shared" si="7"/>
        <v>13.399902000000111</v>
      </c>
      <c r="I52" s="16">
        <f t="shared" si="4"/>
        <v>4.4975297515070434</v>
      </c>
      <c r="J52" s="16">
        <f t="shared" si="5"/>
        <v>12.180714524714606</v>
      </c>
      <c r="K52" s="16">
        <f t="shared" si="2"/>
        <v>0.36923365557755899</v>
      </c>
      <c r="L52" s="16">
        <f t="shared" si="3"/>
        <v>26.966446090007324</v>
      </c>
    </row>
    <row r="53" spans="1:12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4">
        <f t="shared" si="6"/>
        <v>45.570067999999992</v>
      </c>
      <c r="H53" s="4">
        <f t="shared" si="7"/>
        <v>0</v>
      </c>
      <c r="I53" s="16">
        <f t="shared" si="4"/>
        <v>7.4312824835422537</v>
      </c>
      <c r="J53" s="16">
        <f t="shared" si="5"/>
        <v>11.310663487234992</v>
      </c>
      <c r="K53" s="16">
        <f t="shared" ref="K53:K84" si="8">I53/J53</f>
        <v>0.65701561114686713</v>
      </c>
      <c r="L53" s="16">
        <f t="shared" ref="L53:L84" si="9">100-(100/(1+K53))</f>
        <v>39.650538397289338</v>
      </c>
    </row>
    <row r="54" spans="1:12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4">
        <f t="shared" si="6"/>
        <v>0</v>
      </c>
      <c r="H54" s="4">
        <f t="shared" si="7"/>
        <v>30.330077999999958</v>
      </c>
      <c r="I54" s="16">
        <f t="shared" ref="I54:I85" si="10">((I53*($I$4-1))+G54)/$I$4</f>
        <v>6.9004765918606648</v>
      </c>
      <c r="J54" s="16">
        <f t="shared" ref="J54:J85" si="11">((J53*($J$4-1))+H54)/$J$4</f>
        <v>12.669193095289632</v>
      </c>
      <c r="K54" s="16">
        <f t="shared" si="8"/>
        <v>0.54466583151426129</v>
      </c>
      <c r="L54" s="16">
        <f t="shared" si="9"/>
        <v>35.261078506560636</v>
      </c>
    </row>
    <row r="55" spans="1:12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4">
        <f t="shared" si="6"/>
        <v>32.919922000000042</v>
      </c>
      <c r="H55" s="4">
        <f t="shared" si="7"/>
        <v>0</v>
      </c>
      <c r="I55" s="16">
        <f t="shared" si="10"/>
        <v>8.7590084067277623</v>
      </c>
      <c r="J55" s="16">
        <f t="shared" si="11"/>
        <v>11.764250731340372</v>
      </c>
      <c r="K55" s="16">
        <f t="shared" si="8"/>
        <v>0.74454451938817146</v>
      </c>
      <c r="L55" s="16">
        <f t="shared" si="9"/>
        <v>42.678447647142328</v>
      </c>
    </row>
    <row r="56" spans="1:12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4">
        <f t="shared" si="6"/>
        <v>49.180175999999847</v>
      </c>
      <c r="H56" s="4">
        <f t="shared" si="7"/>
        <v>0</v>
      </c>
      <c r="I56" s="16">
        <f t="shared" si="10"/>
        <v>11.646234663390052</v>
      </c>
      <c r="J56" s="16">
        <f t="shared" si="11"/>
        <v>10.923947107673202</v>
      </c>
      <c r="K56" s="16">
        <f t="shared" si="8"/>
        <v>1.0661196496648635</v>
      </c>
      <c r="L56" s="16">
        <f t="shared" si="9"/>
        <v>51.60009246501258</v>
      </c>
    </row>
    <row r="57" spans="1:12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4">
        <f t="shared" si="6"/>
        <v>0</v>
      </c>
      <c r="H57" s="4">
        <f t="shared" si="7"/>
        <v>21.56005899999991</v>
      </c>
      <c r="I57" s="16">
        <f t="shared" si="10"/>
        <v>10.814360758862192</v>
      </c>
      <c r="J57" s="16">
        <f t="shared" si="11"/>
        <v>11.683669385696538</v>
      </c>
      <c r="K57" s="16">
        <f t="shared" si="8"/>
        <v>0.9255962661953977</v>
      </c>
      <c r="L57" s="16">
        <f t="shared" si="9"/>
        <v>48.068033909527422</v>
      </c>
    </row>
    <row r="58" spans="1:12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4">
        <f t="shared" si="6"/>
        <v>6.6298830000000635</v>
      </c>
      <c r="H58" s="4">
        <f t="shared" si="7"/>
        <v>0</v>
      </c>
      <c r="I58" s="16">
        <f t="shared" si="10"/>
        <v>10.515469490372039</v>
      </c>
      <c r="J58" s="16">
        <f t="shared" si="11"/>
        <v>10.849121572432498</v>
      </c>
      <c r="K58" s="16">
        <f t="shared" si="8"/>
        <v>0.96924616616811954</v>
      </c>
      <c r="L58" s="16">
        <f t="shared" si="9"/>
        <v>49.219147043162124</v>
      </c>
    </row>
    <row r="59" spans="1:12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4">
        <f t="shared" si="6"/>
        <v>0</v>
      </c>
      <c r="H59" s="4">
        <f t="shared" si="7"/>
        <v>1.7800290000000132</v>
      </c>
      <c r="I59" s="16">
        <f t="shared" si="10"/>
        <v>9.7643645267740364</v>
      </c>
      <c r="J59" s="16">
        <f t="shared" si="11"/>
        <v>10.201329245830179</v>
      </c>
      <c r="K59" s="16">
        <f t="shared" si="8"/>
        <v>0.95716590372428645</v>
      </c>
      <c r="L59" s="16">
        <f t="shared" si="9"/>
        <v>48.905711156264147</v>
      </c>
    </row>
    <row r="60" spans="1:12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4">
        <f t="shared" si="6"/>
        <v>0</v>
      </c>
      <c r="H60" s="4">
        <f t="shared" si="7"/>
        <v>10.389893000000029</v>
      </c>
      <c r="I60" s="16">
        <f t="shared" si="10"/>
        <v>9.066909917718748</v>
      </c>
      <c r="J60" s="16">
        <f t="shared" si="11"/>
        <v>10.214798085413738</v>
      </c>
      <c r="K60" s="16">
        <f t="shared" si="8"/>
        <v>0.88762497720497069</v>
      </c>
      <c r="L60" s="16">
        <f t="shared" si="9"/>
        <v>47.023375295620838</v>
      </c>
    </row>
    <row r="61" spans="1:12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4">
        <f t="shared" si="6"/>
        <v>5.5100099999999657</v>
      </c>
      <c r="H61" s="4">
        <f t="shared" si="7"/>
        <v>0</v>
      </c>
      <c r="I61" s="16">
        <f t="shared" si="10"/>
        <v>8.8128456378816917</v>
      </c>
      <c r="J61" s="16">
        <f t="shared" si="11"/>
        <v>9.4851696507413283</v>
      </c>
      <c r="K61" s="16">
        <f t="shared" si="8"/>
        <v>0.9291183987618935</v>
      </c>
      <c r="L61" s="16">
        <f t="shared" si="9"/>
        <v>48.162849898596214</v>
      </c>
    </row>
    <row r="62" spans="1:12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4">
        <f t="shared" si="6"/>
        <v>1.8701169999999365</v>
      </c>
      <c r="H62" s="4">
        <f t="shared" si="7"/>
        <v>0</v>
      </c>
      <c r="I62" s="16">
        <f t="shared" si="10"/>
        <v>8.3169364494615667</v>
      </c>
      <c r="J62" s="16">
        <f t="shared" si="11"/>
        <v>8.8076575328312341</v>
      </c>
      <c r="K62" s="16">
        <f t="shared" si="8"/>
        <v>0.94428472252236584</v>
      </c>
      <c r="L62" s="16">
        <f t="shared" si="9"/>
        <v>48.567203742532278</v>
      </c>
    </row>
    <row r="63" spans="1:12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4">
        <f t="shared" si="6"/>
        <v>0</v>
      </c>
      <c r="H63" s="4">
        <f t="shared" si="7"/>
        <v>28.740233999999873</v>
      </c>
      <c r="I63" s="16">
        <f t="shared" si="10"/>
        <v>7.7228695602143125</v>
      </c>
      <c r="J63" s="16">
        <f t="shared" si="11"/>
        <v>10.23141299477185</v>
      </c>
      <c r="K63" s="16">
        <f t="shared" si="8"/>
        <v>0.75481945300816433</v>
      </c>
      <c r="L63" s="16">
        <f t="shared" si="9"/>
        <v>43.014080549097521</v>
      </c>
    </row>
    <row r="64" spans="1:12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4">
        <f t="shared" si="6"/>
        <v>3.3500970000000052</v>
      </c>
      <c r="H64" s="4">
        <f t="shared" si="7"/>
        <v>0</v>
      </c>
      <c r="I64" s="16">
        <f t="shared" si="10"/>
        <v>7.410528663056148</v>
      </c>
      <c r="J64" s="16">
        <f t="shared" si="11"/>
        <v>9.5005977808595752</v>
      </c>
      <c r="K64" s="16">
        <f t="shared" si="8"/>
        <v>0.78000656737471874</v>
      </c>
      <c r="L64" s="16">
        <f t="shared" si="9"/>
        <v>43.820431995659902</v>
      </c>
    </row>
    <row r="65" spans="1:12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4">
        <f t="shared" si="6"/>
        <v>3.100097999999889</v>
      </c>
      <c r="H65" s="4">
        <f t="shared" si="7"/>
        <v>0</v>
      </c>
      <c r="I65" s="16">
        <f t="shared" si="10"/>
        <v>7.1026407585521287</v>
      </c>
      <c r="J65" s="16">
        <f t="shared" si="11"/>
        <v>8.8219836536553196</v>
      </c>
      <c r="K65" s="16">
        <f t="shared" si="8"/>
        <v>0.80510699604495473</v>
      </c>
      <c r="L65" s="16">
        <f t="shared" si="9"/>
        <v>44.601621832332881</v>
      </c>
    </row>
    <row r="66" spans="1:12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4">
        <f t="shared" si="6"/>
        <v>0</v>
      </c>
      <c r="H66" s="4">
        <f t="shared" si="7"/>
        <v>40.410155999999915</v>
      </c>
      <c r="I66" s="16">
        <f t="shared" si="10"/>
        <v>6.5953092757984058</v>
      </c>
      <c r="J66" s="16">
        <f t="shared" si="11"/>
        <v>11.07828167839422</v>
      </c>
      <c r="K66" s="16">
        <f t="shared" si="8"/>
        <v>0.59533684620613347</v>
      </c>
      <c r="L66" s="16">
        <f t="shared" si="9"/>
        <v>37.317313119289039</v>
      </c>
    </row>
    <row r="67" spans="1:12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4">
        <f t="shared" si="6"/>
        <v>47.930175999999847</v>
      </c>
      <c r="H67" s="4">
        <f t="shared" si="7"/>
        <v>0</v>
      </c>
      <c r="I67" s="16">
        <f t="shared" si="10"/>
        <v>9.5477997560985095</v>
      </c>
      <c r="J67" s="16">
        <f t="shared" si="11"/>
        <v>10.286975844223203</v>
      </c>
      <c r="K67" s="16">
        <f t="shared" si="8"/>
        <v>0.92814447128892708</v>
      </c>
      <c r="L67" s="16">
        <f t="shared" si="9"/>
        <v>48.13666637067297</v>
      </c>
    </row>
    <row r="68" spans="1:12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4">
        <f t="shared" si="6"/>
        <v>0</v>
      </c>
      <c r="H68" s="4">
        <f t="shared" si="7"/>
        <v>36.970214999999826</v>
      </c>
      <c r="I68" s="16">
        <f t="shared" si="10"/>
        <v>8.8658140592343297</v>
      </c>
      <c r="J68" s="16">
        <f t="shared" si="11"/>
        <v>12.192921498207246</v>
      </c>
      <c r="K68" s="16">
        <f t="shared" si="8"/>
        <v>0.72712795375069794</v>
      </c>
      <c r="L68" s="16">
        <f t="shared" si="9"/>
        <v>42.10041023142719</v>
      </c>
    </row>
    <row r="69" spans="1:12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4">
        <f t="shared" si="6"/>
        <v>0.18017599999984668</v>
      </c>
      <c r="H69" s="4">
        <f t="shared" si="7"/>
        <v>0</v>
      </c>
      <c r="I69" s="16">
        <f t="shared" si="10"/>
        <v>8.2454113407175811</v>
      </c>
      <c r="J69" s="16">
        <f t="shared" si="11"/>
        <v>11.321998534049586</v>
      </c>
      <c r="K69" s="16">
        <f t="shared" si="8"/>
        <v>0.72826465362280979</v>
      </c>
      <c r="L69" s="16">
        <f t="shared" si="9"/>
        <v>42.138491468665549</v>
      </c>
    </row>
    <row r="70" spans="1:12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4">
        <f t="shared" si="6"/>
        <v>11.349853000000167</v>
      </c>
      <c r="H70" s="4">
        <f t="shared" si="7"/>
        <v>0</v>
      </c>
      <c r="I70" s="16">
        <f t="shared" si="10"/>
        <v>8.4671571735234803</v>
      </c>
      <c r="J70" s="16">
        <f t="shared" si="11"/>
        <v>10.513284353046044</v>
      </c>
      <c r="K70" s="16">
        <f t="shared" si="8"/>
        <v>0.80537697727830093</v>
      </c>
      <c r="L70" s="16">
        <f t="shared" si="9"/>
        <v>44.609906264144804</v>
      </c>
    </row>
    <row r="71" spans="1:12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4">
        <f t="shared" si="6"/>
        <v>0.64013699999986784</v>
      </c>
      <c r="H71" s="4">
        <f t="shared" si="7"/>
        <v>0</v>
      </c>
      <c r="I71" s="16">
        <f t="shared" si="10"/>
        <v>7.9080843039860795</v>
      </c>
      <c r="J71" s="16">
        <f t="shared" si="11"/>
        <v>9.7623354706856134</v>
      </c>
      <c r="K71" s="16">
        <f t="shared" si="8"/>
        <v>0.810060699894253</v>
      </c>
      <c r="L71" s="16">
        <f t="shared" si="9"/>
        <v>44.753233962904019</v>
      </c>
    </row>
    <row r="72" spans="1:12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4">
        <f t="shared" ref="G72:G103" si="12">IF(E72-E71&gt;0,E72-E71,)</f>
        <v>0</v>
      </c>
      <c r="H72" s="4">
        <f t="shared" ref="H72:H103" si="13">IF(E71-E72&gt;0,E71-E72,)</f>
        <v>4.5900879999999233</v>
      </c>
      <c r="I72" s="16">
        <f t="shared" si="10"/>
        <v>7.343221139415645</v>
      </c>
      <c r="J72" s="16">
        <f t="shared" si="11"/>
        <v>9.3928892227794929</v>
      </c>
      <c r="K72" s="16">
        <f t="shared" si="8"/>
        <v>0.7817851318428175</v>
      </c>
      <c r="L72" s="16">
        <f t="shared" si="9"/>
        <v>43.876510016348242</v>
      </c>
    </row>
    <row r="73" spans="1:12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4">
        <f t="shared" si="12"/>
        <v>0</v>
      </c>
      <c r="H73" s="4">
        <f t="shared" si="13"/>
        <v>19.330077999999958</v>
      </c>
      <c r="I73" s="16">
        <f t="shared" si="10"/>
        <v>6.8187053437430984</v>
      </c>
      <c r="J73" s="16">
        <f t="shared" si="11"/>
        <v>10.102688421152383</v>
      </c>
      <c r="K73" s="16">
        <f t="shared" si="8"/>
        <v>0.67493968530856752</v>
      </c>
      <c r="L73" s="16">
        <f t="shared" si="9"/>
        <v>40.29635760789953</v>
      </c>
    </row>
    <row r="74" spans="1:12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4">
        <f t="shared" si="12"/>
        <v>23.290038999999979</v>
      </c>
      <c r="H74" s="4">
        <f t="shared" si="13"/>
        <v>0</v>
      </c>
      <c r="I74" s="16">
        <f t="shared" si="10"/>
        <v>7.9952291763328756</v>
      </c>
      <c r="J74" s="16">
        <f t="shared" si="11"/>
        <v>9.3810678196414994</v>
      </c>
      <c r="K74" s="16">
        <f t="shared" si="8"/>
        <v>0.85227282544455751</v>
      </c>
      <c r="L74" s="16">
        <f t="shared" si="9"/>
        <v>46.012272800039945</v>
      </c>
    </row>
    <row r="75" spans="1:12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4">
        <f t="shared" si="12"/>
        <v>0</v>
      </c>
      <c r="H75" s="4">
        <f t="shared" si="13"/>
        <v>10.489990000000034</v>
      </c>
      <c r="I75" s="16">
        <f t="shared" si="10"/>
        <v>7.4241413780233847</v>
      </c>
      <c r="J75" s="16">
        <f t="shared" si="11"/>
        <v>9.4602765468099665</v>
      </c>
      <c r="K75" s="16">
        <f t="shared" si="8"/>
        <v>0.78477001610770325</v>
      </c>
      <c r="L75" s="16">
        <f t="shared" si="9"/>
        <v>43.970372038138592</v>
      </c>
    </row>
    <row r="76" spans="1:12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4">
        <f t="shared" si="12"/>
        <v>0</v>
      </c>
      <c r="H76" s="4">
        <f t="shared" si="13"/>
        <v>8.4699709999999868</v>
      </c>
      <c r="I76" s="16">
        <f t="shared" si="10"/>
        <v>6.8938455653074291</v>
      </c>
      <c r="J76" s="16">
        <f t="shared" si="11"/>
        <v>9.3895404363235411</v>
      </c>
      <c r="K76" s="16">
        <f t="shared" si="8"/>
        <v>0.73420479011289108</v>
      </c>
      <c r="L76" s="16">
        <f t="shared" si="9"/>
        <v>42.336683320145646</v>
      </c>
    </row>
    <row r="77" spans="1:12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4">
        <f t="shared" si="12"/>
        <v>1.2900389999999788</v>
      </c>
      <c r="H77" s="4">
        <f t="shared" si="13"/>
        <v>0</v>
      </c>
      <c r="I77" s="16">
        <f t="shared" si="10"/>
        <v>6.4935736677854683</v>
      </c>
      <c r="J77" s="16">
        <f t="shared" si="11"/>
        <v>8.7188589765861444</v>
      </c>
      <c r="K77" s="16">
        <f t="shared" si="8"/>
        <v>0.74477333389879152</v>
      </c>
      <c r="L77" s="16">
        <f t="shared" si="9"/>
        <v>42.685964957669015</v>
      </c>
    </row>
    <row r="78" spans="1:12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4">
        <f t="shared" si="12"/>
        <v>0</v>
      </c>
      <c r="H78" s="4">
        <f t="shared" si="13"/>
        <v>18.459961000000021</v>
      </c>
      <c r="I78" s="16">
        <f t="shared" si="10"/>
        <v>6.0297469772293635</v>
      </c>
      <c r="J78" s="16">
        <f t="shared" si="11"/>
        <v>9.4146519782585631</v>
      </c>
      <c r="K78" s="16">
        <f t="shared" si="8"/>
        <v>0.64046413942373803</v>
      </c>
      <c r="L78" s="16">
        <f t="shared" si="9"/>
        <v>39.041642181140283</v>
      </c>
    </row>
    <row r="79" spans="1:12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4">
        <f t="shared" si="12"/>
        <v>0</v>
      </c>
      <c r="H79" s="4">
        <f t="shared" si="13"/>
        <v>6.7600099999999657</v>
      </c>
      <c r="I79" s="16">
        <f t="shared" si="10"/>
        <v>5.5990507645701229</v>
      </c>
      <c r="J79" s="16">
        <f t="shared" si="11"/>
        <v>9.2250346940972339</v>
      </c>
      <c r="K79" s="16">
        <f t="shared" si="8"/>
        <v>0.60694088968063753</v>
      </c>
      <c r="L79" s="16">
        <f t="shared" si="9"/>
        <v>37.769957412762118</v>
      </c>
    </row>
    <row r="80" spans="1:12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4">
        <f t="shared" si="12"/>
        <v>6.7199709999999868</v>
      </c>
      <c r="H80" s="4">
        <f t="shared" si="13"/>
        <v>0</v>
      </c>
      <c r="I80" s="16">
        <f t="shared" si="10"/>
        <v>5.6791164956722557</v>
      </c>
      <c r="J80" s="16">
        <f t="shared" si="11"/>
        <v>8.5661036445188596</v>
      </c>
      <c r="K80" s="16">
        <f t="shared" si="8"/>
        <v>0.66297545901235011</v>
      </c>
      <c r="L80" s="16">
        <f t="shared" si="9"/>
        <v>39.866821570902481</v>
      </c>
    </row>
    <row r="81" spans="1:12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4">
        <f t="shared" si="12"/>
        <v>8.1298830000000635</v>
      </c>
      <c r="H81" s="4">
        <f t="shared" si="13"/>
        <v>0</v>
      </c>
      <c r="I81" s="16">
        <f t="shared" si="10"/>
        <v>5.8541712459813846</v>
      </c>
      <c r="J81" s="16">
        <f t="shared" si="11"/>
        <v>7.9542390984817981</v>
      </c>
      <c r="K81" s="16">
        <f t="shared" si="8"/>
        <v>0.73598130173114273</v>
      </c>
      <c r="L81" s="16">
        <f t="shared" si="9"/>
        <v>42.395692914273489</v>
      </c>
    </row>
    <row r="82" spans="1:12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4">
        <f t="shared" si="12"/>
        <v>0</v>
      </c>
      <c r="H82" s="4">
        <f t="shared" si="13"/>
        <v>3.8698730000000978</v>
      </c>
      <c r="I82" s="16">
        <f t="shared" si="10"/>
        <v>5.4360161569827143</v>
      </c>
      <c r="J82" s="16">
        <f t="shared" si="11"/>
        <v>7.6624986628759624</v>
      </c>
      <c r="K82" s="16">
        <f t="shared" si="8"/>
        <v>0.70943126989628946</v>
      </c>
      <c r="L82" s="16">
        <f t="shared" si="9"/>
        <v>41.50101161653199</v>
      </c>
    </row>
    <row r="83" spans="1:12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4">
        <f t="shared" si="12"/>
        <v>0</v>
      </c>
      <c r="H83" s="4">
        <f t="shared" si="13"/>
        <v>15.949951000000056</v>
      </c>
      <c r="I83" s="16">
        <f t="shared" si="10"/>
        <v>5.0477292886268064</v>
      </c>
      <c r="J83" s="16">
        <f t="shared" si="11"/>
        <v>8.2544595440991113</v>
      </c>
      <c r="K83" s="16">
        <f t="shared" si="8"/>
        <v>0.61151541922999564</v>
      </c>
      <c r="L83" s="16">
        <f t="shared" si="9"/>
        <v>37.946606773529112</v>
      </c>
    </row>
    <row r="84" spans="1:12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4">
        <f t="shared" si="12"/>
        <v>0</v>
      </c>
      <c r="H84" s="4">
        <f t="shared" si="13"/>
        <v>14</v>
      </c>
      <c r="I84" s="16">
        <f t="shared" si="10"/>
        <v>4.6871771965820344</v>
      </c>
      <c r="J84" s="16">
        <f t="shared" si="11"/>
        <v>8.6648552909491752</v>
      </c>
      <c r="K84" s="16">
        <f t="shared" si="8"/>
        <v>0.54094119742288116</v>
      </c>
      <c r="L84" s="16">
        <f t="shared" si="9"/>
        <v>35.104597003932952</v>
      </c>
    </row>
    <row r="85" spans="1:12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4">
        <f t="shared" si="12"/>
        <v>7</v>
      </c>
      <c r="H85" s="4">
        <f t="shared" si="13"/>
        <v>0</v>
      </c>
      <c r="I85" s="16">
        <f t="shared" si="10"/>
        <v>4.8523788253976035</v>
      </c>
      <c r="J85" s="16">
        <f t="shared" si="11"/>
        <v>8.0459370558813763</v>
      </c>
      <c r="K85" s="16">
        <f t="shared" ref="K85:K116" si="14">I85/J85</f>
        <v>0.60308436316322378</v>
      </c>
      <c r="L85" s="16">
        <f t="shared" ref="L85:L116" si="15">100-(100/(1+K85))</f>
        <v>37.620251124726281</v>
      </c>
    </row>
    <row r="86" spans="1:12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4">
        <f t="shared" si="12"/>
        <v>2.8498530000001665</v>
      </c>
      <c r="H86" s="4">
        <f t="shared" si="13"/>
        <v>0</v>
      </c>
      <c r="I86" s="16">
        <f t="shared" ref="I86:I117" si="16">((I85*($I$4-1))+G86)/$I$4</f>
        <v>4.709341266440644</v>
      </c>
      <c r="J86" s="16">
        <f t="shared" ref="J86:J117" si="17">((J85*($J$4-1))+H86)/$J$4</f>
        <v>7.4712272661755632</v>
      </c>
      <c r="K86" s="16">
        <f t="shared" si="14"/>
        <v>0.63033034582701197</v>
      </c>
      <c r="L86" s="16">
        <f t="shared" si="15"/>
        <v>38.662737735355499</v>
      </c>
    </row>
    <row r="87" spans="1:12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4">
        <f t="shared" si="12"/>
        <v>0</v>
      </c>
      <c r="H87" s="4">
        <f t="shared" si="13"/>
        <v>1.0898440000000846</v>
      </c>
      <c r="I87" s="16">
        <f t="shared" si="16"/>
        <v>4.3729597474091699</v>
      </c>
      <c r="J87" s="16">
        <f t="shared" si="17"/>
        <v>7.015414175734457</v>
      </c>
      <c r="K87" s="16">
        <f t="shared" si="14"/>
        <v>0.62333593396876763</v>
      </c>
      <c r="L87" s="16">
        <f t="shared" si="15"/>
        <v>38.398455977304842</v>
      </c>
    </row>
    <row r="88" spans="1:12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4">
        <f t="shared" si="12"/>
        <v>11.689941999999974</v>
      </c>
      <c r="H88" s="4">
        <f t="shared" si="13"/>
        <v>0</v>
      </c>
      <c r="I88" s="16">
        <f t="shared" si="16"/>
        <v>4.8956013368799418</v>
      </c>
      <c r="J88" s="16">
        <f t="shared" si="17"/>
        <v>6.5143131631819955</v>
      </c>
      <c r="K88" s="16">
        <f t="shared" si="14"/>
        <v>0.75151458246576308</v>
      </c>
      <c r="L88" s="16">
        <f t="shared" si="15"/>
        <v>42.906555845386627</v>
      </c>
    </row>
    <row r="89" spans="1:12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4">
        <f t="shared" si="12"/>
        <v>0</v>
      </c>
      <c r="H89" s="4">
        <f t="shared" si="13"/>
        <v>92.75</v>
      </c>
      <c r="I89" s="16">
        <f t="shared" si="16"/>
        <v>4.5459155271028031</v>
      </c>
      <c r="J89" s="16">
        <f t="shared" si="17"/>
        <v>12.674005080097569</v>
      </c>
      <c r="K89" s="16">
        <f t="shared" si="14"/>
        <v>0.35868026708001027</v>
      </c>
      <c r="L89" s="16">
        <f t="shared" si="15"/>
        <v>26.399166586180215</v>
      </c>
    </row>
    <row r="90" spans="1:12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4">
        <f t="shared" si="12"/>
        <v>0</v>
      </c>
      <c r="H90" s="4">
        <f t="shared" si="13"/>
        <v>59.199951000000056</v>
      </c>
      <c r="I90" s="16">
        <f t="shared" si="16"/>
        <v>4.221207275166889</v>
      </c>
      <c r="J90" s="16">
        <f t="shared" si="17"/>
        <v>15.997286931519174</v>
      </c>
      <c r="K90" s="16">
        <f t="shared" si="14"/>
        <v>0.26387019831781089</v>
      </c>
      <c r="L90" s="16">
        <f t="shared" si="15"/>
        <v>20.877950810852056</v>
      </c>
    </row>
    <row r="91" spans="1:12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4">
        <f t="shared" si="12"/>
        <v>25.599853000000167</v>
      </c>
      <c r="H91" s="4">
        <f t="shared" si="13"/>
        <v>0</v>
      </c>
      <c r="I91" s="16">
        <f t="shared" si="16"/>
        <v>5.7482533983692656</v>
      </c>
      <c r="J91" s="16">
        <f t="shared" si="17"/>
        <v>14.854623579267805</v>
      </c>
      <c r="K91" s="16">
        <f t="shared" si="14"/>
        <v>0.38696728784106971</v>
      </c>
      <c r="L91" s="16">
        <f t="shared" si="15"/>
        <v>27.90024618701834</v>
      </c>
    </row>
    <row r="92" spans="1:12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4">
        <f t="shared" si="12"/>
        <v>4.25</v>
      </c>
      <c r="H92" s="4">
        <f t="shared" si="13"/>
        <v>0</v>
      </c>
      <c r="I92" s="16">
        <f t="shared" si="16"/>
        <v>5.6412352984857463</v>
      </c>
      <c r="J92" s="16">
        <f t="shared" si="17"/>
        <v>13.793579037891533</v>
      </c>
      <c r="K92" s="16">
        <f t="shared" si="14"/>
        <v>0.40897545756536713</v>
      </c>
      <c r="L92" s="16">
        <f t="shared" si="15"/>
        <v>29.026442963886296</v>
      </c>
    </row>
    <row r="93" spans="1:12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4">
        <f t="shared" si="12"/>
        <v>22.440185999999812</v>
      </c>
      <c r="H93" s="4">
        <f t="shared" si="13"/>
        <v>0</v>
      </c>
      <c r="I93" s="16">
        <f t="shared" si="16"/>
        <v>6.8411603485938945</v>
      </c>
      <c r="J93" s="16">
        <f t="shared" si="17"/>
        <v>12.808323392327852</v>
      </c>
      <c r="K93" s="16">
        <f t="shared" si="14"/>
        <v>0.53411833376191375</v>
      </c>
      <c r="L93" s="16">
        <f t="shared" si="15"/>
        <v>34.815980097973707</v>
      </c>
    </row>
    <row r="94" spans="1:12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4">
        <f t="shared" si="12"/>
        <v>8.4099120000000767</v>
      </c>
      <c r="H94" s="4">
        <f t="shared" si="13"/>
        <v>0</v>
      </c>
      <c r="I94" s="16">
        <f t="shared" si="16"/>
        <v>6.9532140379800511</v>
      </c>
      <c r="J94" s="16">
        <f t="shared" si="17"/>
        <v>11.893443150018721</v>
      </c>
      <c r="K94" s="16">
        <f t="shared" si="14"/>
        <v>0.58462582704396304</v>
      </c>
      <c r="L94" s="16">
        <f t="shared" si="15"/>
        <v>36.893619747101567</v>
      </c>
    </row>
    <row r="95" spans="1:12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4">
        <f t="shared" si="12"/>
        <v>29.379883000000063</v>
      </c>
      <c r="H95" s="4">
        <f t="shared" si="13"/>
        <v>0</v>
      </c>
      <c r="I95" s="16">
        <f t="shared" si="16"/>
        <v>8.5551189638386234</v>
      </c>
      <c r="J95" s="16">
        <f t="shared" si="17"/>
        <v>11.043911496445956</v>
      </c>
      <c r="K95" s="16">
        <f t="shared" si="14"/>
        <v>0.77464573729984598</v>
      </c>
      <c r="L95" s="16">
        <f t="shared" si="15"/>
        <v>43.650725382435077</v>
      </c>
    </row>
    <row r="96" spans="1:12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4">
        <f t="shared" si="12"/>
        <v>0</v>
      </c>
      <c r="H96" s="4">
        <f t="shared" si="13"/>
        <v>6.0297860000000583</v>
      </c>
      <c r="I96" s="16">
        <f t="shared" si="16"/>
        <v>7.9440390378501506</v>
      </c>
      <c r="J96" s="16">
        <f t="shared" si="17"/>
        <v>10.685759675271248</v>
      </c>
      <c r="K96" s="16">
        <f t="shared" si="14"/>
        <v>0.74342295534065517</v>
      </c>
      <c r="L96" s="16">
        <f t="shared" si="15"/>
        <v>42.641572032954819</v>
      </c>
    </row>
    <row r="97" spans="1:12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4">
        <f t="shared" si="12"/>
        <v>10.169922000000042</v>
      </c>
      <c r="H97" s="4">
        <f t="shared" si="13"/>
        <v>0</v>
      </c>
      <c r="I97" s="16">
        <f t="shared" si="16"/>
        <v>8.103030678003714</v>
      </c>
      <c r="J97" s="16">
        <f t="shared" si="17"/>
        <v>9.9224911270375866</v>
      </c>
      <c r="K97" s="16">
        <f t="shared" si="14"/>
        <v>0.81663269578784881</v>
      </c>
      <c r="L97" s="16">
        <f t="shared" si="15"/>
        <v>44.953099087192548</v>
      </c>
    </row>
    <row r="98" spans="1:12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4">
        <f t="shared" si="12"/>
        <v>0</v>
      </c>
      <c r="H98" s="4">
        <f t="shared" si="13"/>
        <v>43.929931000000124</v>
      </c>
      <c r="I98" s="16">
        <f t="shared" si="16"/>
        <v>7.5242427724320198</v>
      </c>
      <c r="J98" s="16">
        <f t="shared" si="17"/>
        <v>12.35159397510634</v>
      </c>
      <c r="K98" s="16">
        <f t="shared" si="14"/>
        <v>0.60917180305606999</v>
      </c>
      <c r="L98" s="16">
        <f t="shared" si="15"/>
        <v>37.856231503631683</v>
      </c>
    </row>
    <row r="99" spans="1:12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4">
        <f t="shared" si="12"/>
        <v>0</v>
      </c>
      <c r="H99" s="4">
        <f t="shared" si="13"/>
        <v>39.270019999999931</v>
      </c>
      <c r="I99" s="16">
        <f t="shared" si="16"/>
        <v>6.9867968601154473</v>
      </c>
      <c r="J99" s="16">
        <f t="shared" si="17"/>
        <v>14.274338691170168</v>
      </c>
      <c r="K99" s="16">
        <f t="shared" si="14"/>
        <v>0.48946553751294591</v>
      </c>
      <c r="L99" s="16">
        <f t="shared" si="15"/>
        <v>32.861823599506522</v>
      </c>
    </row>
    <row r="100" spans="1:12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4">
        <f t="shared" si="12"/>
        <v>20.829834000000119</v>
      </c>
      <c r="H100" s="4">
        <f t="shared" si="13"/>
        <v>0</v>
      </c>
      <c r="I100" s="16">
        <f t="shared" si="16"/>
        <v>7.9755852272500665</v>
      </c>
      <c r="J100" s="16">
        <f t="shared" si="17"/>
        <v>13.254743070372299</v>
      </c>
      <c r="K100" s="16">
        <f t="shared" si="14"/>
        <v>0.60171556588505404</v>
      </c>
      <c r="L100" s="16">
        <f t="shared" si="15"/>
        <v>37.56694251470087</v>
      </c>
    </row>
    <row r="101" spans="1:12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4">
        <f t="shared" si="12"/>
        <v>21.650146999999833</v>
      </c>
      <c r="H101" s="4">
        <f t="shared" si="13"/>
        <v>0</v>
      </c>
      <c r="I101" s="16">
        <f t="shared" si="16"/>
        <v>8.9523396395893364</v>
      </c>
      <c r="J101" s="16">
        <f t="shared" si="17"/>
        <v>12.307975708202848</v>
      </c>
      <c r="K101" s="16">
        <f t="shared" si="14"/>
        <v>0.72736084729375161</v>
      </c>
      <c r="L101" s="16">
        <f t="shared" si="15"/>
        <v>42.10821661457156</v>
      </c>
    </row>
    <row r="102" spans="1:12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4">
        <f t="shared" si="12"/>
        <v>8.4899900000000343</v>
      </c>
      <c r="H102" s="4">
        <f t="shared" si="13"/>
        <v>0</v>
      </c>
      <c r="I102" s="16">
        <f t="shared" si="16"/>
        <v>8.9193146653329585</v>
      </c>
      <c r="J102" s="16">
        <f t="shared" si="17"/>
        <v>11.428834586188358</v>
      </c>
      <c r="K102" s="16">
        <f t="shared" si="14"/>
        <v>0.78042206299073291</v>
      </c>
      <c r="L102" s="16">
        <f t="shared" si="15"/>
        <v>43.833542574718976</v>
      </c>
    </row>
    <row r="103" spans="1:12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4">
        <f t="shared" si="12"/>
        <v>0</v>
      </c>
      <c r="H103" s="4">
        <f t="shared" si="13"/>
        <v>35.340087999999923</v>
      </c>
      <c r="I103" s="16">
        <f t="shared" si="16"/>
        <v>8.2822207606663181</v>
      </c>
      <c r="J103" s="16">
        <f t="shared" si="17"/>
        <v>13.136781258603472</v>
      </c>
      <c r="K103" s="16">
        <f t="shared" si="14"/>
        <v>0.63046042996583884</v>
      </c>
      <c r="L103" s="16">
        <f t="shared" si="15"/>
        <v>38.667631448071887</v>
      </c>
    </row>
    <row r="104" spans="1:12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4">
        <f t="shared" ref="G104:G135" si="18">IF(E104-E103&gt;0,E104-E103,)</f>
        <v>0</v>
      </c>
      <c r="H104" s="4">
        <f t="shared" ref="H104:H135" si="19">IF(E103-E104&gt;0,E103-E104,)</f>
        <v>8.9199220000000423</v>
      </c>
      <c r="I104" s="16">
        <f t="shared" si="16"/>
        <v>7.690633563475866</v>
      </c>
      <c r="J104" s="16">
        <f t="shared" si="17"/>
        <v>12.835577025846083</v>
      </c>
      <c r="K104" s="16">
        <f t="shared" si="14"/>
        <v>0.59916539381048373</v>
      </c>
      <c r="L104" s="16">
        <f t="shared" si="15"/>
        <v>37.467381180804274</v>
      </c>
    </row>
    <row r="105" spans="1:12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4">
        <f t="shared" si="18"/>
        <v>11.229980999999952</v>
      </c>
      <c r="H105" s="4">
        <f t="shared" si="19"/>
        <v>0</v>
      </c>
      <c r="I105" s="16">
        <f t="shared" si="16"/>
        <v>7.943444094656158</v>
      </c>
      <c r="J105" s="16">
        <f t="shared" si="17"/>
        <v>11.918750095428505</v>
      </c>
      <c r="K105" s="16">
        <f t="shared" si="14"/>
        <v>0.6664662008227612</v>
      </c>
      <c r="L105" s="16">
        <f t="shared" si="15"/>
        <v>39.992782361485411</v>
      </c>
    </row>
    <row r="106" spans="1:12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4">
        <f t="shared" si="18"/>
        <v>0</v>
      </c>
      <c r="H106" s="4">
        <f t="shared" si="19"/>
        <v>15.570068999999876</v>
      </c>
      <c r="I106" s="16">
        <f t="shared" si="16"/>
        <v>7.3760552307521463</v>
      </c>
      <c r="J106" s="16">
        <f t="shared" si="17"/>
        <v>12.179558588612176</v>
      </c>
      <c r="K106" s="16">
        <f t="shared" si="14"/>
        <v>0.60560940506076466</v>
      </c>
      <c r="L106" s="16">
        <f t="shared" si="15"/>
        <v>37.718351870132778</v>
      </c>
    </row>
    <row r="107" spans="1:12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4">
        <f t="shared" si="18"/>
        <v>22.989990000000034</v>
      </c>
      <c r="H107" s="4">
        <f t="shared" si="19"/>
        <v>0</v>
      </c>
      <c r="I107" s="16">
        <f t="shared" si="16"/>
        <v>8.4913362856984236</v>
      </c>
      <c r="J107" s="16">
        <f t="shared" si="17"/>
        <v>11.30959011799702</v>
      </c>
      <c r="K107" s="16">
        <f t="shared" si="14"/>
        <v>0.7508084905911937</v>
      </c>
      <c r="L107" s="16">
        <f t="shared" si="15"/>
        <v>42.883530359032527</v>
      </c>
    </row>
    <row r="108" spans="1:12" x14ac:dyDescent="0.3">
      <c r="A108" s="3">
        <f>Data!A103</f>
        <v>41246</v>
      </c>
      <c r="B108" s="4">
        <f>Data!B103</f>
        <v>3029.209961</v>
      </c>
      <c r="C108" s="4">
        <f>Data!C103</f>
        <v>3030.280029</v>
      </c>
      <c r="D108" s="4">
        <f>Data!D103</f>
        <v>2999.570068</v>
      </c>
      <c r="E108" s="4">
        <f>Data!E103</f>
        <v>3002.1999510000001</v>
      </c>
      <c r="F108" s="15">
        <f>Data!F103</f>
        <v>1667330000</v>
      </c>
      <c r="G108" s="4">
        <f t="shared" si="18"/>
        <v>5.5100099999999657</v>
      </c>
      <c r="H108" s="4">
        <f t="shared" si="19"/>
        <v>0</v>
      </c>
      <c r="I108" s="16">
        <f t="shared" si="16"/>
        <v>8.2783844081485345</v>
      </c>
      <c r="J108" s="16">
        <f t="shared" si="17"/>
        <v>10.501762252425804</v>
      </c>
      <c r="K108" s="16">
        <f t="shared" si="14"/>
        <v>0.78828526195556459</v>
      </c>
      <c r="L108" s="16">
        <f t="shared" si="15"/>
        <v>44.08050990106252</v>
      </c>
    </row>
    <row r="109" spans="1:12" x14ac:dyDescent="0.3">
      <c r="A109" s="3">
        <f>Data!A104</f>
        <v>41243</v>
      </c>
      <c r="B109" s="4">
        <f>Data!B104</f>
        <v>3013.25</v>
      </c>
      <c r="C109" s="4">
        <f>Data!C104</f>
        <v>3014.25</v>
      </c>
      <c r="D109" s="4">
        <f>Data!D104</f>
        <v>2999.719971</v>
      </c>
      <c r="E109" s="4">
        <f>Data!E104</f>
        <v>3010.23999</v>
      </c>
      <c r="F109" s="15">
        <f>Data!F104</f>
        <v>2194240000</v>
      </c>
      <c r="G109" s="4">
        <f t="shared" si="18"/>
        <v>8.0400389999999788</v>
      </c>
      <c r="H109" s="4">
        <f t="shared" si="19"/>
        <v>0</v>
      </c>
      <c r="I109" s="16">
        <f t="shared" si="16"/>
        <v>8.2613597361379227</v>
      </c>
      <c r="J109" s="16">
        <f t="shared" si="17"/>
        <v>9.7516363772525327</v>
      </c>
      <c r="K109" s="16">
        <f t="shared" si="14"/>
        <v>0.84717676260048502</v>
      </c>
      <c r="L109" s="16">
        <f t="shared" si="15"/>
        <v>45.863329365827234</v>
      </c>
    </row>
    <row r="110" spans="1:12" x14ac:dyDescent="0.3">
      <c r="A110" s="3">
        <f>Data!A105</f>
        <v>41242</v>
      </c>
      <c r="B110" s="4">
        <f>Data!B105</f>
        <v>3005.4099120000001</v>
      </c>
      <c r="C110" s="4">
        <f>Data!C105</f>
        <v>3017.179932</v>
      </c>
      <c r="D110" s="4">
        <f>Data!D105</f>
        <v>2996.3000489999999</v>
      </c>
      <c r="E110" s="4">
        <f>Data!E105</f>
        <v>3012.030029</v>
      </c>
      <c r="F110" s="15">
        <f>Data!F105</f>
        <v>1758440000</v>
      </c>
      <c r="G110" s="4">
        <f t="shared" si="18"/>
        <v>1.7900389999999788</v>
      </c>
      <c r="H110" s="4">
        <f t="shared" si="19"/>
        <v>0</v>
      </c>
      <c r="I110" s="16">
        <f t="shared" si="16"/>
        <v>7.7991225406994982</v>
      </c>
      <c r="J110" s="16">
        <f t="shared" si="17"/>
        <v>9.0550909217344948</v>
      </c>
      <c r="K110" s="16">
        <f t="shared" si="14"/>
        <v>0.86129698841340652</v>
      </c>
      <c r="L110" s="16">
        <f t="shared" si="15"/>
        <v>46.274022564641186</v>
      </c>
    </row>
    <row r="111" spans="1:12" x14ac:dyDescent="0.3">
      <c r="A111" s="3">
        <f>Data!A106</f>
        <v>41241</v>
      </c>
      <c r="B111" s="4">
        <f>Data!B106</f>
        <v>2952.0200199999999</v>
      </c>
      <c r="C111" s="4">
        <f>Data!C106</f>
        <v>2992.169922</v>
      </c>
      <c r="D111" s="4">
        <f>Data!D106</f>
        <v>2935.8798830000001</v>
      </c>
      <c r="E111" s="4">
        <f>Data!E106</f>
        <v>2991.780029</v>
      </c>
      <c r="F111" s="15">
        <f>Data!F106</f>
        <v>1725550000</v>
      </c>
      <c r="G111" s="4">
        <f t="shared" si="18"/>
        <v>0</v>
      </c>
      <c r="H111" s="4">
        <f t="shared" si="19"/>
        <v>20.25</v>
      </c>
      <c r="I111" s="16">
        <f t="shared" si="16"/>
        <v>7.242042359220962</v>
      </c>
      <c r="J111" s="16">
        <f t="shared" si="17"/>
        <v>9.8547272844677458</v>
      </c>
      <c r="K111" s="16">
        <f t="shared" si="14"/>
        <v>0.73488003779011779</v>
      </c>
      <c r="L111" s="16">
        <f t="shared" si="15"/>
        <v>42.35912695878411</v>
      </c>
    </row>
    <row r="112" spans="1:12" x14ac:dyDescent="0.3">
      <c r="A112" s="3">
        <f>Data!A107</f>
        <v>41240</v>
      </c>
      <c r="B112" s="4">
        <f>Data!B107</f>
        <v>2974.5600589999999</v>
      </c>
      <c r="C112" s="4">
        <f>Data!C107</f>
        <v>2985.320068</v>
      </c>
      <c r="D112" s="4">
        <f>Data!D107</f>
        <v>2965.1298830000001</v>
      </c>
      <c r="E112" s="4">
        <f>Data!E107</f>
        <v>2967.790039</v>
      </c>
      <c r="F112" s="15">
        <f>Data!F107</f>
        <v>1763320000</v>
      </c>
      <c r="G112" s="4">
        <f t="shared" si="18"/>
        <v>0</v>
      </c>
      <c r="H112" s="4">
        <f t="shared" si="19"/>
        <v>23.989990000000034</v>
      </c>
      <c r="I112" s="16">
        <f t="shared" si="16"/>
        <v>6.7247536192766075</v>
      </c>
      <c r="J112" s="16">
        <f t="shared" si="17"/>
        <v>10.864388907005766</v>
      </c>
      <c r="K112" s="16">
        <f t="shared" si="14"/>
        <v>0.61897210021083038</v>
      </c>
      <c r="L112" s="16">
        <f t="shared" si="15"/>
        <v>38.232413031097003</v>
      </c>
    </row>
    <row r="113" spans="1:12" x14ac:dyDescent="0.3">
      <c r="A113" s="3">
        <f>Data!A108</f>
        <v>41239</v>
      </c>
      <c r="B113" s="4">
        <f>Data!B108</f>
        <v>2961.0200199999999</v>
      </c>
      <c r="C113" s="4">
        <f>Data!C108</f>
        <v>2976.929932</v>
      </c>
      <c r="D113" s="4">
        <f>Data!D108</f>
        <v>2951.7299800000001</v>
      </c>
      <c r="E113" s="4">
        <f>Data!E108</f>
        <v>2976.780029</v>
      </c>
      <c r="F113" s="15">
        <f>Data!F108</f>
        <v>1641710000</v>
      </c>
      <c r="G113" s="4">
        <f t="shared" si="18"/>
        <v>8.9899900000000343</v>
      </c>
      <c r="H113" s="4">
        <f t="shared" si="19"/>
        <v>0</v>
      </c>
      <c r="I113" s="16">
        <f t="shared" si="16"/>
        <v>6.8865562178997095</v>
      </c>
      <c r="J113" s="16">
        <f t="shared" si="17"/>
        <v>10.088361127933926</v>
      </c>
      <c r="K113" s="16">
        <f t="shared" si="14"/>
        <v>0.68262388018915632</v>
      </c>
      <c r="L113" s="16">
        <f t="shared" si="15"/>
        <v>40.56901178131487</v>
      </c>
    </row>
    <row r="114" spans="1:12" x14ac:dyDescent="0.3">
      <c r="A114" s="3">
        <f>Data!A109</f>
        <v>41236</v>
      </c>
      <c r="B114" s="4">
        <f>Data!B109</f>
        <v>2943.6201169999999</v>
      </c>
      <c r="C114" s="4">
        <f>Data!C109</f>
        <v>2967.1899410000001</v>
      </c>
      <c r="D114" s="4">
        <f>Data!D109</f>
        <v>2940.679932</v>
      </c>
      <c r="E114" s="4">
        <f>Data!E109</f>
        <v>2966.8500979999999</v>
      </c>
      <c r="F114" s="15">
        <f>Data!F109</f>
        <v>792750000</v>
      </c>
      <c r="G114" s="4">
        <f t="shared" si="18"/>
        <v>0</v>
      </c>
      <c r="H114" s="4">
        <f t="shared" si="19"/>
        <v>9.9299310000001242</v>
      </c>
      <c r="I114" s="16">
        <f t="shared" si="16"/>
        <v>6.3946593451925873</v>
      </c>
      <c r="J114" s="16">
        <f t="shared" si="17"/>
        <v>10.077044690224369</v>
      </c>
      <c r="K114" s="16">
        <f t="shared" si="14"/>
        <v>0.63457685678381248</v>
      </c>
      <c r="L114" s="16">
        <f t="shared" si="15"/>
        <v>38.822087450351127</v>
      </c>
    </row>
    <row r="115" spans="1:12" x14ac:dyDescent="0.3">
      <c r="A115" s="3">
        <f>Data!A110</f>
        <v>41234</v>
      </c>
      <c r="B115" s="4">
        <f>Data!B110</f>
        <v>2919.139893</v>
      </c>
      <c r="C115" s="4">
        <f>Data!C110</f>
        <v>2928.169922</v>
      </c>
      <c r="D115" s="4">
        <f>Data!D110</f>
        <v>2912.419922</v>
      </c>
      <c r="E115" s="4">
        <f>Data!E110</f>
        <v>2926.5500489999999</v>
      </c>
      <c r="F115" s="15">
        <f>Data!F110</f>
        <v>1430060000</v>
      </c>
      <c r="G115" s="4">
        <f t="shared" si="18"/>
        <v>0</v>
      </c>
      <c r="H115" s="4">
        <f t="shared" si="19"/>
        <v>40.300048999999944</v>
      </c>
      <c r="I115" s="16">
        <f t="shared" si="16"/>
        <v>5.9378979633931168</v>
      </c>
      <c r="J115" s="16">
        <f t="shared" si="17"/>
        <v>12.235830712351197</v>
      </c>
      <c r="K115" s="16">
        <f t="shared" si="14"/>
        <v>0.48528768524062965</v>
      </c>
      <c r="L115" s="16">
        <f t="shared" si="15"/>
        <v>32.672975751630815</v>
      </c>
    </row>
    <row r="116" spans="1:12" x14ac:dyDescent="0.3">
      <c r="A116" s="3">
        <f>Data!A111</f>
        <v>41233</v>
      </c>
      <c r="B116" s="4">
        <f>Data!B111</f>
        <v>2910.7299800000001</v>
      </c>
      <c r="C116" s="4">
        <f>Data!C111</f>
        <v>2919.959961</v>
      </c>
      <c r="D116" s="4">
        <f>Data!D111</f>
        <v>2893.3798830000001</v>
      </c>
      <c r="E116" s="4">
        <f>Data!E111</f>
        <v>2916.679932</v>
      </c>
      <c r="F116" s="15">
        <f>Data!F111</f>
        <v>1588750000</v>
      </c>
      <c r="G116" s="4">
        <f t="shared" si="18"/>
        <v>0</v>
      </c>
      <c r="H116" s="4">
        <f t="shared" si="19"/>
        <v>9.8701169999999365</v>
      </c>
      <c r="I116" s="16">
        <f t="shared" si="16"/>
        <v>5.5137623945793228</v>
      </c>
      <c r="J116" s="16">
        <f t="shared" si="17"/>
        <v>12.066851161468964</v>
      </c>
      <c r="K116" s="16">
        <f t="shared" si="14"/>
        <v>0.45693464855069132</v>
      </c>
      <c r="L116" s="16">
        <f t="shared" si="15"/>
        <v>31.362741561897394</v>
      </c>
    </row>
    <row r="117" spans="1:12" x14ac:dyDescent="0.3">
      <c r="A117" s="3">
        <f>Data!A112</f>
        <v>41232</v>
      </c>
      <c r="B117" s="4">
        <f>Data!B112</f>
        <v>2886</v>
      </c>
      <c r="C117" s="4">
        <f>Data!C112</f>
        <v>2916.070068</v>
      </c>
      <c r="D117" s="4">
        <f>Data!D112</f>
        <v>2884.75</v>
      </c>
      <c r="E117" s="4">
        <f>Data!E112</f>
        <v>2916.070068</v>
      </c>
      <c r="F117" s="15">
        <f>Data!F112</f>
        <v>1767240000</v>
      </c>
      <c r="G117" s="4">
        <f t="shared" si="18"/>
        <v>0</v>
      </c>
      <c r="H117" s="4">
        <f t="shared" si="19"/>
        <v>0.60986400000001595</v>
      </c>
      <c r="I117" s="16">
        <f t="shared" si="16"/>
        <v>5.1199222235379427</v>
      </c>
      <c r="J117" s="16">
        <f t="shared" si="17"/>
        <v>11.248494935649754</v>
      </c>
      <c r="K117" s="16">
        <f t="shared" ref="K117:K148" si="20">I117/J117</f>
        <v>0.45516509122579762</v>
      </c>
      <c r="L117" s="16">
        <f t="shared" ref="L117:L148" si="21">100-(100/(1+K117))</f>
        <v>31.279275043794314</v>
      </c>
    </row>
    <row r="118" spans="1:12" x14ac:dyDescent="0.3">
      <c r="A118" s="3">
        <f>Data!A113</f>
        <v>41229</v>
      </c>
      <c r="B118" s="4">
        <f>Data!B113</f>
        <v>2838.8999020000001</v>
      </c>
      <c r="C118" s="4">
        <f>Data!C113</f>
        <v>2859.570068</v>
      </c>
      <c r="D118" s="4">
        <f>Data!D113</f>
        <v>2810.8000489999999</v>
      </c>
      <c r="E118" s="4">
        <f>Data!E113</f>
        <v>2853.1298830000001</v>
      </c>
      <c r="F118" s="15">
        <f>Data!F113</f>
        <v>2187730000</v>
      </c>
      <c r="G118" s="4">
        <f t="shared" si="18"/>
        <v>0</v>
      </c>
      <c r="H118" s="4">
        <f t="shared" si="19"/>
        <v>62.940184999999929</v>
      </c>
      <c r="I118" s="16">
        <f t="shared" ref="I118:I149" si="22">((I117*($I$4-1))+G118)/$I$4</f>
        <v>4.7542134932852331</v>
      </c>
      <c r="J118" s="16">
        <f t="shared" ref="J118:J149" si="23">((J117*($J$4-1))+H118)/$J$4</f>
        <v>14.940758511674767</v>
      </c>
      <c r="K118" s="16">
        <f t="shared" si="20"/>
        <v>0.31820429261140071</v>
      </c>
      <c r="L118" s="16">
        <f t="shared" si="21"/>
        <v>24.139224427878986</v>
      </c>
    </row>
    <row r="119" spans="1:12" x14ac:dyDescent="0.3">
      <c r="A119" s="3">
        <f>Data!A114</f>
        <v>41228</v>
      </c>
      <c r="B119" s="4">
        <f>Data!B114</f>
        <v>2847.8400879999999</v>
      </c>
      <c r="C119" s="4">
        <f>Data!C114</f>
        <v>2855.639893</v>
      </c>
      <c r="D119" s="4">
        <f>Data!D114</f>
        <v>2826.75</v>
      </c>
      <c r="E119" s="4">
        <f>Data!E114</f>
        <v>2836.9399410000001</v>
      </c>
      <c r="F119" s="15">
        <f>Data!F114</f>
        <v>2010300000</v>
      </c>
      <c r="G119" s="4">
        <f t="shared" si="18"/>
        <v>0</v>
      </c>
      <c r="H119" s="4">
        <f t="shared" si="19"/>
        <v>16.189941999999974</v>
      </c>
      <c r="I119" s="16">
        <f t="shared" si="22"/>
        <v>4.4146268151934311</v>
      </c>
      <c r="J119" s="16">
        <f t="shared" si="23"/>
        <v>15.029985903697996</v>
      </c>
      <c r="K119" s="16">
        <f t="shared" si="20"/>
        <v>0.2937212877962348</v>
      </c>
      <c r="L119" s="16">
        <f t="shared" si="21"/>
        <v>22.703598570026529</v>
      </c>
    </row>
    <row r="120" spans="1:12" x14ac:dyDescent="0.3">
      <c r="A120" s="3">
        <f>Data!A115</f>
        <v>41227</v>
      </c>
      <c r="B120" s="4">
        <f>Data!B115</f>
        <v>2896.8100589999999</v>
      </c>
      <c r="C120" s="4">
        <f>Data!C115</f>
        <v>2900.1000979999999</v>
      </c>
      <c r="D120" s="4">
        <f>Data!D115</f>
        <v>2842.860107</v>
      </c>
      <c r="E120" s="4">
        <f>Data!E115</f>
        <v>2846.8100589999999</v>
      </c>
      <c r="F120" s="15">
        <f>Data!F115</f>
        <v>2106590000</v>
      </c>
      <c r="G120" s="4">
        <f t="shared" si="18"/>
        <v>9.8701179999998203</v>
      </c>
      <c r="H120" s="4">
        <f t="shared" si="19"/>
        <v>0</v>
      </c>
      <c r="I120" s="16">
        <f t="shared" si="22"/>
        <v>4.8043047569653163</v>
      </c>
      <c r="J120" s="16">
        <f t="shared" si="23"/>
        <v>13.956415482005282</v>
      </c>
      <c r="K120" s="16">
        <f t="shared" si="20"/>
        <v>0.34423629499707509</v>
      </c>
      <c r="L120" s="16">
        <f t="shared" si="21"/>
        <v>25.608317248852757</v>
      </c>
    </row>
    <row r="121" spans="1:12" x14ac:dyDescent="0.3">
      <c r="A121" s="3">
        <f>Data!A116</f>
        <v>41226</v>
      </c>
      <c r="B121" s="4">
        <f>Data!B116</f>
        <v>2880.7700199999999</v>
      </c>
      <c r="C121" s="4">
        <f>Data!C116</f>
        <v>2909</v>
      </c>
      <c r="D121" s="4">
        <f>Data!D116</f>
        <v>2877.0600589999999</v>
      </c>
      <c r="E121" s="4">
        <f>Data!E116</f>
        <v>2883.889893</v>
      </c>
      <c r="F121" s="15">
        <f>Data!F116</f>
        <v>1816260000</v>
      </c>
      <c r="G121" s="4">
        <f t="shared" si="18"/>
        <v>37.079834000000119</v>
      </c>
      <c r="H121" s="4">
        <f t="shared" si="19"/>
        <v>0</v>
      </c>
      <c r="I121" s="16">
        <f t="shared" si="22"/>
        <v>7.109699702896374</v>
      </c>
      <c r="J121" s="16">
        <f t="shared" si="23"/>
        <v>12.959528661862048</v>
      </c>
      <c r="K121" s="16">
        <f t="shared" si="20"/>
        <v>0.5486078921850881</v>
      </c>
      <c r="L121" s="16">
        <f t="shared" si="21"/>
        <v>35.425874745543339</v>
      </c>
    </row>
    <row r="122" spans="1:12" x14ac:dyDescent="0.3">
      <c r="A122" s="3">
        <f>Data!A117</f>
        <v>41225</v>
      </c>
      <c r="B122" s="4">
        <f>Data!B117</f>
        <v>2916.3798830000001</v>
      </c>
      <c r="C122" s="4">
        <f>Data!C117</f>
        <v>2920.01001</v>
      </c>
      <c r="D122" s="4">
        <f>Data!D117</f>
        <v>2896.5500489999999</v>
      </c>
      <c r="E122" s="4">
        <f>Data!E117</f>
        <v>2904.25</v>
      </c>
      <c r="F122" s="15">
        <f>Data!F117</f>
        <v>1379240000</v>
      </c>
      <c r="G122" s="4">
        <f t="shared" si="18"/>
        <v>20.360106999999971</v>
      </c>
      <c r="H122" s="4">
        <f t="shared" si="19"/>
        <v>0</v>
      </c>
      <c r="I122" s="16">
        <f t="shared" si="22"/>
        <v>8.0561573669752029</v>
      </c>
      <c r="J122" s="16">
        <f t="shared" si="23"/>
        <v>12.033848043157617</v>
      </c>
      <c r="K122" s="16">
        <f t="shared" si="20"/>
        <v>0.66945812661776893</v>
      </c>
      <c r="L122" s="16">
        <f t="shared" si="21"/>
        <v>40.100324527099971</v>
      </c>
    </row>
    <row r="123" spans="1:12" x14ac:dyDescent="0.3">
      <c r="A123" s="3">
        <f>Data!A118</f>
        <v>41222</v>
      </c>
      <c r="B123" s="4">
        <f>Data!B118</f>
        <v>2892.570068</v>
      </c>
      <c r="C123" s="4">
        <f>Data!C118</f>
        <v>2931.110107</v>
      </c>
      <c r="D123" s="4">
        <f>Data!D118</f>
        <v>2889.8100589999999</v>
      </c>
      <c r="E123" s="4">
        <f>Data!E118</f>
        <v>2904.8701169999999</v>
      </c>
      <c r="F123" s="15">
        <f>Data!F118</f>
        <v>1802580000</v>
      </c>
      <c r="G123" s="4">
        <f t="shared" si="18"/>
        <v>0.62011699999993652</v>
      </c>
      <c r="H123" s="4">
        <f t="shared" si="19"/>
        <v>0</v>
      </c>
      <c r="I123" s="16">
        <f t="shared" si="22"/>
        <v>7.5250116264769691</v>
      </c>
      <c r="J123" s="16">
        <f t="shared" si="23"/>
        <v>11.174287468646359</v>
      </c>
      <c r="K123" s="16">
        <f t="shared" si="20"/>
        <v>0.67342205465817861</v>
      </c>
      <c r="L123" s="16">
        <f t="shared" si="21"/>
        <v>40.242212225160081</v>
      </c>
    </row>
    <row r="124" spans="1:12" x14ac:dyDescent="0.3">
      <c r="A124" s="3">
        <f>Data!A119</f>
        <v>41221</v>
      </c>
      <c r="B124" s="4">
        <f>Data!B119</f>
        <v>2942.0900879999999</v>
      </c>
      <c r="C124" s="4">
        <f>Data!C119</f>
        <v>2949.6999510000001</v>
      </c>
      <c r="D124" s="4">
        <f>Data!D119</f>
        <v>2895.580078</v>
      </c>
      <c r="E124" s="4">
        <f>Data!E119</f>
        <v>2895.580078</v>
      </c>
      <c r="F124" s="15">
        <f>Data!F119</f>
        <v>1876420000</v>
      </c>
      <c r="G124" s="4">
        <f t="shared" si="18"/>
        <v>0</v>
      </c>
      <c r="H124" s="4">
        <f t="shared" si="19"/>
        <v>9.2900389999999788</v>
      </c>
      <c r="I124" s="16">
        <f t="shared" si="22"/>
        <v>6.9875107960143286</v>
      </c>
      <c r="J124" s="16">
        <f t="shared" si="23"/>
        <v>11.039698292314474</v>
      </c>
      <c r="K124" s="16">
        <f t="shared" si="20"/>
        <v>0.63294400000757589</v>
      </c>
      <c r="L124" s="16">
        <f t="shared" si="21"/>
        <v>38.760912805622205</v>
      </c>
    </row>
    <row r="125" spans="1:12" x14ac:dyDescent="0.3">
      <c r="A125" s="3">
        <f>Data!A120</f>
        <v>41220</v>
      </c>
      <c r="B125" s="4">
        <f>Data!B120</f>
        <v>2976.459961</v>
      </c>
      <c r="C125" s="4">
        <f>Data!C120</f>
        <v>2977.8100589999999</v>
      </c>
      <c r="D125" s="4">
        <f>Data!D120</f>
        <v>2926.790039</v>
      </c>
      <c r="E125" s="4">
        <f>Data!E120</f>
        <v>2937.290039</v>
      </c>
      <c r="F125" s="15">
        <f>Data!F120</f>
        <v>2059690000</v>
      </c>
      <c r="G125" s="4">
        <f t="shared" si="18"/>
        <v>41.709961000000021</v>
      </c>
      <c r="H125" s="4">
        <f t="shared" si="19"/>
        <v>0</v>
      </c>
      <c r="I125" s="16">
        <f t="shared" si="22"/>
        <v>9.4676858105847348</v>
      </c>
      <c r="J125" s="16">
        <f t="shared" si="23"/>
        <v>10.251148414292013</v>
      </c>
      <c r="K125" s="16">
        <f t="shared" si="20"/>
        <v>0.92357318692069812</v>
      </c>
      <c r="L125" s="16">
        <f t="shared" si="21"/>
        <v>48.013415512366137</v>
      </c>
    </row>
    <row r="126" spans="1:12" x14ac:dyDescent="0.3">
      <c r="A126" s="3">
        <f>Data!A121</f>
        <v>41219</v>
      </c>
      <c r="B126" s="4">
        <f>Data!B121</f>
        <v>3003.709961</v>
      </c>
      <c r="C126" s="4">
        <f>Data!C121</f>
        <v>3024.4399410000001</v>
      </c>
      <c r="D126" s="4">
        <f>Data!D121</f>
        <v>2998.929932</v>
      </c>
      <c r="E126" s="4">
        <f>Data!E121</f>
        <v>3011.929932</v>
      </c>
      <c r="F126" s="15">
        <f>Data!F121</f>
        <v>1782430000</v>
      </c>
      <c r="G126" s="4">
        <f t="shared" si="18"/>
        <v>74.639893000000029</v>
      </c>
      <c r="H126" s="4">
        <f t="shared" si="19"/>
        <v>0</v>
      </c>
      <c r="I126" s="16">
        <f t="shared" si="22"/>
        <v>14.122843466971542</v>
      </c>
      <c r="J126" s="16">
        <f t="shared" si="23"/>
        <v>9.5189235275568684</v>
      </c>
      <c r="K126" s="16">
        <f t="shared" si="20"/>
        <v>1.4836597253971551</v>
      </c>
      <c r="L126" s="16">
        <f t="shared" si="21"/>
        <v>59.736835534501701</v>
      </c>
    </row>
    <row r="127" spans="1:12" x14ac:dyDescent="0.3">
      <c r="A127" s="3">
        <f>Data!A122</f>
        <v>41218</v>
      </c>
      <c r="B127" s="4">
        <f>Data!B122</f>
        <v>2983.030029</v>
      </c>
      <c r="C127" s="4">
        <f>Data!C122</f>
        <v>3004.8701169999999</v>
      </c>
      <c r="D127" s="4">
        <f>Data!D122</f>
        <v>2975.8500979999999</v>
      </c>
      <c r="E127" s="4">
        <f>Data!E122</f>
        <v>2999.6599120000001</v>
      </c>
      <c r="F127" s="15">
        <f>Data!F122</f>
        <v>1496210000</v>
      </c>
      <c r="G127" s="4">
        <f t="shared" si="18"/>
        <v>0</v>
      </c>
      <c r="H127" s="4">
        <f t="shared" si="19"/>
        <v>12.270019999999931</v>
      </c>
      <c r="I127" s="16">
        <f t="shared" si="22"/>
        <v>13.114068933616432</v>
      </c>
      <c r="J127" s="16">
        <f t="shared" si="23"/>
        <v>9.7154304184456599</v>
      </c>
      <c r="K127" s="16">
        <f t="shared" si="20"/>
        <v>1.3498186255050664</v>
      </c>
      <c r="L127" s="16">
        <f t="shared" si="21"/>
        <v>57.443523974746711</v>
      </c>
    </row>
    <row r="128" spans="1:12" x14ac:dyDescent="0.3">
      <c r="A128" s="3">
        <f>Data!A123</f>
        <v>41215</v>
      </c>
      <c r="B128" s="4">
        <f>Data!B123</f>
        <v>3033.8500979999999</v>
      </c>
      <c r="C128" s="4">
        <f>Data!C123</f>
        <v>3033.8500979999999</v>
      </c>
      <c r="D128" s="4">
        <f>Data!D123</f>
        <v>2981.6899410000001</v>
      </c>
      <c r="E128" s="4">
        <f>Data!E123</f>
        <v>2982.1298830000001</v>
      </c>
      <c r="F128" s="15">
        <f>Data!F123</f>
        <v>1834590000</v>
      </c>
      <c r="G128" s="4">
        <f t="shared" si="18"/>
        <v>0</v>
      </c>
      <c r="H128" s="4">
        <f t="shared" si="19"/>
        <v>17.530029000000013</v>
      </c>
      <c r="I128" s="16">
        <f t="shared" si="22"/>
        <v>12.177349724072402</v>
      </c>
      <c r="J128" s="16">
        <f t="shared" si="23"/>
        <v>10.273616031413829</v>
      </c>
      <c r="K128" s="16">
        <f t="shared" si="20"/>
        <v>1.1853031772685967</v>
      </c>
      <c r="L128" s="16">
        <f t="shared" si="21"/>
        <v>54.239759022823698</v>
      </c>
    </row>
    <row r="129" spans="1:12" x14ac:dyDescent="0.3">
      <c r="A129" s="3">
        <f>Data!A124</f>
        <v>41214</v>
      </c>
      <c r="B129" s="4">
        <f>Data!B124</f>
        <v>2987.540039</v>
      </c>
      <c r="C129" s="4">
        <f>Data!C124</f>
        <v>3021.9399410000001</v>
      </c>
      <c r="D129" s="4">
        <f>Data!D124</f>
        <v>2984.219971</v>
      </c>
      <c r="E129" s="4">
        <f>Data!E124</f>
        <v>3020.0600589999999</v>
      </c>
      <c r="F129" s="15">
        <f>Data!F124</f>
        <v>1880140000</v>
      </c>
      <c r="G129" s="4">
        <f t="shared" si="18"/>
        <v>37.930175999999847</v>
      </c>
      <c r="H129" s="4">
        <f t="shared" si="19"/>
        <v>0</v>
      </c>
      <c r="I129" s="16">
        <f t="shared" si="22"/>
        <v>14.016837315210077</v>
      </c>
      <c r="J129" s="16">
        <f t="shared" si="23"/>
        <v>9.5397863148842692</v>
      </c>
      <c r="K129" s="16">
        <f t="shared" si="20"/>
        <v>1.4693030695394691</v>
      </c>
      <c r="L129" s="16">
        <f t="shared" si="21"/>
        <v>59.502743412273716</v>
      </c>
    </row>
    <row r="130" spans="1:12" x14ac:dyDescent="0.3">
      <c r="A130" s="3">
        <f>Data!A125</f>
        <v>41213</v>
      </c>
      <c r="B130" s="4">
        <f>Data!B125</f>
        <v>2986.8500979999999</v>
      </c>
      <c r="C130" s="4">
        <f>Data!C125</f>
        <v>2989.6999510000001</v>
      </c>
      <c r="D130" s="4">
        <f>Data!D125</f>
        <v>2964.9399410000001</v>
      </c>
      <c r="E130" s="4">
        <f>Data!E125</f>
        <v>2977.2299800000001</v>
      </c>
      <c r="F130" s="15">
        <f>Data!F125</f>
        <v>1806780000</v>
      </c>
      <c r="G130" s="4">
        <f t="shared" si="18"/>
        <v>0</v>
      </c>
      <c r="H130" s="4">
        <f t="shared" si="19"/>
        <v>42.830078999999841</v>
      </c>
      <c r="I130" s="16">
        <f t="shared" si="22"/>
        <v>13.01563464983793</v>
      </c>
      <c r="J130" s="16">
        <f t="shared" si="23"/>
        <v>11.917664363821094</v>
      </c>
      <c r="K130" s="16">
        <f t="shared" si="20"/>
        <v>1.0921296533027047</v>
      </c>
      <c r="L130" s="16">
        <f t="shared" si="21"/>
        <v>52.201815101594342</v>
      </c>
    </row>
    <row r="131" spans="1:12" x14ac:dyDescent="0.3">
      <c r="A131" s="3">
        <f>Data!A126</f>
        <v>41208</v>
      </c>
      <c r="B131" s="4">
        <f>Data!B126</f>
        <v>2986.0500489999999</v>
      </c>
      <c r="C131" s="4">
        <f>Data!C126</f>
        <v>2999.139893</v>
      </c>
      <c r="D131" s="4">
        <f>Data!D126</f>
        <v>2961.1599120000001</v>
      </c>
      <c r="E131" s="4">
        <f>Data!E126</f>
        <v>2987.9499510000001</v>
      </c>
      <c r="F131" s="15">
        <f>Data!F126</f>
        <v>1839700000</v>
      </c>
      <c r="G131" s="4">
        <f t="shared" si="18"/>
        <v>10.719970999999987</v>
      </c>
      <c r="H131" s="4">
        <f t="shared" si="19"/>
        <v>0</v>
      </c>
      <c r="I131" s="16">
        <f t="shared" si="22"/>
        <v>12.851658674849505</v>
      </c>
      <c r="J131" s="16">
        <f t="shared" si="23"/>
        <v>11.066402623548159</v>
      </c>
      <c r="K131" s="16">
        <f t="shared" si="20"/>
        <v>1.1613221669255469</v>
      </c>
      <c r="L131" s="16">
        <f t="shared" si="21"/>
        <v>53.73202499364141</v>
      </c>
    </row>
    <row r="132" spans="1:12" x14ac:dyDescent="0.3">
      <c r="A132" s="3">
        <f>Data!A127</f>
        <v>41207</v>
      </c>
      <c r="B132" s="4">
        <f>Data!B127</f>
        <v>3005.040039</v>
      </c>
      <c r="C132" s="4">
        <f>Data!C127</f>
        <v>3007.709961</v>
      </c>
      <c r="D132" s="4">
        <f>Data!D127</f>
        <v>2975.9799800000001</v>
      </c>
      <c r="E132" s="4">
        <f>Data!E127</f>
        <v>2986.1201169999999</v>
      </c>
      <c r="F132" s="15">
        <f>Data!F127</f>
        <v>1922660000</v>
      </c>
      <c r="G132" s="4">
        <f t="shared" si="18"/>
        <v>0</v>
      </c>
      <c r="H132" s="4">
        <f t="shared" si="19"/>
        <v>1.829834000000119</v>
      </c>
      <c r="I132" s="16">
        <f t="shared" si="22"/>
        <v>11.933683055217397</v>
      </c>
      <c r="J132" s="16">
        <f t="shared" si="23"/>
        <v>10.406647721866156</v>
      </c>
      <c r="K132" s="16">
        <f t="shared" si="20"/>
        <v>1.1467365259364626</v>
      </c>
      <c r="L132" s="16">
        <f t="shared" si="21"/>
        <v>53.417665003683958</v>
      </c>
    </row>
    <row r="133" spans="1:12" x14ac:dyDescent="0.3">
      <c r="A133" s="3">
        <f>Data!A128</f>
        <v>41206</v>
      </c>
      <c r="B133" s="4">
        <f>Data!B128</f>
        <v>3011.820068</v>
      </c>
      <c r="C133" s="4">
        <f>Data!C128</f>
        <v>3012.9499510000001</v>
      </c>
      <c r="D133" s="4">
        <f>Data!D128</f>
        <v>2978.7299800000001</v>
      </c>
      <c r="E133" s="4">
        <f>Data!E128</f>
        <v>2981.6999510000001</v>
      </c>
      <c r="F133" s="15">
        <f>Data!F128</f>
        <v>1967000000</v>
      </c>
      <c r="G133" s="4">
        <f t="shared" si="18"/>
        <v>0</v>
      </c>
      <c r="H133" s="4">
        <f t="shared" si="19"/>
        <v>4.420165999999881</v>
      </c>
      <c r="I133" s="16">
        <f t="shared" si="22"/>
        <v>11.081277122701868</v>
      </c>
      <c r="J133" s="16">
        <f t="shared" si="23"/>
        <v>9.9790418845899929</v>
      </c>
      <c r="K133" s="16">
        <f t="shared" si="20"/>
        <v>1.1104550167099698</v>
      </c>
      <c r="L133" s="16">
        <f t="shared" si="21"/>
        <v>52.61685313914343</v>
      </c>
    </row>
    <row r="134" spans="1:12" x14ac:dyDescent="0.3">
      <c r="A134" s="3">
        <f>Data!A129</f>
        <v>41205</v>
      </c>
      <c r="B134" s="4">
        <f>Data!B129</f>
        <v>2989.4399410000001</v>
      </c>
      <c r="C134" s="4">
        <f>Data!C129</f>
        <v>3006.5900879999999</v>
      </c>
      <c r="D134" s="4">
        <f>Data!D129</f>
        <v>2974.070068</v>
      </c>
      <c r="E134" s="4">
        <f>Data!E129</f>
        <v>2990.459961</v>
      </c>
      <c r="F134" s="15">
        <f>Data!F129</f>
        <v>1830840000</v>
      </c>
      <c r="G134" s="4">
        <f t="shared" si="18"/>
        <v>8.7600099999999657</v>
      </c>
      <c r="H134" s="4">
        <f t="shared" si="19"/>
        <v>0</v>
      </c>
      <c r="I134" s="16">
        <f t="shared" si="22"/>
        <v>10.91547232822316</v>
      </c>
      <c r="J134" s="16">
        <f t="shared" si="23"/>
        <v>9.266253178547851</v>
      </c>
      <c r="K134" s="16">
        <f t="shared" si="20"/>
        <v>1.1779812312373883</v>
      </c>
      <c r="L134" s="16">
        <f t="shared" si="21"/>
        <v>54.085922061327196</v>
      </c>
    </row>
    <row r="135" spans="1:12" x14ac:dyDescent="0.3">
      <c r="A135" s="3">
        <f>Data!A130</f>
        <v>41204</v>
      </c>
      <c r="B135" s="4">
        <f>Data!B130</f>
        <v>3005.919922</v>
      </c>
      <c r="C135" s="4">
        <f>Data!C130</f>
        <v>3020.610107</v>
      </c>
      <c r="D135" s="4">
        <f>Data!D130</f>
        <v>2995.780029</v>
      </c>
      <c r="E135" s="4">
        <f>Data!E130</f>
        <v>3016.959961</v>
      </c>
      <c r="F135" s="15">
        <f>Data!F130</f>
        <v>1654130000</v>
      </c>
      <c r="G135" s="4">
        <f t="shared" si="18"/>
        <v>26.5</v>
      </c>
      <c r="H135" s="4">
        <f t="shared" si="19"/>
        <v>0</v>
      </c>
      <c r="I135" s="16">
        <f t="shared" si="22"/>
        <v>12.02865287620722</v>
      </c>
      <c r="J135" s="16">
        <f t="shared" si="23"/>
        <v>8.6043779515087184</v>
      </c>
      <c r="K135" s="16">
        <f t="shared" si="20"/>
        <v>1.3979689111748139</v>
      </c>
      <c r="L135" s="16">
        <f t="shared" si="21"/>
        <v>58.298041507549001</v>
      </c>
    </row>
    <row r="136" spans="1:12" x14ac:dyDescent="0.3">
      <c r="A136" s="3">
        <f>Data!A131</f>
        <v>41201</v>
      </c>
      <c r="B136" s="4">
        <f>Data!B131</f>
        <v>3066.5600589999999</v>
      </c>
      <c r="C136" s="4">
        <f>Data!C131</f>
        <v>3066.5600589999999</v>
      </c>
      <c r="D136" s="4">
        <f>Data!D131</f>
        <v>3000.2700199999999</v>
      </c>
      <c r="E136" s="4">
        <f>Data!E131</f>
        <v>3005.6201169999999</v>
      </c>
      <c r="F136" s="15">
        <f>Data!F131</f>
        <v>2225580000</v>
      </c>
      <c r="G136" s="4">
        <f t="shared" ref="G136:G167" si="24">IF(E136-E135&gt;0,E136-E135,)</f>
        <v>0</v>
      </c>
      <c r="H136" s="4">
        <f t="shared" ref="H136:H167" si="25">IF(E135-E136&gt;0,E135-E136,)</f>
        <v>11.339844000000085</v>
      </c>
      <c r="I136" s="16">
        <f t="shared" si="22"/>
        <v>11.169463385049562</v>
      </c>
      <c r="J136" s="16">
        <f t="shared" si="23"/>
        <v>8.7997683835438156</v>
      </c>
      <c r="K136" s="16">
        <f t="shared" si="20"/>
        <v>1.2692906106412123</v>
      </c>
      <c r="L136" s="16">
        <f t="shared" si="21"/>
        <v>55.933365461841866</v>
      </c>
    </row>
    <row r="137" spans="1:12" x14ac:dyDescent="0.3">
      <c r="A137" s="3">
        <f>Data!A132</f>
        <v>41200</v>
      </c>
      <c r="B137" s="4">
        <f>Data!B132</f>
        <v>3097.7700199999999</v>
      </c>
      <c r="C137" s="4">
        <f>Data!C132</f>
        <v>3102.5600589999999</v>
      </c>
      <c r="D137" s="4">
        <f>Data!D132</f>
        <v>3065.23999</v>
      </c>
      <c r="E137" s="4">
        <f>Data!E132</f>
        <v>3072.8701169999999</v>
      </c>
      <c r="F137" s="15">
        <f>Data!F132</f>
        <v>2043290000</v>
      </c>
      <c r="G137" s="4">
        <f t="shared" si="24"/>
        <v>67.25</v>
      </c>
      <c r="H137" s="4">
        <f t="shared" si="25"/>
        <v>0</v>
      </c>
      <c r="I137" s="16">
        <f t="shared" si="22"/>
        <v>15.175216000403166</v>
      </c>
      <c r="J137" s="16">
        <f t="shared" si="23"/>
        <v>8.1712134990049723</v>
      </c>
      <c r="K137" s="16">
        <f t="shared" si="20"/>
        <v>1.857155733631374</v>
      </c>
      <c r="L137" s="16">
        <f t="shared" si="21"/>
        <v>65.000157736273451</v>
      </c>
    </row>
    <row r="138" spans="1:12" x14ac:dyDescent="0.3">
      <c r="A138" s="3">
        <f>Data!A133</f>
        <v>41199</v>
      </c>
      <c r="B138" s="4">
        <f>Data!B133</f>
        <v>3091.3798830000001</v>
      </c>
      <c r="C138" s="4">
        <f>Data!C133</f>
        <v>3112.4499510000001</v>
      </c>
      <c r="D138" s="4">
        <f>Data!D133</f>
        <v>3088.0500489999999</v>
      </c>
      <c r="E138" s="4">
        <f>Data!E133</f>
        <v>3104.1201169999999</v>
      </c>
      <c r="F138" s="15">
        <f>Data!F133</f>
        <v>1770920000</v>
      </c>
      <c r="G138" s="4">
        <f t="shared" si="24"/>
        <v>31.25</v>
      </c>
      <c r="H138" s="4">
        <f t="shared" si="25"/>
        <v>0</v>
      </c>
      <c r="I138" s="16">
        <f t="shared" si="22"/>
        <v>16.323414857517225</v>
      </c>
      <c r="J138" s="16">
        <f t="shared" si="23"/>
        <v>7.5875553919331882</v>
      </c>
      <c r="K138" s="16">
        <f t="shared" si="20"/>
        <v>2.1513404534577347</v>
      </c>
      <c r="L138" s="16">
        <f t="shared" si="21"/>
        <v>68.267471738803295</v>
      </c>
    </row>
    <row r="139" spans="1:12" x14ac:dyDescent="0.3">
      <c r="A139" s="3">
        <f>Data!A134</f>
        <v>41198</v>
      </c>
      <c r="B139" s="4">
        <f>Data!B134</f>
        <v>3073.209961</v>
      </c>
      <c r="C139" s="4">
        <f>Data!C134</f>
        <v>3102.969971</v>
      </c>
      <c r="D139" s="4">
        <f>Data!D134</f>
        <v>3070.25</v>
      </c>
      <c r="E139" s="4">
        <f>Data!E134</f>
        <v>3101.169922</v>
      </c>
      <c r="F139" s="15">
        <f>Data!F134</f>
        <v>1736930000</v>
      </c>
      <c r="G139" s="4">
        <f t="shared" si="24"/>
        <v>0</v>
      </c>
      <c r="H139" s="4">
        <f t="shared" si="25"/>
        <v>2.9501949999998942</v>
      </c>
      <c r="I139" s="16">
        <f t="shared" si="22"/>
        <v>15.157456653408852</v>
      </c>
      <c r="J139" s="16">
        <f t="shared" si="23"/>
        <v>7.2563153639379525</v>
      </c>
      <c r="K139" s="16">
        <f t="shared" si="20"/>
        <v>2.0888640988148843</v>
      </c>
      <c r="L139" s="16">
        <f t="shared" si="21"/>
        <v>67.625639458088372</v>
      </c>
    </row>
    <row r="140" spans="1:12" x14ac:dyDescent="0.3">
      <c r="A140" s="3">
        <f>Data!A135</f>
        <v>41197</v>
      </c>
      <c r="B140" s="4">
        <f>Data!B135</f>
        <v>3053.209961</v>
      </c>
      <c r="C140" s="4">
        <f>Data!C135</f>
        <v>3066.3100589999999</v>
      </c>
      <c r="D140" s="4">
        <f>Data!D135</f>
        <v>3037.2700199999999</v>
      </c>
      <c r="E140" s="4">
        <f>Data!E135</f>
        <v>3064.179932</v>
      </c>
      <c r="F140" s="15">
        <f>Data!F135</f>
        <v>1563440000</v>
      </c>
      <c r="G140" s="4">
        <f t="shared" si="24"/>
        <v>0</v>
      </c>
      <c r="H140" s="4">
        <f t="shared" si="25"/>
        <v>36.989990000000034</v>
      </c>
      <c r="I140" s="16">
        <f t="shared" si="22"/>
        <v>14.074781178165363</v>
      </c>
      <c r="J140" s="16">
        <f t="shared" si="23"/>
        <v>9.3801492665138149</v>
      </c>
      <c r="K140" s="16">
        <f t="shared" si="20"/>
        <v>1.5004858428437711</v>
      </c>
      <c r="L140" s="16">
        <f t="shared" si="21"/>
        <v>60.007771975116938</v>
      </c>
    </row>
    <row r="141" spans="1:12" x14ac:dyDescent="0.3">
      <c r="A141" s="3">
        <f>Data!A136</f>
        <v>41194</v>
      </c>
      <c r="B141" s="4">
        <f>Data!B136</f>
        <v>3049.080078</v>
      </c>
      <c r="C141" s="4">
        <f>Data!C136</f>
        <v>3061.7700199999999</v>
      </c>
      <c r="D141" s="4">
        <f>Data!D136</f>
        <v>3039.580078</v>
      </c>
      <c r="E141" s="4">
        <f>Data!E136</f>
        <v>3044.110107</v>
      </c>
      <c r="F141" s="15">
        <f>Data!F136</f>
        <v>1524840000</v>
      </c>
      <c r="G141" s="4">
        <f t="shared" si="24"/>
        <v>0</v>
      </c>
      <c r="H141" s="4">
        <f t="shared" si="25"/>
        <v>20.069825000000037</v>
      </c>
      <c r="I141" s="16">
        <f t="shared" si="22"/>
        <v>13.069439665439265</v>
      </c>
      <c r="J141" s="16">
        <f t="shared" si="23"/>
        <v>10.143697533191402</v>
      </c>
      <c r="K141" s="16">
        <f t="shared" si="20"/>
        <v>1.2884295517166677</v>
      </c>
      <c r="L141" s="16">
        <f t="shared" si="21"/>
        <v>56.301910222674366</v>
      </c>
    </row>
    <row r="142" spans="1:12" x14ac:dyDescent="0.3">
      <c r="A142" s="3">
        <f>Data!A137</f>
        <v>41193</v>
      </c>
      <c r="B142" s="4">
        <f>Data!B137</f>
        <v>3075.889893</v>
      </c>
      <c r="C142" s="4">
        <f>Data!C137</f>
        <v>3078.080078</v>
      </c>
      <c r="D142" s="4">
        <f>Data!D137</f>
        <v>3047.139893</v>
      </c>
      <c r="E142" s="4">
        <f>Data!E137</f>
        <v>3049.4099120000001</v>
      </c>
      <c r="F142" s="15">
        <f>Data!F137</f>
        <v>1595020000</v>
      </c>
      <c r="G142" s="4">
        <f t="shared" si="24"/>
        <v>5.2998050000001058</v>
      </c>
      <c r="H142" s="4">
        <f t="shared" si="25"/>
        <v>0</v>
      </c>
      <c r="I142" s="16">
        <f t="shared" si="22"/>
        <v>12.51446576076504</v>
      </c>
      <c r="J142" s="16">
        <f t="shared" si="23"/>
        <v>9.419147709392016</v>
      </c>
      <c r="K142" s="16">
        <f t="shared" si="20"/>
        <v>1.3286197591196729</v>
      </c>
      <c r="L142" s="16">
        <f t="shared" si="21"/>
        <v>57.056106043777334</v>
      </c>
    </row>
    <row r="143" spans="1:12" x14ac:dyDescent="0.3">
      <c r="A143" s="3">
        <f>Data!A138</f>
        <v>41192</v>
      </c>
      <c r="B143" s="4">
        <f>Data!B138</f>
        <v>3066.25</v>
      </c>
      <c r="C143" s="4">
        <f>Data!C138</f>
        <v>3071.570068</v>
      </c>
      <c r="D143" s="4">
        <f>Data!D138</f>
        <v>3046.780029</v>
      </c>
      <c r="E143" s="4">
        <f>Data!E138</f>
        <v>3051.780029</v>
      </c>
      <c r="F143" s="15">
        <f>Data!F138</f>
        <v>1788970000</v>
      </c>
      <c r="G143" s="4">
        <f t="shared" si="24"/>
        <v>2.3701169999999365</v>
      </c>
      <c r="H143" s="4">
        <f t="shared" si="25"/>
        <v>0</v>
      </c>
      <c r="I143" s="16">
        <f t="shared" si="22"/>
        <v>11.789869420710389</v>
      </c>
      <c r="J143" s="16">
        <f t="shared" si="23"/>
        <v>8.7463514444354438</v>
      </c>
      <c r="K143" s="16">
        <f t="shared" si="20"/>
        <v>1.3479757240044676</v>
      </c>
      <c r="L143" s="16">
        <f t="shared" si="21"/>
        <v>57.410121843402109</v>
      </c>
    </row>
    <row r="144" spans="1:12" x14ac:dyDescent="0.3">
      <c r="A144" s="3">
        <f>Data!A139</f>
        <v>41191</v>
      </c>
      <c r="B144" s="4">
        <f>Data!B139</f>
        <v>3108.01001</v>
      </c>
      <c r="C144" s="4">
        <f>Data!C139</f>
        <v>3108.01001</v>
      </c>
      <c r="D144" s="4">
        <f>Data!D139</f>
        <v>3062.5200199999999</v>
      </c>
      <c r="E144" s="4">
        <f>Data!E139</f>
        <v>3065.0200199999999</v>
      </c>
      <c r="F144" s="15">
        <f>Data!F139</f>
        <v>1645740000</v>
      </c>
      <c r="G144" s="4">
        <f t="shared" si="24"/>
        <v>13.239990999999918</v>
      </c>
      <c r="H144" s="4">
        <f t="shared" si="25"/>
        <v>0</v>
      </c>
      <c r="I144" s="16">
        <f t="shared" si="22"/>
        <v>11.893449533516783</v>
      </c>
      <c r="J144" s="16">
        <f t="shared" si="23"/>
        <v>8.1216120555471978</v>
      </c>
      <c r="K144" s="16">
        <f t="shared" si="20"/>
        <v>1.4644198038729708</v>
      </c>
      <c r="L144" s="16">
        <f t="shared" si="21"/>
        <v>59.422497805428883</v>
      </c>
    </row>
    <row r="145" spans="1:12" x14ac:dyDescent="0.3">
      <c r="A145" s="3">
        <f>Data!A140</f>
        <v>41190</v>
      </c>
      <c r="B145" s="4">
        <f>Data!B140</f>
        <v>3121.330078</v>
      </c>
      <c r="C145" s="4">
        <f>Data!C140</f>
        <v>3125.48999</v>
      </c>
      <c r="D145" s="4">
        <f>Data!D140</f>
        <v>3107.570068</v>
      </c>
      <c r="E145" s="4">
        <f>Data!E140</f>
        <v>3112.3500979999999</v>
      </c>
      <c r="F145" s="15">
        <f>Data!F140</f>
        <v>1186260000</v>
      </c>
      <c r="G145" s="4">
        <f t="shared" si="24"/>
        <v>47.330077999999958</v>
      </c>
      <c r="H145" s="4">
        <f t="shared" si="25"/>
        <v>0</v>
      </c>
      <c r="I145" s="16">
        <f t="shared" si="22"/>
        <v>14.424637281122724</v>
      </c>
      <c r="J145" s="16">
        <f t="shared" si="23"/>
        <v>7.5414969087223982</v>
      </c>
      <c r="K145" s="16">
        <f t="shared" si="20"/>
        <v>1.912702140663795</v>
      </c>
      <c r="L145" s="16">
        <f t="shared" si="21"/>
        <v>65.667618873926344</v>
      </c>
    </row>
    <row r="146" spans="1:12" x14ac:dyDescent="0.3">
      <c r="A146" s="3">
        <f>Data!A141</f>
        <v>41187</v>
      </c>
      <c r="B146" s="4">
        <f>Data!B141</f>
        <v>3161.209961</v>
      </c>
      <c r="C146" s="4">
        <f>Data!C141</f>
        <v>3171.459961</v>
      </c>
      <c r="D146" s="4">
        <f>Data!D141</f>
        <v>3130.76001</v>
      </c>
      <c r="E146" s="4">
        <f>Data!E141</f>
        <v>3136.1899410000001</v>
      </c>
      <c r="F146" s="15">
        <f>Data!F141</f>
        <v>1607940000</v>
      </c>
      <c r="G146" s="4">
        <f t="shared" si="24"/>
        <v>23.839843000000201</v>
      </c>
      <c r="H146" s="4">
        <f t="shared" si="25"/>
        <v>0</v>
      </c>
      <c r="I146" s="16">
        <f t="shared" si="22"/>
        <v>15.097151975328257</v>
      </c>
      <c r="J146" s="16">
        <f t="shared" si="23"/>
        <v>7.0028185580993698</v>
      </c>
      <c r="K146" s="16">
        <f t="shared" si="20"/>
        <v>2.1558679337574849</v>
      </c>
      <c r="L146" s="16">
        <f t="shared" si="21"/>
        <v>68.312995949441856</v>
      </c>
    </row>
    <row r="147" spans="1:12" x14ac:dyDescent="0.3">
      <c r="A147" s="3">
        <f>Data!A142</f>
        <v>41186</v>
      </c>
      <c r="B147" s="4">
        <f>Data!B142</f>
        <v>3142.3798830000001</v>
      </c>
      <c r="C147" s="4">
        <f>Data!C142</f>
        <v>3153.4799800000001</v>
      </c>
      <c r="D147" s="4">
        <f>Data!D142</f>
        <v>3132.5600589999999</v>
      </c>
      <c r="E147" s="4">
        <f>Data!E142</f>
        <v>3149.459961</v>
      </c>
      <c r="F147" s="15">
        <f>Data!F142</f>
        <v>1585190000</v>
      </c>
      <c r="G147" s="4">
        <f t="shared" si="24"/>
        <v>13.270019999999931</v>
      </c>
      <c r="H147" s="4">
        <f t="shared" si="25"/>
        <v>0</v>
      </c>
      <c r="I147" s="16">
        <f t="shared" si="22"/>
        <v>14.966642548519092</v>
      </c>
      <c r="J147" s="16">
        <f t="shared" si="23"/>
        <v>6.5026172325208433</v>
      </c>
      <c r="K147" s="16">
        <f t="shared" si="20"/>
        <v>2.3016336366329582</v>
      </c>
      <c r="L147" s="16">
        <f t="shared" si="21"/>
        <v>69.711963529066452</v>
      </c>
    </row>
    <row r="148" spans="1:12" x14ac:dyDescent="0.3">
      <c r="A148" s="3">
        <f>Data!A143</f>
        <v>41185</v>
      </c>
      <c r="B148" s="4">
        <f>Data!B143</f>
        <v>3130.8500979999999</v>
      </c>
      <c r="C148" s="4">
        <f>Data!C143</f>
        <v>3142.360107</v>
      </c>
      <c r="D148" s="4">
        <f>Data!D143</f>
        <v>3115.040039</v>
      </c>
      <c r="E148" s="4">
        <f>Data!E143</f>
        <v>3135.2299800000001</v>
      </c>
      <c r="F148" s="15">
        <f>Data!F143</f>
        <v>1704050000</v>
      </c>
      <c r="G148" s="4">
        <f t="shared" si="24"/>
        <v>0</v>
      </c>
      <c r="H148" s="4">
        <f t="shared" si="25"/>
        <v>14.229980999999952</v>
      </c>
      <c r="I148" s="16">
        <f t="shared" si="22"/>
        <v>13.897596652196299</v>
      </c>
      <c r="J148" s="16">
        <f t="shared" si="23"/>
        <v>7.0545717873407794</v>
      </c>
      <c r="K148" s="16">
        <f t="shared" si="20"/>
        <v>1.9700127904481921</v>
      </c>
      <c r="L148" s="16">
        <f t="shared" si="21"/>
        <v>66.330111330965195</v>
      </c>
    </row>
    <row r="149" spans="1:12" x14ac:dyDescent="0.3">
      <c r="A149" s="3">
        <f>Data!A144</f>
        <v>41184</v>
      </c>
      <c r="B149" s="4">
        <f>Data!B144</f>
        <v>3127.7299800000001</v>
      </c>
      <c r="C149" s="4">
        <f>Data!C144</f>
        <v>3131.639893</v>
      </c>
      <c r="D149" s="4">
        <f>Data!D144</f>
        <v>3101.639893</v>
      </c>
      <c r="E149" s="4">
        <f>Data!E144</f>
        <v>3120.040039</v>
      </c>
      <c r="F149" s="15">
        <f>Data!F144</f>
        <v>1609570000</v>
      </c>
      <c r="G149" s="4">
        <f t="shared" si="24"/>
        <v>0</v>
      </c>
      <c r="H149" s="4">
        <f t="shared" si="25"/>
        <v>15.18994100000009</v>
      </c>
      <c r="I149" s="16">
        <f t="shared" si="22"/>
        <v>12.90491117703942</v>
      </c>
      <c r="J149" s="16">
        <f t="shared" si="23"/>
        <v>7.6356695882450154</v>
      </c>
      <c r="K149" s="16">
        <f t="shared" ref="K149:K180" si="26">I149/J149</f>
        <v>1.6900824515647341</v>
      </c>
      <c r="L149" s="16">
        <f t="shared" ref="L149:L180" si="27">100-(100/(1+K149))</f>
        <v>62.826418223042488</v>
      </c>
    </row>
    <row r="150" spans="1:12" x14ac:dyDescent="0.3">
      <c r="A150" s="3">
        <f>Data!A145</f>
        <v>41183</v>
      </c>
      <c r="B150" s="4">
        <f>Data!B145</f>
        <v>3130.3100589999999</v>
      </c>
      <c r="C150" s="4">
        <f>Data!C145</f>
        <v>3146.98999</v>
      </c>
      <c r="D150" s="4">
        <f>Data!D145</f>
        <v>3103.889893</v>
      </c>
      <c r="E150" s="4">
        <f>Data!E145</f>
        <v>3113.530029</v>
      </c>
      <c r="F150" s="15">
        <f>Data!F145</f>
        <v>1758170000</v>
      </c>
      <c r="G150" s="4">
        <f t="shared" si="24"/>
        <v>0</v>
      </c>
      <c r="H150" s="4">
        <f t="shared" si="25"/>
        <v>6.5100099999999657</v>
      </c>
      <c r="I150" s="16">
        <f t="shared" ref="I150:I181" si="28">((I149*($I$4-1))+G150)/$I$4</f>
        <v>11.983131807250889</v>
      </c>
      <c r="J150" s="16">
        <f t="shared" ref="J150:J181" si="29">((J149*($J$4-1))+H150)/$J$4</f>
        <v>7.5552653319417971</v>
      </c>
      <c r="K150" s="16">
        <f t="shared" si="26"/>
        <v>1.5860636629913134</v>
      </c>
      <c r="L150" s="16">
        <f t="shared" si="27"/>
        <v>61.331191713846103</v>
      </c>
    </row>
    <row r="151" spans="1:12" x14ac:dyDescent="0.3">
      <c r="A151" s="3">
        <f>Data!A146</f>
        <v>41180</v>
      </c>
      <c r="B151" s="4">
        <f>Data!B146</f>
        <v>3125.3100589999999</v>
      </c>
      <c r="C151" s="4">
        <f>Data!C146</f>
        <v>3132.51001</v>
      </c>
      <c r="D151" s="4">
        <f>Data!D146</f>
        <v>3109.9099120000001</v>
      </c>
      <c r="E151" s="4">
        <f>Data!E146</f>
        <v>3116.2299800000001</v>
      </c>
      <c r="F151" s="15">
        <f>Data!F146</f>
        <v>1864640000</v>
      </c>
      <c r="G151" s="4">
        <f t="shared" si="24"/>
        <v>2.6999510000000555</v>
      </c>
      <c r="H151" s="4">
        <f t="shared" si="25"/>
        <v>0</v>
      </c>
      <c r="I151" s="16">
        <f t="shared" si="28"/>
        <v>11.320047463875829</v>
      </c>
      <c r="J151" s="16">
        <f t="shared" si="29"/>
        <v>7.0156035225173827</v>
      </c>
      <c r="K151" s="16">
        <f t="shared" si="26"/>
        <v>1.6135529078208084</v>
      </c>
      <c r="L151" s="16">
        <f t="shared" si="27"/>
        <v>61.737908690977896</v>
      </c>
    </row>
    <row r="152" spans="1:12" x14ac:dyDescent="0.3">
      <c r="A152" s="3">
        <f>Data!A147</f>
        <v>41179</v>
      </c>
      <c r="B152" s="4">
        <f>Data!B147</f>
        <v>3105.8701169999999</v>
      </c>
      <c r="C152" s="4">
        <f>Data!C147</f>
        <v>3142.0200199999999</v>
      </c>
      <c r="D152" s="4">
        <f>Data!D147</f>
        <v>3098.459961</v>
      </c>
      <c r="E152" s="4">
        <f>Data!E147</f>
        <v>3136.6000979999999</v>
      </c>
      <c r="F152" s="15">
        <f>Data!F147</f>
        <v>1691800000</v>
      </c>
      <c r="G152" s="4">
        <f t="shared" si="24"/>
        <v>20.37011799999982</v>
      </c>
      <c r="H152" s="4">
        <f t="shared" si="25"/>
        <v>0</v>
      </c>
      <c r="I152" s="16">
        <f t="shared" si="28"/>
        <v>11.96648107359897</v>
      </c>
      <c r="J152" s="16">
        <f t="shared" si="29"/>
        <v>6.5144889851947125</v>
      </c>
      <c r="K152" s="16">
        <f t="shared" si="26"/>
        <v>1.8369024954673867</v>
      </c>
      <c r="L152" s="16">
        <f t="shared" si="27"/>
        <v>64.750286567912241</v>
      </c>
    </row>
    <row r="153" spans="1:12" x14ac:dyDescent="0.3">
      <c r="A153" s="3">
        <f>Data!A148</f>
        <v>41178</v>
      </c>
      <c r="B153" s="4">
        <f>Data!B148</f>
        <v>3113.3999020000001</v>
      </c>
      <c r="C153" s="4">
        <f>Data!C148</f>
        <v>3114.540039</v>
      </c>
      <c r="D153" s="4">
        <f>Data!D148</f>
        <v>3080.280029</v>
      </c>
      <c r="E153" s="4">
        <f>Data!E148</f>
        <v>3093.6999510000001</v>
      </c>
      <c r="F153" s="15">
        <f>Data!F148</f>
        <v>1738010000</v>
      </c>
      <c r="G153" s="4">
        <f t="shared" si="24"/>
        <v>0</v>
      </c>
      <c r="H153" s="4">
        <f t="shared" si="25"/>
        <v>42.900146999999833</v>
      </c>
      <c r="I153" s="16">
        <f t="shared" si="28"/>
        <v>11.111732425484758</v>
      </c>
      <c r="J153" s="16">
        <f t="shared" si="29"/>
        <v>9.1134645576807927</v>
      </c>
      <c r="K153" s="16">
        <f t="shared" si="26"/>
        <v>1.2192654456663063</v>
      </c>
      <c r="L153" s="16">
        <f t="shared" si="27"/>
        <v>54.940045502318782</v>
      </c>
    </row>
    <row r="154" spans="1:12" x14ac:dyDescent="0.3">
      <c r="A154" s="3">
        <f>Data!A149</f>
        <v>41177</v>
      </c>
      <c r="B154" s="4">
        <f>Data!B149</f>
        <v>3170.3701169999999</v>
      </c>
      <c r="C154" s="4">
        <f>Data!C149</f>
        <v>3176.3000489999999</v>
      </c>
      <c r="D154" s="4">
        <f>Data!D149</f>
        <v>3117.7299800000001</v>
      </c>
      <c r="E154" s="4">
        <f>Data!E149</f>
        <v>3117.7299800000001</v>
      </c>
      <c r="F154" s="15">
        <f>Data!F149</f>
        <v>1975470000</v>
      </c>
      <c r="G154" s="4">
        <f t="shared" si="24"/>
        <v>24.030029000000013</v>
      </c>
      <c r="H154" s="4">
        <f t="shared" si="25"/>
        <v>0</v>
      </c>
      <c r="I154" s="16">
        <f t="shared" si="28"/>
        <v>12.034467895092991</v>
      </c>
      <c r="J154" s="16">
        <f t="shared" si="29"/>
        <v>8.4625028035607368</v>
      </c>
      <c r="K154" s="16">
        <f t="shared" si="26"/>
        <v>1.4220932240080666</v>
      </c>
      <c r="L154" s="16">
        <f t="shared" si="27"/>
        <v>58.713397565053029</v>
      </c>
    </row>
    <row r="155" spans="1:12" x14ac:dyDescent="0.3">
      <c r="A155" s="3">
        <f>Data!A150</f>
        <v>41176</v>
      </c>
      <c r="B155" s="4">
        <f>Data!B150</f>
        <v>3155.3500979999999</v>
      </c>
      <c r="C155" s="4">
        <f>Data!C150</f>
        <v>3167.73999</v>
      </c>
      <c r="D155" s="4">
        <f>Data!D150</f>
        <v>3150.709961</v>
      </c>
      <c r="E155" s="4">
        <f>Data!E150</f>
        <v>3160.780029</v>
      </c>
      <c r="F155" s="15">
        <f>Data!F150</f>
        <v>1704860000</v>
      </c>
      <c r="G155" s="4">
        <f t="shared" si="24"/>
        <v>43.050048999999944</v>
      </c>
      <c r="H155" s="4">
        <f t="shared" si="25"/>
        <v>0</v>
      </c>
      <c r="I155" s="16">
        <f t="shared" si="28"/>
        <v>14.249866545443487</v>
      </c>
      <c r="J155" s="16">
        <f t="shared" si="29"/>
        <v>7.8580383175921122</v>
      </c>
      <c r="K155" s="16">
        <f t="shared" si="26"/>
        <v>1.8134127080472142</v>
      </c>
      <c r="L155" s="16">
        <f t="shared" si="27"/>
        <v>64.455979133822183</v>
      </c>
    </row>
    <row r="156" spans="1:12" x14ac:dyDescent="0.3">
      <c r="A156" s="3">
        <f>Data!A151</f>
        <v>41173</v>
      </c>
      <c r="B156" s="4">
        <f>Data!B151</f>
        <v>3194.860107</v>
      </c>
      <c r="C156" s="4">
        <f>Data!C151</f>
        <v>3196.929932</v>
      </c>
      <c r="D156" s="4">
        <f>Data!D151</f>
        <v>3178.0900879999999</v>
      </c>
      <c r="E156" s="4">
        <f>Data!E151</f>
        <v>3179.959961</v>
      </c>
      <c r="F156" s="15">
        <f>Data!F151</f>
        <v>2526250000</v>
      </c>
      <c r="G156" s="4">
        <f t="shared" si="24"/>
        <v>19.179932000000008</v>
      </c>
      <c r="H156" s="4">
        <f t="shared" si="25"/>
        <v>0</v>
      </c>
      <c r="I156" s="16">
        <f t="shared" si="28"/>
        <v>14.602014077911809</v>
      </c>
      <c r="J156" s="16">
        <f t="shared" si="29"/>
        <v>7.2967498663355324</v>
      </c>
      <c r="K156" s="16">
        <f t="shared" si="26"/>
        <v>2.0011668681805892</v>
      </c>
      <c r="L156" s="16">
        <f t="shared" si="27"/>
        <v>66.679626827740023</v>
      </c>
    </row>
    <row r="157" spans="1:12" x14ac:dyDescent="0.3">
      <c r="A157" s="3">
        <f>Data!A152</f>
        <v>41172</v>
      </c>
      <c r="B157" s="4">
        <f>Data!B152</f>
        <v>3166.8400879999999</v>
      </c>
      <c r="C157" s="4">
        <f>Data!C152</f>
        <v>3178.4499510000001</v>
      </c>
      <c r="D157" s="4">
        <f>Data!D152</f>
        <v>3156.459961</v>
      </c>
      <c r="E157" s="4">
        <f>Data!E152</f>
        <v>3175.959961</v>
      </c>
      <c r="F157" s="15">
        <f>Data!F152</f>
        <v>1809130000</v>
      </c>
      <c r="G157" s="4">
        <f t="shared" si="24"/>
        <v>0</v>
      </c>
      <c r="H157" s="4">
        <f t="shared" si="25"/>
        <v>4</v>
      </c>
      <c r="I157" s="16">
        <f t="shared" si="28"/>
        <v>13.559013072346678</v>
      </c>
      <c r="J157" s="16">
        <f t="shared" si="29"/>
        <v>7.0612677330258515</v>
      </c>
      <c r="K157" s="16">
        <f t="shared" si="26"/>
        <v>1.9201952942430711</v>
      </c>
      <c r="L157" s="16">
        <f t="shared" si="27"/>
        <v>65.755714969768661</v>
      </c>
    </row>
    <row r="158" spans="1:12" x14ac:dyDescent="0.3">
      <c r="A158" s="3">
        <f>Data!A153</f>
        <v>41171</v>
      </c>
      <c r="B158" s="4">
        <f>Data!B153</f>
        <v>3179.040039</v>
      </c>
      <c r="C158" s="4">
        <f>Data!C153</f>
        <v>3189.3500979999999</v>
      </c>
      <c r="D158" s="4">
        <f>Data!D153</f>
        <v>3170.290039</v>
      </c>
      <c r="E158" s="4">
        <f>Data!E153</f>
        <v>3182.6201169999999</v>
      </c>
      <c r="F158" s="15">
        <f>Data!F153</f>
        <v>1850920000</v>
      </c>
      <c r="G158" s="4">
        <f t="shared" si="24"/>
        <v>6.6601559999999154</v>
      </c>
      <c r="H158" s="4">
        <f t="shared" si="25"/>
        <v>0</v>
      </c>
      <c r="I158" s="16">
        <f t="shared" si="28"/>
        <v>13.066237567179053</v>
      </c>
      <c r="J158" s="16">
        <f t="shared" si="29"/>
        <v>6.5568914663811473</v>
      </c>
      <c r="K158" s="16">
        <f t="shared" si="26"/>
        <v>1.9927487947868257</v>
      </c>
      <c r="L158" s="16">
        <f t="shared" si="27"/>
        <v>66.585902507355939</v>
      </c>
    </row>
    <row r="159" spans="1:12" x14ac:dyDescent="0.3">
      <c r="A159" s="3">
        <f>Data!A154</f>
        <v>41170</v>
      </c>
      <c r="B159" s="4">
        <f>Data!B154</f>
        <v>3173.6201169999999</v>
      </c>
      <c r="C159" s="4">
        <f>Data!C154</f>
        <v>3179.3701169999999</v>
      </c>
      <c r="D159" s="4">
        <f>Data!D154</f>
        <v>3169.4099120000001</v>
      </c>
      <c r="E159" s="4">
        <f>Data!E154</f>
        <v>3177.8000489999999</v>
      </c>
      <c r="F159" s="15">
        <f>Data!F154</f>
        <v>1707200000</v>
      </c>
      <c r="G159" s="4">
        <f t="shared" si="24"/>
        <v>0</v>
      </c>
      <c r="H159" s="4">
        <f t="shared" si="25"/>
        <v>4.820067999999992</v>
      </c>
      <c r="I159" s="16">
        <f t="shared" si="28"/>
        <v>12.132934883809122</v>
      </c>
      <c r="J159" s="16">
        <f t="shared" si="29"/>
        <v>6.4328326473539219</v>
      </c>
      <c r="K159" s="16">
        <f t="shared" si="26"/>
        <v>1.8860952163585163</v>
      </c>
      <c r="L159" s="16">
        <f t="shared" si="27"/>
        <v>65.351108503560255</v>
      </c>
    </row>
    <row r="160" spans="1:12" x14ac:dyDescent="0.3">
      <c r="A160" s="3">
        <f>Data!A155</f>
        <v>41169</v>
      </c>
      <c r="B160" s="4">
        <f>Data!B155</f>
        <v>3183.3999020000001</v>
      </c>
      <c r="C160" s="4">
        <f>Data!C155</f>
        <v>3183.3999020000001</v>
      </c>
      <c r="D160" s="4">
        <f>Data!D155</f>
        <v>3168.6298830000001</v>
      </c>
      <c r="E160" s="4">
        <f>Data!E155</f>
        <v>3178.669922</v>
      </c>
      <c r="F160" s="15">
        <f>Data!F155</f>
        <v>1485390000</v>
      </c>
      <c r="G160" s="4">
        <f t="shared" si="24"/>
        <v>0.86987300000009782</v>
      </c>
      <c r="H160" s="4">
        <f t="shared" si="25"/>
        <v>0</v>
      </c>
      <c r="I160" s="16">
        <f t="shared" si="28"/>
        <v>11.32843046353705</v>
      </c>
      <c r="J160" s="16">
        <f t="shared" si="29"/>
        <v>5.9733446011143556</v>
      </c>
      <c r="K160" s="16">
        <f t="shared" si="26"/>
        <v>1.8964970581847358</v>
      </c>
      <c r="L160" s="16">
        <f t="shared" si="27"/>
        <v>65.475538903992174</v>
      </c>
    </row>
    <row r="161" spans="1:12" x14ac:dyDescent="0.3">
      <c r="A161" s="3">
        <f>Data!A156</f>
        <v>41166</v>
      </c>
      <c r="B161" s="4">
        <f>Data!B156</f>
        <v>3166.23999</v>
      </c>
      <c r="C161" s="4">
        <f>Data!C156</f>
        <v>3195.669922</v>
      </c>
      <c r="D161" s="4">
        <f>Data!D156</f>
        <v>3164.26001</v>
      </c>
      <c r="E161" s="4">
        <f>Data!E156</f>
        <v>3183.9499510000001</v>
      </c>
      <c r="F161" s="15">
        <f>Data!F156</f>
        <v>1984720000</v>
      </c>
      <c r="G161" s="4">
        <f t="shared" si="24"/>
        <v>5.2800290000000132</v>
      </c>
      <c r="H161" s="4">
        <f t="shared" si="25"/>
        <v>0</v>
      </c>
      <c r="I161" s="16">
        <f t="shared" si="28"/>
        <v>10.896401787570118</v>
      </c>
      <c r="J161" s="16">
        <f t="shared" si="29"/>
        <v>5.546677129606187</v>
      </c>
      <c r="K161" s="16">
        <f t="shared" si="26"/>
        <v>1.9644918088721997</v>
      </c>
      <c r="L161" s="16">
        <f t="shared" si="27"/>
        <v>66.2674055294342</v>
      </c>
    </row>
    <row r="162" spans="1:12" x14ac:dyDescent="0.3">
      <c r="A162" s="3">
        <f>Data!A157</f>
        <v>41165</v>
      </c>
      <c r="B162" s="4">
        <f>Data!B157</f>
        <v>3117.6599120000001</v>
      </c>
      <c r="C162" s="4">
        <f>Data!C157</f>
        <v>3167.6298830000001</v>
      </c>
      <c r="D162" s="4">
        <f>Data!D157</f>
        <v>3112.6201169999999</v>
      </c>
      <c r="E162" s="4">
        <f>Data!E157</f>
        <v>3155.830078</v>
      </c>
      <c r="F162" s="15">
        <f>Data!F157</f>
        <v>1870050000</v>
      </c>
      <c r="G162" s="4">
        <f t="shared" si="24"/>
        <v>0</v>
      </c>
      <c r="H162" s="4">
        <f t="shared" si="25"/>
        <v>28.119873000000098</v>
      </c>
      <c r="I162" s="16">
        <f t="shared" si="28"/>
        <v>10.118087374172251</v>
      </c>
      <c r="J162" s="16">
        <f t="shared" si="29"/>
        <v>7.1590482632057526</v>
      </c>
      <c r="K162" s="16">
        <f t="shared" si="26"/>
        <v>1.4133285601906906</v>
      </c>
      <c r="L162" s="16">
        <f t="shared" si="27"/>
        <v>58.563453957509026</v>
      </c>
    </row>
    <row r="163" spans="1:12" x14ac:dyDescent="0.3">
      <c r="A163" s="3">
        <f>Data!A158</f>
        <v>41164</v>
      </c>
      <c r="B163" s="4">
        <f>Data!B158</f>
        <v>3115.330078</v>
      </c>
      <c r="C163" s="4">
        <f>Data!C158</f>
        <v>3120.1201169999999</v>
      </c>
      <c r="D163" s="4">
        <f>Data!D158</f>
        <v>3098.820068</v>
      </c>
      <c r="E163" s="4">
        <f>Data!E158</f>
        <v>3114.3100589999999</v>
      </c>
      <c r="F163" s="15">
        <f>Data!F158</f>
        <v>1689140000</v>
      </c>
      <c r="G163" s="4">
        <f t="shared" si="24"/>
        <v>0</v>
      </c>
      <c r="H163" s="4">
        <f t="shared" si="25"/>
        <v>41.520019000000048</v>
      </c>
      <c r="I163" s="16">
        <f t="shared" si="28"/>
        <v>9.3953668474456613</v>
      </c>
      <c r="J163" s="16">
        <f t="shared" si="29"/>
        <v>9.6134033158339172</v>
      </c>
      <c r="K163" s="16">
        <f t="shared" si="26"/>
        <v>0.97731953386069481</v>
      </c>
      <c r="L163" s="16">
        <f t="shared" si="27"/>
        <v>49.426484547618315</v>
      </c>
    </row>
    <row r="164" spans="1:12" x14ac:dyDescent="0.3">
      <c r="A164" s="3">
        <f>Data!A159</f>
        <v>41163</v>
      </c>
      <c r="B164" s="4">
        <f>Data!B159</f>
        <v>3105.0200199999999</v>
      </c>
      <c r="C164" s="4">
        <f>Data!C159</f>
        <v>3117.860107</v>
      </c>
      <c r="D164" s="4">
        <f>Data!D159</f>
        <v>3099.1000979999999</v>
      </c>
      <c r="E164" s="4">
        <f>Data!E159</f>
        <v>3104.530029</v>
      </c>
      <c r="F164" s="15">
        <f>Data!F159</f>
        <v>1586250000</v>
      </c>
      <c r="G164" s="4">
        <f t="shared" si="24"/>
        <v>0</v>
      </c>
      <c r="H164" s="4">
        <f t="shared" si="25"/>
        <v>9.780029999999897</v>
      </c>
      <c r="I164" s="16">
        <f t="shared" si="28"/>
        <v>8.7242692154852559</v>
      </c>
      <c r="J164" s="16">
        <f t="shared" si="29"/>
        <v>9.6253052218457729</v>
      </c>
      <c r="K164" s="16">
        <f t="shared" si="26"/>
        <v>0.90638883800635139</v>
      </c>
      <c r="L164" s="16">
        <f t="shared" si="27"/>
        <v>47.544804078596457</v>
      </c>
    </row>
    <row r="165" spans="1:12" x14ac:dyDescent="0.3">
      <c r="A165" s="3">
        <f>Data!A160</f>
        <v>41162</v>
      </c>
      <c r="B165" s="4">
        <f>Data!B160</f>
        <v>3131.3400879999999</v>
      </c>
      <c r="C165" s="4">
        <f>Data!C160</f>
        <v>3133.889893</v>
      </c>
      <c r="D165" s="4">
        <f>Data!D160</f>
        <v>3102.76001</v>
      </c>
      <c r="E165" s="4">
        <f>Data!E160</f>
        <v>3104.0200199999999</v>
      </c>
      <c r="F165" s="15">
        <f>Data!F160</f>
        <v>1575370000</v>
      </c>
      <c r="G165" s="4">
        <f t="shared" si="24"/>
        <v>0</v>
      </c>
      <c r="H165" s="4">
        <f t="shared" si="25"/>
        <v>0.51000900000008187</v>
      </c>
      <c r="I165" s="16">
        <f t="shared" si="28"/>
        <v>8.1011071286648804</v>
      </c>
      <c r="J165" s="16">
        <f t="shared" si="29"/>
        <v>8.9742126345710798</v>
      </c>
      <c r="K165" s="16">
        <f t="shared" si="26"/>
        <v>0.90270951430961621</v>
      </c>
      <c r="L165" s="16">
        <f t="shared" si="27"/>
        <v>47.443369969017972</v>
      </c>
    </row>
    <row r="166" spans="1:12" x14ac:dyDescent="0.3">
      <c r="A166" s="3">
        <f>Data!A161</f>
        <v>41159</v>
      </c>
      <c r="B166" s="4">
        <f>Data!B161</f>
        <v>3133.219971</v>
      </c>
      <c r="C166" s="4">
        <f>Data!C161</f>
        <v>3139.610107</v>
      </c>
      <c r="D166" s="4">
        <f>Data!D161</f>
        <v>3128.169922</v>
      </c>
      <c r="E166" s="4">
        <f>Data!E161</f>
        <v>3136.419922</v>
      </c>
      <c r="F166" s="15">
        <f>Data!F161</f>
        <v>1740640000</v>
      </c>
      <c r="G166" s="4">
        <f t="shared" si="24"/>
        <v>32.399902000000111</v>
      </c>
      <c r="H166" s="4">
        <f t="shared" si="25"/>
        <v>0</v>
      </c>
      <c r="I166" s="16">
        <f t="shared" si="28"/>
        <v>9.8367353337602559</v>
      </c>
      <c r="J166" s="16">
        <f t="shared" si="29"/>
        <v>8.3331974463874321</v>
      </c>
      <c r="K166" s="16">
        <f t="shared" si="26"/>
        <v>1.180427488613585</v>
      </c>
      <c r="L166" s="16">
        <f t="shared" si="27"/>
        <v>54.137433818730408</v>
      </c>
    </row>
    <row r="167" spans="1:12" x14ac:dyDescent="0.3">
      <c r="A167" s="3">
        <f>Data!A162</f>
        <v>41158</v>
      </c>
      <c r="B167" s="4">
        <f>Data!B162</f>
        <v>3087.9399410000001</v>
      </c>
      <c r="C167" s="4">
        <f>Data!C162</f>
        <v>3135.8100589999999</v>
      </c>
      <c r="D167" s="4">
        <f>Data!D162</f>
        <v>3087.669922</v>
      </c>
      <c r="E167" s="4">
        <f>Data!E162</f>
        <v>3135.8100589999999</v>
      </c>
      <c r="F167" s="15">
        <f>Data!F162</f>
        <v>1918900000</v>
      </c>
      <c r="G167" s="4">
        <f t="shared" si="24"/>
        <v>0</v>
      </c>
      <c r="H167" s="4">
        <f t="shared" si="25"/>
        <v>0.60986300000013216</v>
      </c>
      <c r="I167" s="16">
        <f t="shared" si="28"/>
        <v>9.1341113813488093</v>
      </c>
      <c r="J167" s="16">
        <f t="shared" si="29"/>
        <v>7.7815307002169112</v>
      </c>
      <c r="K167" s="16">
        <f t="shared" si="26"/>
        <v>1.1738193593574326</v>
      </c>
      <c r="L167" s="16">
        <f t="shared" si="27"/>
        <v>53.998017558570567</v>
      </c>
    </row>
    <row r="168" spans="1:12" x14ac:dyDescent="0.3">
      <c r="A168" s="3">
        <f>Data!A163</f>
        <v>41157</v>
      </c>
      <c r="B168" s="4">
        <f>Data!B163</f>
        <v>3072.580078</v>
      </c>
      <c r="C168" s="4">
        <f>Data!C163</f>
        <v>3082.75</v>
      </c>
      <c r="D168" s="4">
        <f>Data!D163</f>
        <v>3062.540039</v>
      </c>
      <c r="E168" s="4">
        <f>Data!E163</f>
        <v>3069.2700199999999</v>
      </c>
      <c r="F168" s="15">
        <f>Data!F163</f>
        <v>1495030000</v>
      </c>
      <c r="G168" s="4">
        <f t="shared" ref="G168:G199" si="30">IF(E168-E167&gt;0,E168-E167,)</f>
        <v>0</v>
      </c>
      <c r="H168" s="4">
        <f t="shared" ref="H168:H199" si="31">IF(E167-E168&gt;0,E167-E168,)</f>
        <v>66.540038999999979</v>
      </c>
      <c r="I168" s="16">
        <f t="shared" si="28"/>
        <v>8.4816748541096096</v>
      </c>
      <c r="J168" s="16">
        <f t="shared" si="29"/>
        <v>11.978567007344273</v>
      </c>
      <c r="K168" s="16">
        <f t="shared" si="26"/>
        <v>0.70807091106217823</v>
      </c>
      <c r="L168" s="16">
        <f t="shared" si="27"/>
        <v>41.454421270007956</v>
      </c>
    </row>
    <row r="169" spans="1:12" x14ac:dyDescent="0.3">
      <c r="A169" s="3">
        <f>Data!A164</f>
        <v>41156</v>
      </c>
      <c r="B169" s="4">
        <f>Data!B164</f>
        <v>3063.25</v>
      </c>
      <c r="C169" s="4">
        <f>Data!C164</f>
        <v>3082.26001</v>
      </c>
      <c r="D169" s="4">
        <f>Data!D164</f>
        <v>3040.23999</v>
      </c>
      <c r="E169" s="4">
        <f>Data!E164</f>
        <v>3075.0600589999999</v>
      </c>
      <c r="F169" s="15">
        <f>Data!F164</f>
        <v>1505960000</v>
      </c>
      <c r="G169" s="4">
        <f t="shared" si="30"/>
        <v>5.7900389999999788</v>
      </c>
      <c r="H169" s="4">
        <f t="shared" si="31"/>
        <v>0</v>
      </c>
      <c r="I169" s="16">
        <f t="shared" si="28"/>
        <v>8.2894151502446363</v>
      </c>
      <c r="J169" s="16">
        <f t="shared" si="29"/>
        <v>11.122955078248253</v>
      </c>
      <c r="K169" s="16">
        <f t="shared" si="26"/>
        <v>0.74525295588536444</v>
      </c>
      <c r="L169" s="16">
        <f t="shared" si="27"/>
        <v>42.701715723913424</v>
      </c>
    </row>
    <row r="170" spans="1:12" x14ac:dyDescent="0.3">
      <c r="A170" s="3">
        <f>Data!A165</f>
        <v>41152</v>
      </c>
      <c r="B170" s="4">
        <f>Data!B165</f>
        <v>3069.639893</v>
      </c>
      <c r="C170" s="4">
        <f>Data!C165</f>
        <v>3078.5200199999999</v>
      </c>
      <c r="D170" s="4">
        <f>Data!D165</f>
        <v>3040.5900879999999</v>
      </c>
      <c r="E170" s="4">
        <f>Data!E165</f>
        <v>3066.959961</v>
      </c>
      <c r="F170" s="15">
        <f>Data!F165</f>
        <v>1394760000</v>
      </c>
      <c r="G170" s="4">
        <f t="shared" si="30"/>
        <v>0</v>
      </c>
      <c r="H170" s="4">
        <f t="shared" si="31"/>
        <v>8.100097999999889</v>
      </c>
      <c r="I170" s="16">
        <f t="shared" si="28"/>
        <v>7.6973140680843049</v>
      </c>
      <c r="J170" s="16">
        <f t="shared" si="29"/>
        <v>10.907036715516227</v>
      </c>
      <c r="K170" s="16">
        <f t="shared" si="26"/>
        <v>0.7057200107462912</v>
      </c>
      <c r="L170" s="16">
        <f t="shared" si="27"/>
        <v>41.373731110624817</v>
      </c>
    </row>
    <row r="171" spans="1:12" x14ac:dyDescent="0.3">
      <c r="A171" s="3">
        <f>Data!A166</f>
        <v>41151</v>
      </c>
      <c r="B171" s="4">
        <f>Data!B166</f>
        <v>3066.7299800000001</v>
      </c>
      <c r="C171" s="4">
        <f>Data!C166</f>
        <v>3067.540039</v>
      </c>
      <c r="D171" s="4">
        <f>Data!D166</f>
        <v>3045.919922</v>
      </c>
      <c r="E171" s="4">
        <f>Data!E166</f>
        <v>3048.709961</v>
      </c>
      <c r="F171" s="15">
        <f>Data!F166</f>
        <v>1216640000</v>
      </c>
      <c r="G171" s="4">
        <f t="shared" si="30"/>
        <v>0</v>
      </c>
      <c r="H171" s="4">
        <f t="shared" si="31"/>
        <v>18.25</v>
      </c>
      <c r="I171" s="16">
        <f t="shared" si="28"/>
        <v>7.1475059203639972</v>
      </c>
      <c r="J171" s="16">
        <f t="shared" si="29"/>
        <v>11.431534092979353</v>
      </c>
      <c r="K171" s="16">
        <f t="shared" si="26"/>
        <v>0.62524468389186882</v>
      </c>
      <c r="L171" s="16">
        <f t="shared" si="27"/>
        <v>38.470803202052977</v>
      </c>
    </row>
    <row r="172" spans="1:12" x14ac:dyDescent="0.3">
      <c r="A172" s="3">
        <f>Data!A167</f>
        <v>41150</v>
      </c>
      <c r="B172" s="4">
        <f>Data!B167</f>
        <v>3078.0500489999999</v>
      </c>
      <c r="C172" s="4">
        <f>Data!C167</f>
        <v>3087.23999</v>
      </c>
      <c r="D172" s="4">
        <f>Data!D167</f>
        <v>3067.6201169999999</v>
      </c>
      <c r="E172" s="4">
        <f>Data!E167</f>
        <v>3081.1899410000001</v>
      </c>
      <c r="F172" s="15">
        <f>Data!F167</f>
        <v>1282900000</v>
      </c>
      <c r="G172" s="4">
        <f t="shared" si="30"/>
        <v>32.479980000000069</v>
      </c>
      <c r="H172" s="4">
        <f t="shared" si="31"/>
        <v>0</v>
      </c>
      <c r="I172" s="16">
        <f t="shared" si="28"/>
        <v>8.9569683546237169</v>
      </c>
      <c r="J172" s="16">
        <f t="shared" si="29"/>
        <v>10.614995943480826</v>
      </c>
      <c r="K172" s="16">
        <f t="shared" si="26"/>
        <v>0.8438032762626364</v>
      </c>
      <c r="L172" s="16">
        <f t="shared" si="27"/>
        <v>45.764279038109422</v>
      </c>
    </row>
    <row r="173" spans="1:12" x14ac:dyDescent="0.3">
      <c r="A173" s="3">
        <f>Data!A168</f>
        <v>41149</v>
      </c>
      <c r="B173" s="4">
        <f>Data!B168</f>
        <v>3069.3999020000001</v>
      </c>
      <c r="C173" s="4">
        <f>Data!C168</f>
        <v>3083.1899410000001</v>
      </c>
      <c r="D173" s="4">
        <f>Data!D168</f>
        <v>3063.6499020000001</v>
      </c>
      <c r="E173" s="4">
        <f>Data!E168</f>
        <v>3077.139893</v>
      </c>
      <c r="F173" s="15">
        <f>Data!F168</f>
        <v>1364740000</v>
      </c>
      <c r="G173" s="4">
        <f t="shared" si="30"/>
        <v>0</v>
      </c>
      <c r="H173" s="4">
        <f t="shared" si="31"/>
        <v>4.0500480000000607</v>
      </c>
      <c r="I173" s="16">
        <f t="shared" si="28"/>
        <v>8.3171849007220224</v>
      </c>
      <c r="J173" s="16">
        <f t="shared" si="29"/>
        <v>10.146071090375058</v>
      </c>
      <c r="K173" s="16">
        <f t="shared" si="26"/>
        <v>0.81974439432146451</v>
      </c>
      <c r="L173" s="16">
        <f t="shared" si="27"/>
        <v>45.047227340251041</v>
      </c>
    </row>
    <row r="174" spans="1:12" x14ac:dyDescent="0.3">
      <c r="A174" s="3">
        <f>Data!A169</f>
        <v>41148</v>
      </c>
      <c r="B174" s="4">
        <f>Data!B169</f>
        <v>3083.6201169999999</v>
      </c>
      <c r="C174" s="4">
        <f>Data!C169</f>
        <v>3085.8100589999999</v>
      </c>
      <c r="D174" s="4">
        <f>Data!D169</f>
        <v>3068.1298830000001</v>
      </c>
      <c r="E174" s="4">
        <f>Data!E169</f>
        <v>3073.1899410000001</v>
      </c>
      <c r="F174" s="15">
        <f>Data!F169</f>
        <v>1383530000</v>
      </c>
      <c r="G174" s="4">
        <f t="shared" si="30"/>
        <v>0</v>
      </c>
      <c r="H174" s="4">
        <f t="shared" si="31"/>
        <v>3.9499519999999393</v>
      </c>
      <c r="I174" s="16">
        <f t="shared" si="28"/>
        <v>7.7231002649561642</v>
      </c>
      <c r="J174" s="16">
        <f t="shared" si="29"/>
        <v>9.7034911553482637</v>
      </c>
      <c r="K174" s="16">
        <f t="shared" si="26"/>
        <v>0.79590944550914855</v>
      </c>
      <c r="L174" s="16">
        <f t="shared" si="27"/>
        <v>44.317905198360634</v>
      </c>
    </row>
    <row r="175" spans="1:12" x14ac:dyDescent="0.3">
      <c r="A175" s="3">
        <f>Data!A170</f>
        <v>41145</v>
      </c>
      <c r="B175" s="4">
        <f>Data!B170</f>
        <v>3045.219971</v>
      </c>
      <c r="C175" s="4">
        <f>Data!C170</f>
        <v>3076.8000489999999</v>
      </c>
      <c r="D175" s="4">
        <f>Data!D170</f>
        <v>3042.219971</v>
      </c>
      <c r="E175" s="4">
        <f>Data!E170</f>
        <v>3069.790039</v>
      </c>
      <c r="F175" s="15">
        <f>Data!F170</f>
        <v>1349740000</v>
      </c>
      <c r="G175" s="4">
        <f t="shared" si="30"/>
        <v>0</v>
      </c>
      <c r="H175" s="4">
        <f t="shared" si="31"/>
        <v>3.399902000000111</v>
      </c>
      <c r="I175" s="16">
        <f t="shared" si="28"/>
        <v>7.1714502460307239</v>
      </c>
      <c r="J175" s="16">
        <f t="shared" si="29"/>
        <v>9.2532347871091094</v>
      </c>
      <c r="K175" s="16">
        <f t="shared" si="26"/>
        <v>0.77502088848122963</v>
      </c>
      <c r="L175" s="16">
        <f t="shared" si="27"/>
        <v>43.662634818025424</v>
      </c>
    </row>
    <row r="176" spans="1:12" x14ac:dyDescent="0.3">
      <c r="A176" s="3">
        <f>Data!A171</f>
        <v>41144</v>
      </c>
      <c r="B176" s="4">
        <f>Data!B171</f>
        <v>3065.820068</v>
      </c>
      <c r="C176" s="4">
        <f>Data!C171</f>
        <v>3070.3400879999999</v>
      </c>
      <c r="D176" s="4">
        <f>Data!D171</f>
        <v>3045.5200199999999</v>
      </c>
      <c r="E176" s="4">
        <f>Data!E171</f>
        <v>3053.3999020000001</v>
      </c>
      <c r="F176" s="15">
        <f>Data!F171</f>
        <v>1383860000</v>
      </c>
      <c r="G176" s="4">
        <f t="shared" si="30"/>
        <v>0</v>
      </c>
      <c r="H176" s="4">
        <f t="shared" si="31"/>
        <v>16.390136999999868</v>
      </c>
      <c r="I176" s="16">
        <f t="shared" si="28"/>
        <v>6.6592037998856721</v>
      </c>
      <c r="J176" s="16">
        <f t="shared" si="29"/>
        <v>9.7630135166013066</v>
      </c>
      <c r="K176" s="16">
        <f t="shared" si="26"/>
        <v>0.68208486944755042</v>
      </c>
      <c r="L176" s="16">
        <f t="shared" si="27"/>
        <v>40.54996759298885</v>
      </c>
    </row>
    <row r="177" spans="1:12" x14ac:dyDescent="0.3">
      <c r="A177" s="3">
        <f>Data!A172</f>
        <v>41143</v>
      </c>
      <c r="B177" s="4">
        <f>Data!B172</f>
        <v>3059.9399410000001</v>
      </c>
      <c r="C177" s="4">
        <f>Data!C172</f>
        <v>3080.7299800000001</v>
      </c>
      <c r="D177" s="4">
        <f>Data!D172</f>
        <v>3053.429932</v>
      </c>
      <c r="E177" s="4">
        <f>Data!E172</f>
        <v>3073.669922</v>
      </c>
      <c r="F177" s="15">
        <f>Data!F172</f>
        <v>1459130000</v>
      </c>
      <c r="G177" s="4">
        <f t="shared" si="30"/>
        <v>20.270019999999931</v>
      </c>
      <c r="H177" s="4">
        <f t="shared" si="31"/>
        <v>0</v>
      </c>
      <c r="I177" s="16">
        <f t="shared" si="28"/>
        <v>7.6314049570366906</v>
      </c>
      <c r="J177" s="16">
        <f t="shared" si="29"/>
        <v>9.0656554082726419</v>
      </c>
      <c r="K177" s="16">
        <f t="shared" si="26"/>
        <v>0.84179296623968725</v>
      </c>
      <c r="L177" s="16">
        <f t="shared" si="27"/>
        <v>45.70508095480141</v>
      </c>
    </row>
    <row r="178" spans="1:12" x14ac:dyDescent="0.3">
      <c r="A178" s="3">
        <f>Data!A173</f>
        <v>41142</v>
      </c>
      <c r="B178" s="4">
        <f>Data!B173</f>
        <v>3085.25</v>
      </c>
      <c r="C178" s="4">
        <f>Data!C173</f>
        <v>3100.540039</v>
      </c>
      <c r="D178" s="4">
        <f>Data!D173</f>
        <v>3058.73999</v>
      </c>
      <c r="E178" s="4">
        <f>Data!E173</f>
        <v>3067.26001</v>
      </c>
      <c r="F178" s="15">
        <f>Data!F173</f>
        <v>1574220000</v>
      </c>
      <c r="G178" s="4">
        <f t="shared" si="30"/>
        <v>0</v>
      </c>
      <c r="H178" s="4">
        <f t="shared" si="31"/>
        <v>6.4099120000000767</v>
      </c>
      <c r="I178" s="16">
        <f t="shared" si="28"/>
        <v>7.0863046029626418</v>
      </c>
      <c r="J178" s="16">
        <f t="shared" si="29"/>
        <v>8.8759594505388879</v>
      </c>
      <c r="K178" s="16">
        <f t="shared" si="26"/>
        <v>0.79837054714489597</v>
      </c>
      <c r="L178" s="16">
        <f t="shared" si="27"/>
        <v>44.394107121716033</v>
      </c>
    </row>
    <row r="179" spans="1:12" x14ac:dyDescent="0.3">
      <c r="A179" s="3">
        <f>Data!A174</f>
        <v>41141</v>
      </c>
      <c r="B179" s="4">
        <f>Data!B174</f>
        <v>3072.6599120000001</v>
      </c>
      <c r="C179" s="4">
        <f>Data!C174</f>
        <v>3076.209961</v>
      </c>
      <c r="D179" s="4">
        <f>Data!D174</f>
        <v>3059.8999020000001</v>
      </c>
      <c r="E179" s="4">
        <f>Data!E174</f>
        <v>3076.209961</v>
      </c>
      <c r="F179" s="15">
        <f>Data!F174</f>
        <v>1451550000</v>
      </c>
      <c r="G179" s="4">
        <f t="shared" si="30"/>
        <v>8.9499510000000555</v>
      </c>
      <c r="H179" s="4">
        <f t="shared" si="31"/>
        <v>0</v>
      </c>
      <c r="I179" s="16">
        <f t="shared" si="28"/>
        <v>7.2194222027510282</v>
      </c>
      <c r="J179" s="16">
        <f t="shared" si="29"/>
        <v>8.2419623469289682</v>
      </c>
      <c r="K179" s="16">
        <f t="shared" si="26"/>
        <v>0.87593486828304334</v>
      </c>
      <c r="L179" s="16">
        <f t="shared" si="27"/>
        <v>46.693245223633276</v>
      </c>
    </row>
    <row r="180" spans="1:12" x14ac:dyDescent="0.3">
      <c r="A180" s="3">
        <f>Data!A175</f>
        <v>41138</v>
      </c>
      <c r="B180" s="4">
        <f>Data!B175</f>
        <v>3067.110107</v>
      </c>
      <c r="C180" s="4">
        <f>Data!C175</f>
        <v>3076.719971</v>
      </c>
      <c r="D180" s="4">
        <f>Data!D175</f>
        <v>3060.1499020000001</v>
      </c>
      <c r="E180" s="4">
        <f>Data!E175</f>
        <v>3076.5900879999999</v>
      </c>
      <c r="F180" s="15">
        <f>Data!F175</f>
        <v>1640640000</v>
      </c>
      <c r="G180" s="4">
        <f t="shared" si="30"/>
        <v>0.38012699999990218</v>
      </c>
      <c r="H180" s="4">
        <f t="shared" si="31"/>
        <v>0</v>
      </c>
      <c r="I180" s="16">
        <f t="shared" si="28"/>
        <v>6.7309011168402337</v>
      </c>
      <c r="J180" s="16">
        <f t="shared" si="29"/>
        <v>7.6532507507197565</v>
      </c>
      <c r="K180" s="16">
        <f t="shared" si="26"/>
        <v>0.87948263242351232</v>
      </c>
      <c r="L180" s="16">
        <f t="shared" si="27"/>
        <v>46.793868549317594</v>
      </c>
    </row>
    <row r="181" spans="1:12" x14ac:dyDescent="0.3">
      <c r="A181" s="3">
        <f>Data!A176</f>
        <v>41137</v>
      </c>
      <c r="B181" s="4">
        <f>Data!B176</f>
        <v>3037.179932</v>
      </c>
      <c r="C181" s="4">
        <f>Data!C176</f>
        <v>3067.4399410000001</v>
      </c>
      <c r="D181" s="4">
        <f>Data!D176</f>
        <v>3033.280029</v>
      </c>
      <c r="E181" s="4">
        <f>Data!E176</f>
        <v>3062.389893</v>
      </c>
      <c r="F181" s="15">
        <f>Data!F176</f>
        <v>1937430000</v>
      </c>
      <c r="G181" s="4">
        <f t="shared" si="30"/>
        <v>0</v>
      </c>
      <c r="H181" s="4">
        <f t="shared" si="31"/>
        <v>14.200194999999894</v>
      </c>
      <c r="I181" s="16">
        <f t="shared" si="28"/>
        <v>6.25012246563736</v>
      </c>
      <c r="J181" s="16">
        <f t="shared" si="29"/>
        <v>8.1208896256683385</v>
      </c>
      <c r="K181" s="16">
        <f t="shared" ref="K181:K212" si="32">I181/J181</f>
        <v>0.76963519438585937</v>
      </c>
      <c r="L181" s="16">
        <f t="shared" ref="L181:L212" si="33">100-(100/(1+K181))</f>
        <v>43.491178115552593</v>
      </c>
    </row>
    <row r="182" spans="1:12" x14ac:dyDescent="0.3">
      <c r="A182" s="3">
        <f>Data!A177</f>
        <v>41136</v>
      </c>
      <c r="B182" s="4">
        <f>Data!B177</f>
        <v>3013.330078</v>
      </c>
      <c r="C182" s="4">
        <f>Data!C177</f>
        <v>3032.0600589999999</v>
      </c>
      <c r="D182" s="4">
        <f>Data!D177</f>
        <v>3013.330078</v>
      </c>
      <c r="E182" s="4">
        <f>Data!E177</f>
        <v>3030.929932</v>
      </c>
      <c r="F182" s="15">
        <f>Data!F177</f>
        <v>1536730000</v>
      </c>
      <c r="G182" s="4">
        <f t="shared" si="30"/>
        <v>0</v>
      </c>
      <c r="H182" s="4">
        <f t="shared" si="31"/>
        <v>31.459961000000021</v>
      </c>
      <c r="I182" s="16">
        <f t="shared" ref="I182:I207" si="34">((I181*($I$4-1))+G182)/$I$4</f>
        <v>5.8036851466632626</v>
      </c>
      <c r="J182" s="16">
        <f t="shared" ref="J182:J207" si="35">((J181*($J$4-1))+H182)/$J$4</f>
        <v>9.787966152406316</v>
      </c>
      <c r="K182" s="16">
        <f t="shared" si="32"/>
        <v>0.59294086803073587</v>
      </c>
      <c r="L182" s="16">
        <f t="shared" si="33"/>
        <v>37.223030680589893</v>
      </c>
    </row>
    <row r="183" spans="1:12" x14ac:dyDescent="0.3">
      <c r="A183" s="3">
        <f>Data!A178</f>
        <v>41135</v>
      </c>
      <c r="B183" s="4">
        <f>Data!B178</f>
        <v>3032.669922</v>
      </c>
      <c r="C183" s="4">
        <f>Data!C178</f>
        <v>3034.1599120000001</v>
      </c>
      <c r="D183" s="4">
        <f>Data!D178</f>
        <v>3009.929932</v>
      </c>
      <c r="E183" s="4">
        <f>Data!E178</f>
        <v>3016.9799800000001</v>
      </c>
      <c r="F183" s="15">
        <f>Data!F178</f>
        <v>1567830000</v>
      </c>
      <c r="G183" s="4">
        <f t="shared" si="30"/>
        <v>0</v>
      </c>
      <c r="H183" s="4">
        <f t="shared" si="31"/>
        <v>13.949951999999939</v>
      </c>
      <c r="I183" s="16">
        <f t="shared" si="34"/>
        <v>5.3891362076158869</v>
      </c>
      <c r="J183" s="16">
        <f t="shared" si="35"/>
        <v>10.085250855805858</v>
      </c>
      <c r="K183" s="16">
        <f t="shared" si="32"/>
        <v>0.53435817161786103</v>
      </c>
      <c r="L183" s="16">
        <f t="shared" si="33"/>
        <v>34.826169111115817</v>
      </c>
    </row>
    <row r="184" spans="1:12" x14ac:dyDescent="0.3">
      <c r="A184" s="3">
        <f>Data!A179</f>
        <v>41134</v>
      </c>
      <c r="B184" s="4">
        <f>Data!B179</f>
        <v>3018.2700199999999</v>
      </c>
      <c r="C184" s="4">
        <f>Data!C179</f>
        <v>3023.030029</v>
      </c>
      <c r="D184" s="4">
        <f>Data!D179</f>
        <v>2999.1201169999999</v>
      </c>
      <c r="E184" s="4">
        <f>Data!E179</f>
        <v>3022.5200199999999</v>
      </c>
      <c r="F184" s="15">
        <f>Data!F179</f>
        <v>1353380000</v>
      </c>
      <c r="G184" s="4">
        <f t="shared" si="30"/>
        <v>5.5400399999998626</v>
      </c>
      <c r="H184" s="4">
        <f t="shared" si="31"/>
        <v>0</v>
      </c>
      <c r="I184" s="16">
        <f t="shared" si="34"/>
        <v>5.399915049929028</v>
      </c>
      <c r="J184" s="16">
        <f t="shared" si="35"/>
        <v>9.3648757946768679</v>
      </c>
      <c r="K184" s="16">
        <f t="shared" si="32"/>
        <v>0.57661363250524034</v>
      </c>
      <c r="L184" s="16">
        <f t="shared" si="33"/>
        <v>36.572919364460951</v>
      </c>
    </row>
    <row r="185" spans="1:12" x14ac:dyDescent="0.3">
      <c r="A185" s="3">
        <f>Data!A180</f>
        <v>41131</v>
      </c>
      <c r="B185" s="4">
        <f>Data!B180</f>
        <v>3008.830078</v>
      </c>
      <c r="C185" s="4">
        <f>Data!C180</f>
        <v>3020.860107</v>
      </c>
      <c r="D185" s="4">
        <f>Data!D180</f>
        <v>3003.3798830000001</v>
      </c>
      <c r="E185" s="4">
        <f>Data!E180</f>
        <v>3020.860107</v>
      </c>
      <c r="F185" s="15">
        <f>Data!F180</f>
        <v>1556460000</v>
      </c>
      <c r="G185" s="4">
        <f t="shared" si="30"/>
        <v>0</v>
      </c>
      <c r="H185" s="4">
        <f t="shared" si="31"/>
        <v>1.6599129999999604</v>
      </c>
      <c r="I185" s="16">
        <f t="shared" si="34"/>
        <v>5.0142068320769555</v>
      </c>
      <c r="J185" s="16">
        <f t="shared" si="35"/>
        <v>8.814521309342803</v>
      </c>
      <c r="K185" s="16">
        <f t="shared" si="32"/>
        <v>0.5688575313513885</v>
      </c>
      <c r="L185" s="16">
        <f t="shared" si="33"/>
        <v>36.259349238766369</v>
      </c>
    </row>
    <row r="186" spans="1:12" x14ac:dyDescent="0.3">
      <c r="A186" s="3">
        <f>Data!A181</f>
        <v>41130</v>
      </c>
      <c r="B186" s="4">
        <f>Data!B181</f>
        <v>3009.860107</v>
      </c>
      <c r="C186" s="4">
        <f>Data!C181</f>
        <v>3022.6899410000001</v>
      </c>
      <c r="D186" s="4">
        <f>Data!D181</f>
        <v>3007.3000489999999</v>
      </c>
      <c r="E186" s="4">
        <f>Data!E181</f>
        <v>3018.639893</v>
      </c>
      <c r="F186" s="15">
        <f>Data!F181</f>
        <v>1677970000</v>
      </c>
      <c r="G186" s="4">
        <f t="shared" si="30"/>
        <v>0</v>
      </c>
      <c r="H186" s="4">
        <f t="shared" si="31"/>
        <v>2.2202139999999417</v>
      </c>
      <c r="I186" s="16">
        <f t="shared" si="34"/>
        <v>4.6560492012143158</v>
      </c>
      <c r="J186" s="16">
        <f t="shared" si="35"/>
        <v>8.3434993586754551</v>
      </c>
      <c r="K186" s="16">
        <f t="shared" si="32"/>
        <v>0.55804513203120465</v>
      </c>
      <c r="L186" s="16">
        <f t="shared" si="33"/>
        <v>35.817006873458652</v>
      </c>
    </row>
    <row r="187" spans="1:12" x14ac:dyDescent="0.3">
      <c r="A187" s="3">
        <f>Data!A182</f>
        <v>41129</v>
      </c>
      <c r="B187" s="4">
        <f>Data!B182</f>
        <v>3003.7700199999999</v>
      </c>
      <c r="C187" s="4">
        <f>Data!C182</f>
        <v>3018.8999020000001</v>
      </c>
      <c r="D187" s="4">
        <f>Data!D182</f>
        <v>3002.4099120000001</v>
      </c>
      <c r="E187" s="4">
        <f>Data!E182</f>
        <v>3011.25</v>
      </c>
      <c r="F187" s="15">
        <f>Data!F182</f>
        <v>1874580000</v>
      </c>
      <c r="G187" s="4">
        <f t="shared" si="30"/>
        <v>0</v>
      </c>
      <c r="H187" s="4">
        <f t="shared" si="31"/>
        <v>7.3898930000000291</v>
      </c>
      <c r="I187" s="16">
        <f t="shared" si="34"/>
        <v>4.3234742582704362</v>
      </c>
      <c r="J187" s="16">
        <f t="shared" si="35"/>
        <v>8.275384618770067</v>
      </c>
      <c r="K187" s="16">
        <f t="shared" si="32"/>
        <v>0.52244994733707184</v>
      </c>
      <c r="L187" s="16">
        <f t="shared" si="33"/>
        <v>34.316395639205922</v>
      </c>
    </row>
    <row r="188" spans="1:12" x14ac:dyDescent="0.3">
      <c r="A188" s="3">
        <f>Data!A183</f>
        <v>41128</v>
      </c>
      <c r="B188" s="4">
        <f>Data!B183</f>
        <v>3002.6599120000001</v>
      </c>
      <c r="C188" s="4">
        <f>Data!C183</f>
        <v>3028.610107</v>
      </c>
      <c r="D188" s="4">
        <f>Data!D183</f>
        <v>3002.0900879999999</v>
      </c>
      <c r="E188" s="4">
        <f>Data!E183</f>
        <v>3015.860107</v>
      </c>
      <c r="F188" s="15">
        <f>Data!F183</f>
        <v>1899240000</v>
      </c>
      <c r="G188" s="4">
        <f t="shared" si="30"/>
        <v>4.6101069999999709</v>
      </c>
      <c r="H188" s="4">
        <f t="shared" si="31"/>
        <v>0</v>
      </c>
      <c r="I188" s="16">
        <f t="shared" si="34"/>
        <v>4.3439480255368315</v>
      </c>
      <c r="J188" s="16">
        <f t="shared" si="35"/>
        <v>7.684285717429348</v>
      </c>
      <c r="K188" s="16">
        <f t="shared" si="32"/>
        <v>0.56530277312359334</v>
      </c>
      <c r="L188" s="16">
        <f t="shared" si="33"/>
        <v>36.114596027675859</v>
      </c>
    </row>
    <row r="189" spans="1:12" x14ac:dyDescent="0.3">
      <c r="A189" s="3">
        <f>Data!A184</f>
        <v>41127</v>
      </c>
      <c r="B189" s="4">
        <f>Data!B184</f>
        <v>2978.1599120000001</v>
      </c>
      <c r="C189" s="4">
        <f>Data!C184</f>
        <v>3000.23999</v>
      </c>
      <c r="D189" s="4">
        <f>Data!D184</f>
        <v>2974.2299800000001</v>
      </c>
      <c r="E189" s="4">
        <f>Data!E184</f>
        <v>2989.9099120000001</v>
      </c>
      <c r="F189" s="15">
        <f>Data!F184</f>
        <v>1528260000</v>
      </c>
      <c r="G189" s="4">
        <f t="shared" si="30"/>
        <v>0</v>
      </c>
      <c r="H189" s="4">
        <f t="shared" si="31"/>
        <v>25.950194999999894</v>
      </c>
      <c r="I189" s="16">
        <f t="shared" si="34"/>
        <v>4.0336660237127715</v>
      </c>
      <c r="J189" s="16">
        <f t="shared" si="35"/>
        <v>8.9889935233272436</v>
      </c>
      <c r="K189" s="16">
        <f t="shared" si="32"/>
        <v>0.4487338891996136</v>
      </c>
      <c r="L189" s="16">
        <f t="shared" si="33"/>
        <v>30.974210829535224</v>
      </c>
    </row>
    <row r="190" spans="1:12" x14ac:dyDescent="0.3">
      <c r="A190" s="3">
        <f>Data!A185</f>
        <v>41124</v>
      </c>
      <c r="B190" s="4">
        <f>Data!B185</f>
        <v>2951.280029</v>
      </c>
      <c r="C190" s="4">
        <f>Data!C185</f>
        <v>2977.4099120000001</v>
      </c>
      <c r="D190" s="4">
        <f>Data!D185</f>
        <v>2945.8100589999999</v>
      </c>
      <c r="E190" s="4">
        <f>Data!E185</f>
        <v>2967.8999020000001</v>
      </c>
      <c r="F190" s="15">
        <f>Data!F185</f>
        <v>1730210000</v>
      </c>
      <c r="G190" s="4">
        <f t="shared" si="30"/>
        <v>0</v>
      </c>
      <c r="H190" s="4">
        <f t="shared" si="31"/>
        <v>22.010009999999966</v>
      </c>
      <c r="I190" s="16">
        <f t="shared" si="34"/>
        <v>3.7455470220190024</v>
      </c>
      <c r="J190" s="16">
        <f t="shared" si="35"/>
        <v>9.9190661288038662</v>
      </c>
      <c r="K190" s="16">
        <f t="shared" si="32"/>
        <v>0.37761085301592556</v>
      </c>
      <c r="L190" s="16">
        <f t="shared" si="33"/>
        <v>27.410560260123063</v>
      </c>
    </row>
    <row r="191" spans="1:12" x14ac:dyDescent="0.3">
      <c r="A191" s="3">
        <f>Data!A186</f>
        <v>41123</v>
      </c>
      <c r="B191" s="4">
        <f>Data!B186</f>
        <v>2900.459961</v>
      </c>
      <c r="C191" s="4">
        <f>Data!C186</f>
        <v>2934.6499020000001</v>
      </c>
      <c r="D191" s="4">
        <f>Data!D186</f>
        <v>2890.8500979999999</v>
      </c>
      <c r="E191" s="4">
        <f>Data!E186</f>
        <v>2909.7700199999999</v>
      </c>
      <c r="F191" s="15">
        <f>Data!F186</f>
        <v>1822620000</v>
      </c>
      <c r="G191" s="4">
        <f t="shared" si="30"/>
        <v>0</v>
      </c>
      <c r="H191" s="4">
        <f t="shared" si="31"/>
        <v>58.12988200000018</v>
      </c>
      <c r="I191" s="16">
        <f t="shared" si="34"/>
        <v>3.4780079490176452</v>
      </c>
      <c r="J191" s="16">
        <f t="shared" si="35"/>
        <v>13.362695833889317</v>
      </c>
      <c r="K191" s="16">
        <f t="shared" si="32"/>
        <v>0.26027741649233843</v>
      </c>
      <c r="L191" s="16">
        <f t="shared" si="33"/>
        <v>20.652390742409281</v>
      </c>
    </row>
    <row r="192" spans="1:12" x14ac:dyDescent="0.3">
      <c r="A192" s="3">
        <f>Data!A187</f>
        <v>41122</v>
      </c>
      <c r="B192" s="4">
        <f>Data!B187</f>
        <v>2956.719971</v>
      </c>
      <c r="C192" s="4">
        <f>Data!C187</f>
        <v>2958.280029</v>
      </c>
      <c r="D192" s="4">
        <f>Data!D187</f>
        <v>2917.780029</v>
      </c>
      <c r="E192" s="4">
        <f>Data!E187</f>
        <v>2920.209961</v>
      </c>
      <c r="F192" s="15">
        <f>Data!F187</f>
        <v>1722530000</v>
      </c>
      <c r="G192" s="4">
        <f t="shared" si="30"/>
        <v>10.43994100000009</v>
      </c>
      <c r="H192" s="4">
        <f t="shared" si="31"/>
        <v>0</v>
      </c>
      <c r="I192" s="16">
        <f t="shared" si="34"/>
        <v>3.9752888812306773</v>
      </c>
      <c r="J192" s="16">
        <f t="shared" si="35"/>
        <v>12.408217560040081</v>
      </c>
      <c r="K192" s="16">
        <f t="shared" si="32"/>
        <v>0.32037549809191423</v>
      </c>
      <c r="L192" s="16">
        <f t="shared" si="33"/>
        <v>24.263968738808884</v>
      </c>
    </row>
    <row r="193" spans="1:12" x14ac:dyDescent="0.3">
      <c r="A193" s="3">
        <f>Data!A188</f>
        <v>41121</v>
      </c>
      <c r="B193" s="4">
        <f>Data!B188</f>
        <v>2945.080078</v>
      </c>
      <c r="C193" s="4">
        <f>Data!C188</f>
        <v>2959.6201169999999</v>
      </c>
      <c r="D193" s="4">
        <f>Data!D188</f>
        <v>2938.4099120000001</v>
      </c>
      <c r="E193" s="4">
        <f>Data!E188</f>
        <v>2939.5200199999999</v>
      </c>
      <c r="F193" s="15">
        <f>Data!F188</f>
        <v>1801440000</v>
      </c>
      <c r="G193" s="4">
        <f t="shared" si="30"/>
        <v>19.31005899999991</v>
      </c>
      <c r="H193" s="4">
        <f t="shared" si="31"/>
        <v>0</v>
      </c>
      <c r="I193" s="16">
        <f t="shared" si="34"/>
        <v>5.070629603999909</v>
      </c>
      <c r="J193" s="16">
        <f t="shared" si="35"/>
        <v>11.521916305751503</v>
      </c>
      <c r="K193" s="16">
        <f t="shared" si="32"/>
        <v>0.4400856133166629</v>
      </c>
      <c r="L193" s="16">
        <f t="shared" si="33"/>
        <v>30.559684038721912</v>
      </c>
    </row>
    <row r="194" spans="1:12" x14ac:dyDescent="0.3">
      <c r="A194" s="3">
        <f>Data!A189</f>
        <v>41120</v>
      </c>
      <c r="B194" s="4">
        <f>Data!B189</f>
        <v>2959.070068</v>
      </c>
      <c r="C194" s="4">
        <f>Data!C189</f>
        <v>2970.3000489999999</v>
      </c>
      <c r="D194" s="4">
        <f>Data!D189</f>
        <v>2939.040039</v>
      </c>
      <c r="E194" s="4">
        <f>Data!E189</f>
        <v>2945.8400879999999</v>
      </c>
      <c r="F194" s="15">
        <f>Data!F189</f>
        <v>1483990000</v>
      </c>
      <c r="G194" s="4">
        <f t="shared" si="30"/>
        <v>6.320067999999992</v>
      </c>
      <c r="H194" s="4">
        <f t="shared" si="31"/>
        <v>0</v>
      </c>
      <c r="I194" s="16">
        <f t="shared" si="34"/>
        <v>5.1598752037142006</v>
      </c>
      <c r="J194" s="16">
        <f t="shared" si="35"/>
        <v>10.698922283912111</v>
      </c>
      <c r="K194" s="16">
        <f t="shared" si="32"/>
        <v>0.48227990322661435</v>
      </c>
      <c r="L194" s="16">
        <f t="shared" si="33"/>
        <v>32.536358495908331</v>
      </c>
    </row>
    <row r="195" spans="1:12" x14ac:dyDescent="0.3">
      <c r="A195" s="3">
        <f>Data!A190</f>
        <v>41117</v>
      </c>
      <c r="B195" s="4">
        <f>Data!B190</f>
        <v>2906.5</v>
      </c>
      <c r="C195" s="4">
        <f>Data!C190</f>
        <v>2961.8701169999999</v>
      </c>
      <c r="D195" s="4">
        <f>Data!D190</f>
        <v>2900.9799800000001</v>
      </c>
      <c r="E195" s="4">
        <f>Data!E190</f>
        <v>2958.0900879999999</v>
      </c>
      <c r="F195" s="15">
        <f>Data!F190</f>
        <v>2102610000</v>
      </c>
      <c r="G195" s="4">
        <f t="shared" si="30"/>
        <v>12.25</v>
      </c>
      <c r="H195" s="4">
        <f t="shared" si="31"/>
        <v>0</v>
      </c>
      <c r="I195" s="16">
        <f t="shared" si="34"/>
        <v>5.6663126891631856</v>
      </c>
      <c r="J195" s="16">
        <f t="shared" si="35"/>
        <v>9.9347135493469612</v>
      </c>
      <c r="K195" s="16">
        <f t="shared" si="32"/>
        <v>0.57035491370917779</v>
      </c>
      <c r="L195" s="16">
        <f t="shared" si="33"/>
        <v>36.32012793604725</v>
      </c>
    </row>
    <row r="196" spans="1:12" x14ac:dyDescent="0.3">
      <c r="A196" s="3">
        <f>Data!A191</f>
        <v>41116</v>
      </c>
      <c r="B196" s="4">
        <f>Data!B191</f>
        <v>2896.679932</v>
      </c>
      <c r="C196" s="4">
        <f>Data!C191</f>
        <v>2905.570068</v>
      </c>
      <c r="D196" s="4">
        <f>Data!D191</f>
        <v>2876.01001</v>
      </c>
      <c r="E196" s="4">
        <f>Data!E191</f>
        <v>2893.25</v>
      </c>
      <c r="F196" s="15">
        <f>Data!F191</f>
        <v>1981520000</v>
      </c>
      <c r="G196" s="4">
        <f t="shared" si="30"/>
        <v>0</v>
      </c>
      <c r="H196" s="4">
        <f t="shared" si="31"/>
        <v>64.840087999999923</v>
      </c>
      <c r="I196" s="16">
        <f t="shared" si="34"/>
        <v>5.2615760685086723</v>
      </c>
      <c r="J196" s="16">
        <f t="shared" si="35"/>
        <v>13.856526010107887</v>
      </c>
      <c r="K196" s="16">
        <f t="shared" si="32"/>
        <v>0.37971826882658199</v>
      </c>
      <c r="L196" s="16">
        <f t="shared" si="33"/>
        <v>27.521435165856246</v>
      </c>
    </row>
    <row r="197" spans="1:12" x14ac:dyDescent="0.3">
      <c r="A197" s="3">
        <f>Data!A192</f>
        <v>41115</v>
      </c>
      <c r="B197" s="4">
        <f>Data!B192</f>
        <v>2856.780029</v>
      </c>
      <c r="C197" s="4">
        <f>Data!C192</f>
        <v>2870.219971</v>
      </c>
      <c r="D197" s="4">
        <f>Data!D192</f>
        <v>2839.76001</v>
      </c>
      <c r="E197" s="4">
        <f>Data!E192</f>
        <v>2854.23999</v>
      </c>
      <c r="F197" s="15">
        <f>Data!F192</f>
        <v>1784150000</v>
      </c>
      <c r="G197" s="4">
        <f t="shared" si="30"/>
        <v>0</v>
      </c>
      <c r="H197" s="4">
        <f t="shared" si="31"/>
        <v>39.010009999999966</v>
      </c>
      <c r="I197" s="16">
        <f t="shared" si="34"/>
        <v>4.8857492064723385</v>
      </c>
      <c r="J197" s="16">
        <f t="shared" si="35"/>
        <v>15.65320343795732</v>
      </c>
      <c r="K197" s="16">
        <f t="shared" si="32"/>
        <v>0.31212455813516909</v>
      </c>
      <c r="L197" s="16">
        <f t="shared" si="33"/>
        <v>23.78772321575704</v>
      </c>
    </row>
    <row r="198" spans="1:12" x14ac:dyDescent="0.3">
      <c r="A198" s="3">
        <f>Data!A193</f>
        <v>41114</v>
      </c>
      <c r="B198" s="4">
        <f>Data!B193</f>
        <v>2894.9499510000001</v>
      </c>
      <c r="C198" s="4">
        <f>Data!C193</f>
        <v>2896.5600589999999</v>
      </c>
      <c r="D198" s="4">
        <f>Data!D193</f>
        <v>2847.219971</v>
      </c>
      <c r="E198" s="4">
        <f>Data!E193</f>
        <v>2862.98999</v>
      </c>
      <c r="F198" s="15">
        <f>Data!F193</f>
        <v>1748410000</v>
      </c>
      <c r="G198" s="4">
        <f t="shared" si="30"/>
        <v>8.75</v>
      </c>
      <c r="H198" s="4">
        <f t="shared" si="31"/>
        <v>0</v>
      </c>
      <c r="I198" s="16">
        <f t="shared" si="34"/>
        <v>5.1617671202957434</v>
      </c>
      <c r="J198" s="16">
        <f t="shared" si="35"/>
        <v>14.535117478103226</v>
      </c>
      <c r="K198" s="16">
        <f t="shared" si="32"/>
        <v>0.35512386659907019</v>
      </c>
      <c r="L198" s="16">
        <f t="shared" si="33"/>
        <v>26.206007830879557</v>
      </c>
    </row>
    <row r="199" spans="1:12" x14ac:dyDescent="0.3">
      <c r="A199" s="3">
        <f>Data!A194</f>
        <v>41113</v>
      </c>
      <c r="B199" s="4">
        <f>Data!B194</f>
        <v>2877.51001</v>
      </c>
      <c r="C199" s="4">
        <f>Data!C194</f>
        <v>2898.0500489999999</v>
      </c>
      <c r="D199" s="4">
        <f>Data!D194</f>
        <v>2852.8798830000001</v>
      </c>
      <c r="E199" s="4">
        <f>Data!E194</f>
        <v>2890.1499020000001</v>
      </c>
      <c r="F199" s="15">
        <f>Data!F194</f>
        <v>1607140000</v>
      </c>
      <c r="G199" s="4">
        <f t="shared" si="30"/>
        <v>27.159912000000077</v>
      </c>
      <c r="H199" s="4">
        <f t="shared" si="31"/>
        <v>0</v>
      </c>
      <c r="I199" s="16">
        <f t="shared" si="34"/>
        <v>6.7330631831317671</v>
      </c>
      <c r="J199" s="16">
        <f t="shared" si="35"/>
        <v>13.496894801095852</v>
      </c>
      <c r="K199" s="16">
        <f t="shared" si="32"/>
        <v>0.4988601661609669</v>
      </c>
      <c r="L199" s="16">
        <f t="shared" si="33"/>
        <v>33.28263552688162</v>
      </c>
    </row>
    <row r="200" spans="1:12" x14ac:dyDescent="0.3">
      <c r="A200" s="3">
        <f>Data!A195</f>
        <v>41110</v>
      </c>
      <c r="B200" s="4">
        <f>Data!B195</f>
        <v>2957.0200199999999</v>
      </c>
      <c r="C200" s="4">
        <f>Data!C195</f>
        <v>2957.0200199999999</v>
      </c>
      <c r="D200" s="4">
        <f>Data!D195</f>
        <v>2925.3000489999999</v>
      </c>
      <c r="E200" s="4">
        <f>Data!E195</f>
        <v>2925.3000489999999</v>
      </c>
      <c r="F200" s="15">
        <f>Data!F195</f>
        <v>1810420000</v>
      </c>
      <c r="G200" s="4">
        <f t="shared" ref="G200:G207" si="36">IF(E200-E199&gt;0,E200-E199,)</f>
        <v>35.150146999999833</v>
      </c>
      <c r="H200" s="4">
        <f t="shared" ref="H200:H207" si="37">IF(E199-E200&gt;0,E199-E200,)</f>
        <v>0</v>
      </c>
      <c r="I200" s="16">
        <f t="shared" si="34"/>
        <v>8.7628548843366296</v>
      </c>
      <c r="J200" s="16">
        <f t="shared" si="35"/>
        <v>12.532830886731862</v>
      </c>
      <c r="K200" s="16">
        <f t="shared" si="32"/>
        <v>0.69919198332226806</v>
      </c>
      <c r="L200" s="16">
        <f t="shared" si="33"/>
        <v>41.148498238274676</v>
      </c>
    </row>
    <row r="201" spans="1:12" x14ac:dyDescent="0.3">
      <c r="A201" s="3">
        <f>Data!A196</f>
        <v>41109</v>
      </c>
      <c r="B201" s="4">
        <f>Data!B196</f>
        <v>2961.709961</v>
      </c>
      <c r="C201" s="4">
        <f>Data!C196</f>
        <v>2976.219971</v>
      </c>
      <c r="D201" s="4">
        <f>Data!D196</f>
        <v>2952.419922</v>
      </c>
      <c r="E201" s="4">
        <f>Data!E196</f>
        <v>2965.8999020000001</v>
      </c>
      <c r="F201" s="15">
        <f>Data!F196</f>
        <v>1735920000</v>
      </c>
      <c r="G201" s="4">
        <f t="shared" si="36"/>
        <v>40.599853000000167</v>
      </c>
      <c r="H201" s="4">
        <f t="shared" si="37"/>
        <v>0</v>
      </c>
      <c r="I201" s="16">
        <f t="shared" si="34"/>
        <v>11.036926178312598</v>
      </c>
      <c r="J201" s="16">
        <f t="shared" si="35"/>
        <v>11.63762868053673</v>
      </c>
      <c r="K201" s="16">
        <f t="shared" si="32"/>
        <v>0.9483827402717554</v>
      </c>
      <c r="L201" s="16">
        <f t="shared" si="33"/>
        <v>48.675381929295753</v>
      </c>
    </row>
    <row r="202" spans="1:12" x14ac:dyDescent="0.3">
      <c r="A202" s="3">
        <f>Data!A197</f>
        <v>41108</v>
      </c>
      <c r="B202" s="4">
        <f>Data!B197</f>
        <v>2904.23999</v>
      </c>
      <c r="C202" s="4">
        <f>Data!C197</f>
        <v>2951.3000489999999</v>
      </c>
      <c r="D202" s="4">
        <f>Data!D197</f>
        <v>2902.9499510000001</v>
      </c>
      <c r="E202" s="4">
        <f>Data!E197</f>
        <v>2942.6000979999999</v>
      </c>
      <c r="F202" s="15">
        <f>Data!F197</f>
        <v>1817040000</v>
      </c>
      <c r="G202" s="4">
        <f t="shared" si="36"/>
        <v>0</v>
      </c>
      <c r="H202" s="4">
        <f t="shared" si="37"/>
        <v>23.299804000000222</v>
      </c>
      <c r="I202" s="16">
        <f t="shared" si="34"/>
        <v>10.248574308433126</v>
      </c>
      <c r="J202" s="16">
        <f t="shared" si="35"/>
        <v>12.470641203355552</v>
      </c>
      <c r="K202" s="16">
        <f t="shared" si="32"/>
        <v>0.82181614732652875</v>
      </c>
      <c r="L202" s="16">
        <f t="shared" si="33"/>
        <v>45.109719141117736</v>
      </c>
    </row>
    <row r="203" spans="1:12" x14ac:dyDescent="0.3">
      <c r="A203" s="3">
        <f>Data!A198</f>
        <v>41107</v>
      </c>
      <c r="B203" s="4">
        <f>Data!B198</f>
        <v>2911.459961</v>
      </c>
      <c r="C203" s="4">
        <f>Data!C198</f>
        <v>2916.610107</v>
      </c>
      <c r="D203" s="4">
        <f>Data!D198</f>
        <v>2871.6499020000001</v>
      </c>
      <c r="E203" s="4">
        <f>Data!E198</f>
        <v>2910.040039</v>
      </c>
      <c r="F203" s="15">
        <f>Data!F198</f>
        <v>1774160000</v>
      </c>
      <c r="G203" s="4">
        <f t="shared" si="36"/>
        <v>0</v>
      </c>
      <c r="H203" s="4">
        <f t="shared" si="37"/>
        <v>32.56005899999991</v>
      </c>
      <c r="I203" s="16">
        <f t="shared" si="34"/>
        <v>9.5165332864021881</v>
      </c>
      <c r="J203" s="16">
        <f t="shared" si="35"/>
        <v>13.905599617401577</v>
      </c>
      <c r="K203" s="16">
        <f t="shared" si="32"/>
        <v>0.68436698511678151</v>
      </c>
      <c r="L203" s="16">
        <f t="shared" si="33"/>
        <v>40.630515271547701</v>
      </c>
    </row>
    <row r="204" spans="1:12" x14ac:dyDescent="0.3">
      <c r="A204" s="3">
        <f>Data!A199</f>
        <v>41106</v>
      </c>
      <c r="B204" s="4">
        <f>Data!B199</f>
        <v>2903.030029</v>
      </c>
      <c r="C204" s="4">
        <f>Data!C199</f>
        <v>2910.1999510000001</v>
      </c>
      <c r="D204" s="4">
        <f>Data!D199</f>
        <v>2888.01001</v>
      </c>
      <c r="E204" s="4">
        <f>Data!E199</f>
        <v>2896.9399410000001</v>
      </c>
      <c r="F204" s="15">
        <f>Data!F199</f>
        <v>1414470000</v>
      </c>
      <c r="G204" s="4">
        <f t="shared" si="36"/>
        <v>0</v>
      </c>
      <c r="H204" s="4">
        <f t="shared" si="37"/>
        <v>13.100097999999889</v>
      </c>
      <c r="I204" s="16">
        <f t="shared" si="34"/>
        <v>8.8367809088020319</v>
      </c>
      <c r="J204" s="16">
        <f t="shared" si="35"/>
        <v>13.84806378758717</v>
      </c>
      <c r="K204" s="16">
        <f t="shared" si="32"/>
        <v>0.63812393157251024</v>
      </c>
      <c r="L204" s="16">
        <f t="shared" si="33"/>
        <v>38.954557666460914</v>
      </c>
    </row>
    <row r="205" spans="1:12" x14ac:dyDescent="0.3">
      <c r="A205" s="3">
        <f>Data!A200</f>
        <v>41103</v>
      </c>
      <c r="B205" s="4">
        <f>Data!B200</f>
        <v>2874.0600589999999</v>
      </c>
      <c r="C205" s="4">
        <f>Data!C200</f>
        <v>2913.280029</v>
      </c>
      <c r="D205" s="4">
        <f>Data!D200</f>
        <v>2873.389893</v>
      </c>
      <c r="E205" s="4">
        <f>Data!E200</f>
        <v>2908.469971</v>
      </c>
      <c r="F205" s="15">
        <f>Data!F200</f>
        <v>1373620000</v>
      </c>
      <c r="G205" s="4">
        <f t="shared" si="36"/>
        <v>11.530029999999897</v>
      </c>
      <c r="H205" s="4">
        <f t="shared" si="37"/>
        <v>0</v>
      </c>
      <c r="I205" s="16">
        <f t="shared" si="34"/>
        <v>9.0291558438875938</v>
      </c>
      <c r="J205" s="16">
        <f t="shared" si="35"/>
        <v>12.858916374188086</v>
      </c>
      <c r="K205" s="16">
        <f t="shared" si="32"/>
        <v>0.7021708191533127</v>
      </c>
      <c r="L205" s="16">
        <f t="shared" si="33"/>
        <v>41.251489642066815</v>
      </c>
    </row>
    <row r="206" spans="1:12" x14ac:dyDescent="0.3">
      <c r="A206" s="3">
        <f>Data!A201</f>
        <v>41102</v>
      </c>
      <c r="B206" s="4">
        <f>Data!B201</f>
        <v>2867.080078</v>
      </c>
      <c r="C206" s="4">
        <f>Data!C201</f>
        <v>2876.320068</v>
      </c>
      <c r="D206" s="4">
        <f>Data!D201</f>
        <v>2837.719971</v>
      </c>
      <c r="E206" s="4">
        <f>Data!E201</f>
        <v>2866.1899410000001</v>
      </c>
      <c r="F206" s="15">
        <f>Data!F201</f>
        <v>1719460000</v>
      </c>
      <c r="G206" s="4">
        <f t="shared" si="36"/>
        <v>0</v>
      </c>
      <c r="H206" s="4">
        <f t="shared" si="37"/>
        <v>42.280029999999897</v>
      </c>
      <c r="I206" s="16">
        <f t="shared" si="34"/>
        <v>8.3842161407527662</v>
      </c>
      <c r="J206" s="16">
        <f t="shared" si="35"/>
        <v>14.960424490317502</v>
      </c>
      <c r="K206" s="16">
        <f t="shared" si="32"/>
        <v>0.56042635328824353</v>
      </c>
      <c r="L206" s="16">
        <f t="shared" si="33"/>
        <v>35.914950558690109</v>
      </c>
    </row>
    <row r="207" spans="1:12" x14ac:dyDescent="0.3">
      <c r="A207" s="3">
        <f>Data!A202</f>
        <v>41101</v>
      </c>
      <c r="B207" s="4">
        <f>Data!B202</f>
        <v>2898.7700199999999</v>
      </c>
      <c r="C207" s="4">
        <f>Data!C202</f>
        <v>2905.51001</v>
      </c>
      <c r="D207" s="4">
        <f>Data!D202</f>
        <v>2866.530029</v>
      </c>
      <c r="E207" s="4">
        <f>Data!E202</f>
        <v>2887.9799800000001</v>
      </c>
      <c r="F207" s="15">
        <f>Data!F202</f>
        <v>1635120000</v>
      </c>
      <c r="G207" s="4">
        <f t="shared" si="36"/>
        <v>21.790038999999979</v>
      </c>
      <c r="H207" s="4">
        <f t="shared" si="37"/>
        <v>0</v>
      </c>
      <c r="I207" s="16">
        <f t="shared" si="34"/>
        <v>9.3417749164132822</v>
      </c>
      <c r="J207" s="16">
        <f t="shared" si="35"/>
        <v>13.89182274100911</v>
      </c>
      <c r="K207" s="16">
        <f t="shared" si="32"/>
        <v>0.67246574409822124</v>
      </c>
      <c r="L207" s="16">
        <f t="shared" si="33"/>
        <v>40.208042913357772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2"/>
  <sheetViews>
    <sheetView windowProtection="1" topLeftCell="B1" zoomScaleNormal="100" workbookViewId="0">
      <pane ySplit="3" topLeftCell="A4" activePane="bottomLeft" state="frozen"/>
      <selection activeCell="B1" sqref="B1"/>
      <selection pane="bottomLeft" activeCell="N2" sqref="N2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13.21875" style="4"/>
    <col min="8" max="8" width="9.109375" style="4"/>
    <col min="9" max="9" width="12.77734375" style="4"/>
    <col min="10" max="1025" width="9.109375" style="4"/>
  </cols>
  <sheetData>
    <row r="1" spans="1:1024" s="6" customFormat="1" ht="21" x14ac:dyDescent="0.4">
      <c r="A1" s="5" t="s">
        <v>37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38</v>
      </c>
    </row>
    <row r="4" spans="1:1024" x14ac:dyDescent="0.3">
      <c r="A4" s="10"/>
      <c r="B4" s="11"/>
      <c r="C4" s="11"/>
      <c r="D4" s="11"/>
      <c r="E4" s="11"/>
      <c r="F4" s="11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 s="12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3" customFormat="1" x14ac:dyDescent="0.3"/>
    <row r="7" spans="1:1024" s="15" customFormat="1" x14ac:dyDescent="0.3">
      <c r="A7" s="14">
        <f>Data!A2</f>
        <v>41394</v>
      </c>
      <c r="B7" s="15">
        <f>Data!B2</f>
        <v>3308.0500489999999</v>
      </c>
      <c r="C7" s="15">
        <f>Data!C2</f>
        <v>3328.790039</v>
      </c>
      <c r="D7" s="15">
        <f>Data!D2</f>
        <v>3298.580078</v>
      </c>
      <c r="E7" s="15">
        <f>Data!E2</f>
        <v>3328.790039</v>
      </c>
      <c r="F7" s="15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29">
        <f t="shared" ref="G8:G71" si="0">IF(E8&gt;E7,G7+F8,G7-F8)</f>
        <v>-1594110000</v>
      </c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29">
        <f t="shared" si="0"/>
        <v>-3316080000</v>
      </c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29">
        <f t="shared" si="0"/>
        <v>-1303850000</v>
      </c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29">
        <f t="shared" si="0"/>
        <v>-3042440000</v>
      </c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29">
        <f t="shared" si="0"/>
        <v>-4727210000</v>
      </c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29">
        <f t="shared" si="0"/>
        <v>-6355550000</v>
      </c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29">
        <f t="shared" si="0"/>
        <v>-8094400000</v>
      </c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29">
        <f t="shared" si="0"/>
        <v>-9860400000</v>
      </c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29">
        <f t="shared" si="0"/>
        <v>-7957670000</v>
      </c>
    </row>
    <row r="17" spans="1:7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29">
        <f t="shared" si="0"/>
        <v>-6442270000</v>
      </c>
    </row>
    <row r="18" spans="1:7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29">
        <f t="shared" si="0"/>
        <v>-8221590000</v>
      </c>
    </row>
    <row r="19" spans="1:7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29">
        <f t="shared" si="0"/>
        <v>-6750410000</v>
      </c>
    </row>
    <row r="20" spans="1:7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29">
        <f t="shared" si="0"/>
        <v>-4921240000</v>
      </c>
    </row>
    <row r="21" spans="1:7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29">
        <f t="shared" si="0"/>
        <v>-6691110000</v>
      </c>
    </row>
    <row r="22" spans="1:7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29">
        <f t="shared" si="0"/>
        <v>-8189240000</v>
      </c>
    </row>
    <row r="23" spans="1:7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29">
        <f t="shared" si="0"/>
        <v>-9512760000</v>
      </c>
    </row>
    <row r="24" spans="1:7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29">
        <f t="shared" si="0"/>
        <v>-11106850000</v>
      </c>
    </row>
    <row r="25" spans="1:7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29">
        <f t="shared" si="0"/>
        <v>-9631130000</v>
      </c>
    </row>
    <row r="26" spans="1:7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29">
        <f t="shared" si="0"/>
        <v>-11445040000</v>
      </c>
    </row>
    <row r="27" spans="1:7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29">
        <f t="shared" si="0"/>
        <v>-9864240000</v>
      </c>
    </row>
    <row r="28" spans="1:7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29">
        <f t="shared" si="0"/>
        <v>-11345600000</v>
      </c>
    </row>
    <row r="29" spans="1:7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29">
        <f t="shared" si="0"/>
        <v>-9708800000</v>
      </c>
    </row>
    <row r="30" spans="1:7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29">
        <f t="shared" si="0"/>
        <v>-11128930000</v>
      </c>
    </row>
    <row r="31" spans="1:7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29">
        <f t="shared" si="0"/>
        <v>-12573430000</v>
      </c>
    </row>
    <row r="32" spans="1:7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29">
        <f t="shared" si="0"/>
        <v>-14239440000</v>
      </c>
    </row>
    <row r="33" spans="1:7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29">
        <f t="shared" si="0"/>
        <v>-12558080000</v>
      </c>
    </row>
    <row r="34" spans="1:7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29">
        <f t="shared" si="0"/>
        <v>-14250340000</v>
      </c>
    </row>
    <row r="35" spans="1:7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29">
        <f t="shared" si="0"/>
        <v>-12651220000</v>
      </c>
    </row>
    <row r="36" spans="1:7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29">
        <f t="shared" si="0"/>
        <v>-14341900000</v>
      </c>
    </row>
    <row r="37" spans="1:7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29">
        <f t="shared" si="0"/>
        <v>-12791390000</v>
      </c>
    </row>
    <row r="38" spans="1:7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29">
        <f t="shared" si="0"/>
        <v>-10486160000</v>
      </c>
    </row>
    <row r="39" spans="1:7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29">
        <f t="shared" si="0"/>
        <v>-8834510000</v>
      </c>
    </row>
    <row r="40" spans="1:7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29">
        <f t="shared" si="0"/>
        <v>-10411790000</v>
      </c>
    </row>
    <row r="41" spans="1:7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29">
        <f t="shared" si="0"/>
        <v>-12085530000</v>
      </c>
    </row>
    <row r="42" spans="1:7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29">
        <f t="shared" si="0"/>
        <v>-10457030000</v>
      </c>
    </row>
    <row r="43" spans="1:7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29">
        <f t="shared" si="0"/>
        <v>-12068730000</v>
      </c>
    </row>
    <row r="44" spans="1:7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29">
        <f t="shared" si="0"/>
        <v>-13744370000</v>
      </c>
    </row>
    <row r="45" spans="1:7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29">
        <f t="shared" si="0"/>
        <v>-15508390000</v>
      </c>
    </row>
    <row r="46" spans="1:7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29">
        <f t="shared" si="0"/>
        <v>-13616880000</v>
      </c>
    </row>
    <row r="47" spans="1:7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29">
        <f t="shared" si="0"/>
        <v>-15335170000</v>
      </c>
    </row>
    <row r="48" spans="1:7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29">
        <f t="shared" si="0"/>
        <v>-17205420000</v>
      </c>
    </row>
    <row r="49" spans="1:7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29">
        <f t="shared" si="0"/>
        <v>-19227950000</v>
      </c>
    </row>
    <row r="50" spans="1:7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29">
        <f t="shared" si="0"/>
        <v>-17500690000</v>
      </c>
    </row>
    <row r="51" spans="1:7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29">
        <f t="shared" si="0"/>
        <v>-19348440000</v>
      </c>
    </row>
    <row r="52" spans="1:7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29">
        <f t="shared" si="0"/>
        <v>-21279430000</v>
      </c>
    </row>
    <row r="53" spans="1:7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29">
        <f t="shared" si="0"/>
        <v>-19697930000</v>
      </c>
    </row>
    <row r="54" spans="1:7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29">
        <f t="shared" si="0"/>
        <v>-21750560000</v>
      </c>
    </row>
    <row r="55" spans="1:7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29">
        <f t="shared" si="0"/>
        <v>-19748760000</v>
      </c>
    </row>
    <row r="56" spans="1:7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29">
        <f t="shared" si="0"/>
        <v>-17904920000</v>
      </c>
    </row>
    <row r="57" spans="1:7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29">
        <f t="shared" si="0"/>
        <v>-19763590000</v>
      </c>
    </row>
    <row r="58" spans="1:7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29">
        <f t="shared" si="0"/>
        <v>-17838690000</v>
      </c>
    </row>
    <row r="59" spans="1:7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29">
        <f t="shared" si="0"/>
        <v>-19661140000</v>
      </c>
    </row>
    <row r="60" spans="1:7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29">
        <f t="shared" si="0"/>
        <v>-21447940000</v>
      </c>
    </row>
    <row r="61" spans="1:7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29">
        <f t="shared" si="0"/>
        <v>-19896570000</v>
      </c>
    </row>
    <row r="62" spans="1:7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29">
        <f t="shared" si="0"/>
        <v>-18080090000</v>
      </c>
    </row>
    <row r="63" spans="1:7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29">
        <f t="shared" si="0"/>
        <v>-20036050000</v>
      </c>
    </row>
    <row r="64" spans="1:7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29">
        <f t="shared" si="0"/>
        <v>-18033310000</v>
      </c>
    </row>
    <row r="65" spans="1:7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29">
        <f t="shared" si="0"/>
        <v>-15883230000</v>
      </c>
    </row>
    <row r="66" spans="1:7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29">
        <f t="shared" si="0"/>
        <v>-17757980000</v>
      </c>
    </row>
    <row r="67" spans="1:7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29">
        <f t="shared" si="0"/>
        <v>-15745050000</v>
      </c>
    </row>
    <row r="68" spans="1:7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29">
        <f t="shared" si="0"/>
        <v>-17935890000</v>
      </c>
    </row>
    <row r="69" spans="1:7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29">
        <f t="shared" si="0"/>
        <v>-15921540000</v>
      </c>
    </row>
    <row r="70" spans="1:7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29">
        <f t="shared" si="0"/>
        <v>-13870870000</v>
      </c>
    </row>
    <row r="71" spans="1:7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29">
        <f t="shared" si="0"/>
        <v>-11935280000</v>
      </c>
    </row>
    <row r="72" spans="1:7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29">
        <f t="shared" ref="G72:G135" si="1">IF(E72&gt;E71,G71+F72,G71-F72)</f>
        <v>-13855530000</v>
      </c>
    </row>
    <row r="73" spans="1:7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29">
        <f t="shared" si="1"/>
        <v>-15902520000</v>
      </c>
    </row>
    <row r="74" spans="1:7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29">
        <f t="shared" si="1"/>
        <v>-14204330000</v>
      </c>
    </row>
    <row r="75" spans="1:7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29">
        <f t="shared" si="1"/>
        <v>-15995060000</v>
      </c>
    </row>
    <row r="76" spans="1:7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29">
        <f t="shared" si="1"/>
        <v>-17855130000</v>
      </c>
    </row>
    <row r="77" spans="1:7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29">
        <f t="shared" si="1"/>
        <v>-16088620000</v>
      </c>
    </row>
    <row r="78" spans="1:7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29">
        <f t="shared" si="1"/>
        <v>-17781000000</v>
      </c>
    </row>
    <row r="79" spans="1:7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29">
        <f t="shared" si="1"/>
        <v>-19633870000</v>
      </c>
    </row>
    <row r="80" spans="1:7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29">
        <f t="shared" si="1"/>
        <v>-17757820000</v>
      </c>
    </row>
    <row r="81" spans="1:7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29">
        <f t="shared" si="1"/>
        <v>-15985220000</v>
      </c>
    </row>
    <row r="82" spans="1:7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29">
        <f t="shared" si="1"/>
        <v>-17739460000</v>
      </c>
    </row>
    <row r="83" spans="1:7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29">
        <f t="shared" si="1"/>
        <v>-19471970000</v>
      </c>
    </row>
    <row r="84" spans="1:7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29">
        <f t="shared" si="1"/>
        <v>-21216350000</v>
      </c>
    </row>
    <row r="85" spans="1:7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29">
        <f t="shared" si="1"/>
        <v>-19513810000</v>
      </c>
    </row>
    <row r="86" spans="1:7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29">
        <f t="shared" si="1"/>
        <v>-17768670000</v>
      </c>
    </row>
    <row r="87" spans="1:7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29">
        <f t="shared" si="1"/>
        <v>-19538090000</v>
      </c>
    </row>
    <row r="88" spans="1:7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29">
        <f t="shared" si="1"/>
        <v>-17426790000</v>
      </c>
    </row>
    <row r="89" spans="1:7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29">
        <f t="shared" si="1"/>
        <v>-18984020000</v>
      </c>
    </row>
    <row r="90" spans="1:7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29">
        <f t="shared" si="1"/>
        <v>-20127550000</v>
      </c>
    </row>
    <row r="91" spans="1:7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29">
        <f t="shared" si="1"/>
        <v>-18784760000</v>
      </c>
    </row>
    <row r="92" spans="1:7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29">
        <f t="shared" si="1"/>
        <v>-17725570000</v>
      </c>
    </row>
    <row r="93" spans="1:7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29">
        <f t="shared" si="1"/>
        <v>-17111340000</v>
      </c>
    </row>
    <row r="94" spans="1:7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29">
        <f t="shared" si="1"/>
        <v>-14268250000</v>
      </c>
    </row>
    <row r="95" spans="1:7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29">
        <f t="shared" si="1"/>
        <v>-12577060000</v>
      </c>
    </row>
    <row r="96" spans="1:7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29">
        <f t="shared" si="1"/>
        <v>-14510330000</v>
      </c>
    </row>
    <row r="97" spans="1:7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29">
        <f t="shared" si="1"/>
        <v>-12488200000</v>
      </c>
    </row>
    <row r="98" spans="1:7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29">
        <f t="shared" si="1"/>
        <v>-14399620000</v>
      </c>
    </row>
    <row r="99" spans="1:7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29">
        <f t="shared" si="1"/>
        <v>-16186600000</v>
      </c>
    </row>
    <row r="100" spans="1:7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29">
        <f t="shared" si="1"/>
        <v>-14352610000</v>
      </c>
    </row>
    <row r="101" spans="1:7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29">
        <f t="shared" si="1"/>
        <v>-12596390000</v>
      </c>
    </row>
    <row r="102" spans="1:7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29">
        <f t="shared" si="1"/>
        <v>-10674530000</v>
      </c>
    </row>
    <row r="103" spans="1:7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29">
        <f t="shared" si="1"/>
        <v>-12202960000</v>
      </c>
    </row>
    <row r="104" spans="1:7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29">
        <f t="shared" si="1"/>
        <v>-13816530000</v>
      </c>
    </row>
    <row r="105" spans="1:7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29">
        <f t="shared" si="1"/>
        <v>-12103070000</v>
      </c>
    </row>
    <row r="106" spans="1:7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29">
        <f t="shared" si="1"/>
        <v>-13903890000</v>
      </c>
    </row>
    <row r="107" spans="1:7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29">
        <f t="shared" si="1"/>
        <v>-12122130000</v>
      </c>
    </row>
    <row r="108" spans="1:7" x14ac:dyDescent="0.3">
      <c r="A108" s="3">
        <f>Data!A103</f>
        <v>41246</v>
      </c>
      <c r="B108" s="4">
        <f>Data!B103</f>
        <v>3029.209961</v>
      </c>
      <c r="C108" s="4">
        <f>Data!C103</f>
        <v>3030.280029</v>
      </c>
      <c r="D108" s="4">
        <f>Data!D103</f>
        <v>2999.570068</v>
      </c>
      <c r="E108" s="4">
        <f>Data!E103</f>
        <v>3002.1999510000001</v>
      </c>
      <c r="F108" s="15">
        <f>Data!F103</f>
        <v>1667330000</v>
      </c>
      <c r="G108" s="29">
        <f t="shared" si="1"/>
        <v>-10454800000</v>
      </c>
    </row>
    <row r="109" spans="1:7" x14ac:dyDescent="0.3">
      <c r="A109" s="3">
        <f>Data!A104</f>
        <v>41243</v>
      </c>
      <c r="B109" s="4">
        <f>Data!B104</f>
        <v>3013.25</v>
      </c>
      <c r="C109" s="4">
        <f>Data!C104</f>
        <v>3014.25</v>
      </c>
      <c r="D109" s="4">
        <f>Data!D104</f>
        <v>2999.719971</v>
      </c>
      <c r="E109" s="4">
        <f>Data!E104</f>
        <v>3010.23999</v>
      </c>
      <c r="F109" s="15">
        <f>Data!F104</f>
        <v>2194240000</v>
      </c>
      <c r="G109" s="29">
        <f t="shared" si="1"/>
        <v>-8260560000</v>
      </c>
    </row>
    <row r="110" spans="1:7" x14ac:dyDescent="0.3">
      <c r="A110" s="3">
        <f>Data!A105</f>
        <v>41242</v>
      </c>
      <c r="B110" s="4">
        <f>Data!B105</f>
        <v>3005.4099120000001</v>
      </c>
      <c r="C110" s="4">
        <f>Data!C105</f>
        <v>3017.179932</v>
      </c>
      <c r="D110" s="4">
        <f>Data!D105</f>
        <v>2996.3000489999999</v>
      </c>
      <c r="E110" s="4">
        <f>Data!E105</f>
        <v>3012.030029</v>
      </c>
      <c r="F110" s="15">
        <f>Data!F105</f>
        <v>1758440000</v>
      </c>
      <c r="G110" s="29">
        <f t="shared" si="1"/>
        <v>-6502120000</v>
      </c>
    </row>
    <row r="111" spans="1:7" x14ac:dyDescent="0.3">
      <c r="A111" s="3">
        <f>Data!A106</f>
        <v>41241</v>
      </c>
      <c r="B111" s="4">
        <f>Data!B106</f>
        <v>2952.0200199999999</v>
      </c>
      <c r="C111" s="4">
        <f>Data!C106</f>
        <v>2992.169922</v>
      </c>
      <c r="D111" s="4">
        <f>Data!D106</f>
        <v>2935.8798830000001</v>
      </c>
      <c r="E111" s="4">
        <f>Data!E106</f>
        <v>2991.780029</v>
      </c>
      <c r="F111" s="15">
        <f>Data!F106</f>
        <v>1725550000</v>
      </c>
      <c r="G111" s="29">
        <f t="shared" si="1"/>
        <v>-8227670000</v>
      </c>
    </row>
    <row r="112" spans="1:7" x14ac:dyDescent="0.3">
      <c r="A112" s="3">
        <f>Data!A107</f>
        <v>41240</v>
      </c>
      <c r="B112" s="4">
        <f>Data!B107</f>
        <v>2974.5600589999999</v>
      </c>
      <c r="C112" s="4">
        <f>Data!C107</f>
        <v>2985.320068</v>
      </c>
      <c r="D112" s="4">
        <f>Data!D107</f>
        <v>2965.1298830000001</v>
      </c>
      <c r="E112" s="4">
        <f>Data!E107</f>
        <v>2967.790039</v>
      </c>
      <c r="F112" s="15">
        <f>Data!F107</f>
        <v>1763320000</v>
      </c>
      <c r="G112" s="29">
        <f t="shared" si="1"/>
        <v>-9990990000</v>
      </c>
    </row>
    <row r="113" spans="1:7" x14ac:dyDescent="0.3">
      <c r="A113" s="3">
        <f>Data!A108</f>
        <v>41239</v>
      </c>
      <c r="B113" s="4">
        <f>Data!B108</f>
        <v>2961.0200199999999</v>
      </c>
      <c r="C113" s="4">
        <f>Data!C108</f>
        <v>2976.929932</v>
      </c>
      <c r="D113" s="4">
        <f>Data!D108</f>
        <v>2951.7299800000001</v>
      </c>
      <c r="E113" s="4">
        <f>Data!E108</f>
        <v>2976.780029</v>
      </c>
      <c r="F113" s="15">
        <f>Data!F108</f>
        <v>1641710000</v>
      </c>
      <c r="G113" s="29">
        <f t="shared" si="1"/>
        <v>-8349280000</v>
      </c>
    </row>
    <row r="114" spans="1:7" x14ac:dyDescent="0.3">
      <c r="A114" s="3">
        <f>Data!A109</f>
        <v>41236</v>
      </c>
      <c r="B114" s="4">
        <f>Data!B109</f>
        <v>2943.6201169999999</v>
      </c>
      <c r="C114" s="4">
        <f>Data!C109</f>
        <v>2967.1899410000001</v>
      </c>
      <c r="D114" s="4">
        <f>Data!D109</f>
        <v>2940.679932</v>
      </c>
      <c r="E114" s="4">
        <f>Data!E109</f>
        <v>2966.8500979999999</v>
      </c>
      <c r="F114" s="15">
        <f>Data!F109</f>
        <v>792750000</v>
      </c>
      <c r="G114" s="29">
        <f t="shared" si="1"/>
        <v>-9142030000</v>
      </c>
    </row>
    <row r="115" spans="1:7" x14ac:dyDescent="0.3">
      <c r="A115" s="3">
        <f>Data!A110</f>
        <v>41234</v>
      </c>
      <c r="B115" s="4">
        <f>Data!B110</f>
        <v>2919.139893</v>
      </c>
      <c r="C115" s="4">
        <f>Data!C110</f>
        <v>2928.169922</v>
      </c>
      <c r="D115" s="4">
        <f>Data!D110</f>
        <v>2912.419922</v>
      </c>
      <c r="E115" s="4">
        <f>Data!E110</f>
        <v>2926.5500489999999</v>
      </c>
      <c r="F115" s="15">
        <f>Data!F110</f>
        <v>1430060000</v>
      </c>
      <c r="G115" s="29">
        <f t="shared" si="1"/>
        <v>-10572090000</v>
      </c>
    </row>
    <row r="116" spans="1:7" x14ac:dyDescent="0.3">
      <c r="A116" s="3">
        <f>Data!A111</f>
        <v>41233</v>
      </c>
      <c r="B116" s="4">
        <f>Data!B111</f>
        <v>2910.7299800000001</v>
      </c>
      <c r="C116" s="4">
        <f>Data!C111</f>
        <v>2919.959961</v>
      </c>
      <c r="D116" s="4">
        <f>Data!D111</f>
        <v>2893.3798830000001</v>
      </c>
      <c r="E116" s="4">
        <f>Data!E111</f>
        <v>2916.679932</v>
      </c>
      <c r="F116" s="15">
        <f>Data!F111</f>
        <v>1588750000</v>
      </c>
      <c r="G116" s="29">
        <f t="shared" si="1"/>
        <v>-12160840000</v>
      </c>
    </row>
    <row r="117" spans="1:7" x14ac:dyDescent="0.3">
      <c r="A117" s="3">
        <f>Data!A112</f>
        <v>41232</v>
      </c>
      <c r="B117" s="4">
        <f>Data!B112</f>
        <v>2886</v>
      </c>
      <c r="C117" s="4">
        <f>Data!C112</f>
        <v>2916.070068</v>
      </c>
      <c r="D117" s="4">
        <f>Data!D112</f>
        <v>2884.75</v>
      </c>
      <c r="E117" s="4">
        <f>Data!E112</f>
        <v>2916.070068</v>
      </c>
      <c r="F117" s="15">
        <f>Data!F112</f>
        <v>1767240000</v>
      </c>
      <c r="G117" s="29">
        <f t="shared" si="1"/>
        <v>-13928080000</v>
      </c>
    </row>
    <row r="118" spans="1:7" x14ac:dyDescent="0.3">
      <c r="A118" s="3">
        <f>Data!A113</f>
        <v>41229</v>
      </c>
      <c r="B118" s="4">
        <f>Data!B113</f>
        <v>2838.8999020000001</v>
      </c>
      <c r="C118" s="4">
        <f>Data!C113</f>
        <v>2859.570068</v>
      </c>
      <c r="D118" s="4">
        <f>Data!D113</f>
        <v>2810.8000489999999</v>
      </c>
      <c r="E118" s="4">
        <f>Data!E113</f>
        <v>2853.1298830000001</v>
      </c>
      <c r="F118" s="15">
        <f>Data!F113</f>
        <v>2187730000</v>
      </c>
      <c r="G118" s="29">
        <f t="shared" si="1"/>
        <v>-16115810000</v>
      </c>
    </row>
    <row r="119" spans="1:7" x14ac:dyDescent="0.3">
      <c r="A119" s="3">
        <f>Data!A114</f>
        <v>41228</v>
      </c>
      <c r="B119" s="4">
        <f>Data!B114</f>
        <v>2847.8400879999999</v>
      </c>
      <c r="C119" s="4">
        <f>Data!C114</f>
        <v>2855.639893</v>
      </c>
      <c r="D119" s="4">
        <f>Data!D114</f>
        <v>2826.75</v>
      </c>
      <c r="E119" s="4">
        <f>Data!E114</f>
        <v>2836.9399410000001</v>
      </c>
      <c r="F119" s="15">
        <f>Data!F114</f>
        <v>2010300000</v>
      </c>
      <c r="G119" s="29">
        <f t="shared" si="1"/>
        <v>-18126110000</v>
      </c>
    </row>
    <row r="120" spans="1:7" x14ac:dyDescent="0.3">
      <c r="A120" s="3">
        <f>Data!A115</f>
        <v>41227</v>
      </c>
      <c r="B120" s="4">
        <f>Data!B115</f>
        <v>2896.8100589999999</v>
      </c>
      <c r="C120" s="4">
        <f>Data!C115</f>
        <v>2900.1000979999999</v>
      </c>
      <c r="D120" s="4">
        <f>Data!D115</f>
        <v>2842.860107</v>
      </c>
      <c r="E120" s="4">
        <f>Data!E115</f>
        <v>2846.8100589999999</v>
      </c>
      <c r="F120" s="15">
        <f>Data!F115</f>
        <v>2106590000</v>
      </c>
      <c r="G120" s="29">
        <f t="shared" si="1"/>
        <v>-16019520000</v>
      </c>
    </row>
    <row r="121" spans="1:7" x14ac:dyDescent="0.3">
      <c r="A121" s="3">
        <f>Data!A116</f>
        <v>41226</v>
      </c>
      <c r="B121" s="4">
        <f>Data!B116</f>
        <v>2880.7700199999999</v>
      </c>
      <c r="C121" s="4">
        <f>Data!C116</f>
        <v>2909</v>
      </c>
      <c r="D121" s="4">
        <f>Data!D116</f>
        <v>2877.0600589999999</v>
      </c>
      <c r="E121" s="4">
        <f>Data!E116</f>
        <v>2883.889893</v>
      </c>
      <c r="F121" s="15">
        <f>Data!F116</f>
        <v>1816260000</v>
      </c>
      <c r="G121" s="29">
        <f t="shared" si="1"/>
        <v>-14203260000</v>
      </c>
    </row>
    <row r="122" spans="1:7" x14ac:dyDescent="0.3">
      <c r="A122" s="3">
        <f>Data!A117</f>
        <v>41225</v>
      </c>
      <c r="B122" s="4">
        <f>Data!B117</f>
        <v>2916.3798830000001</v>
      </c>
      <c r="C122" s="4">
        <f>Data!C117</f>
        <v>2920.01001</v>
      </c>
      <c r="D122" s="4">
        <f>Data!D117</f>
        <v>2896.5500489999999</v>
      </c>
      <c r="E122" s="4">
        <f>Data!E117</f>
        <v>2904.25</v>
      </c>
      <c r="F122" s="15">
        <f>Data!F117</f>
        <v>1379240000</v>
      </c>
      <c r="G122" s="29">
        <f t="shared" si="1"/>
        <v>-12824020000</v>
      </c>
    </row>
    <row r="123" spans="1:7" x14ac:dyDescent="0.3">
      <c r="A123" s="3">
        <f>Data!A118</f>
        <v>41222</v>
      </c>
      <c r="B123" s="4">
        <f>Data!B118</f>
        <v>2892.570068</v>
      </c>
      <c r="C123" s="4">
        <f>Data!C118</f>
        <v>2931.110107</v>
      </c>
      <c r="D123" s="4">
        <f>Data!D118</f>
        <v>2889.8100589999999</v>
      </c>
      <c r="E123" s="4">
        <f>Data!E118</f>
        <v>2904.8701169999999</v>
      </c>
      <c r="F123" s="15">
        <f>Data!F118</f>
        <v>1802580000</v>
      </c>
      <c r="G123" s="29">
        <f t="shared" si="1"/>
        <v>-11021440000</v>
      </c>
    </row>
    <row r="124" spans="1:7" x14ac:dyDescent="0.3">
      <c r="A124" s="3">
        <f>Data!A119</f>
        <v>41221</v>
      </c>
      <c r="B124" s="4">
        <f>Data!B119</f>
        <v>2942.0900879999999</v>
      </c>
      <c r="C124" s="4">
        <f>Data!C119</f>
        <v>2949.6999510000001</v>
      </c>
      <c r="D124" s="4">
        <f>Data!D119</f>
        <v>2895.580078</v>
      </c>
      <c r="E124" s="4">
        <f>Data!E119</f>
        <v>2895.580078</v>
      </c>
      <c r="F124" s="15">
        <f>Data!F119</f>
        <v>1876420000</v>
      </c>
      <c r="G124" s="29">
        <f t="shared" si="1"/>
        <v>-12897860000</v>
      </c>
    </row>
    <row r="125" spans="1:7" x14ac:dyDescent="0.3">
      <c r="A125" s="3">
        <f>Data!A120</f>
        <v>41220</v>
      </c>
      <c r="B125" s="4">
        <f>Data!B120</f>
        <v>2976.459961</v>
      </c>
      <c r="C125" s="4">
        <f>Data!C120</f>
        <v>2977.8100589999999</v>
      </c>
      <c r="D125" s="4">
        <f>Data!D120</f>
        <v>2926.790039</v>
      </c>
      <c r="E125" s="4">
        <f>Data!E120</f>
        <v>2937.290039</v>
      </c>
      <c r="F125" s="15">
        <f>Data!F120</f>
        <v>2059690000</v>
      </c>
      <c r="G125" s="29">
        <f t="shared" si="1"/>
        <v>-10838170000</v>
      </c>
    </row>
    <row r="126" spans="1:7" x14ac:dyDescent="0.3">
      <c r="A126" s="3">
        <f>Data!A121</f>
        <v>41219</v>
      </c>
      <c r="B126" s="4">
        <f>Data!B121</f>
        <v>3003.709961</v>
      </c>
      <c r="C126" s="4">
        <f>Data!C121</f>
        <v>3024.4399410000001</v>
      </c>
      <c r="D126" s="4">
        <f>Data!D121</f>
        <v>2998.929932</v>
      </c>
      <c r="E126" s="4">
        <f>Data!E121</f>
        <v>3011.929932</v>
      </c>
      <c r="F126" s="15">
        <f>Data!F121</f>
        <v>1782430000</v>
      </c>
      <c r="G126" s="29">
        <f t="shared" si="1"/>
        <v>-9055740000</v>
      </c>
    </row>
    <row r="127" spans="1:7" x14ac:dyDescent="0.3">
      <c r="A127" s="3">
        <f>Data!A122</f>
        <v>41218</v>
      </c>
      <c r="B127" s="4">
        <f>Data!B122</f>
        <v>2983.030029</v>
      </c>
      <c r="C127" s="4">
        <f>Data!C122</f>
        <v>3004.8701169999999</v>
      </c>
      <c r="D127" s="4">
        <f>Data!D122</f>
        <v>2975.8500979999999</v>
      </c>
      <c r="E127" s="4">
        <f>Data!E122</f>
        <v>2999.6599120000001</v>
      </c>
      <c r="F127" s="15">
        <f>Data!F122</f>
        <v>1496210000</v>
      </c>
      <c r="G127" s="29">
        <f t="shared" si="1"/>
        <v>-10551950000</v>
      </c>
    </row>
    <row r="128" spans="1:7" x14ac:dyDescent="0.3">
      <c r="A128" s="3">
        <f>Data!A123</f>
        <v>41215</v>
      </c>
      <c r="B128" s="4">
        <f>Data!B123</f>
        <v>3033.8500979999999</v>
      </c>
      <c r="C128" s="4">
        <f>Data!C123</f>
        <v>3033.8500979999999</v>
      </c>
      <c r="D128" s="4">
        <f>Data!D123</f>
        <v>2981.6899410000001</v>
      </c>
      <c r="E128" s="4">
        <f>Data!E123</f>
        <v>2982.1298830000001</v>
      </c>
      <c r="F128" s="15">
        <f>Data!F123</f>
        <v>1834590000</v>
      </c>
      <c r="G128" s="29">
        <f t="shared" si="1"/>
        <v>-12386540000</v>
      </c>
    </row>
    <row r="129" spans="1:7" x14ac:dyDescent="0.3">
      <c r="A129" s="3">
        <f>Data!A124</f>
        <v>41214</v>
      </c>
      <c r="B129" s="4">
        <f>Data!B124</f>
        <v>2987.540039</v>
      </c>
      <c r="C129" s="4">
        <f>Data!C124</f>
        <v>3021.9399410000001</v>
      </c>
      <c r="D129" s="4">
        <f>Data!D124</f>
        <v>2984.219971</v>
      </c>
      <c r="E129" s="4">
        <f>Data!E124</f>
        <v>3020.0600589999999</v>
      </c>
      <c r="F129" s="15">
        <f>Data!F124</f>
        <v>1880140000</v>
      </c>
      <c r="G129" s="29">
        <f t="shared" si="1"/>
        <v>-10506400000</v>
      </c>
    </row>
    <row r="130" spans="1:7" x14ac:dyDescent="0.3">
      <c r="A130" s="3">
        <f>Data!A125</f>
        <v>41213</v>
      </c>
      <c r="B130" s="4">
        <f>Data!B125</f>
        <v>2986.8500979999999</v>
      </c>
      <c r="C130" s="4">
        <f>Data!C125</f>
        <v>2989.6999510000001</v>
      </c>
      <c r="D130" s="4">
        <f>Data!D125</f>
        <v>2964.9399410000001</v>
      </c>
      <c r="E130" s="4">
        <f>Data!E125</f>
        <v>2977.2299800000001</v>
      </c>
      <c r="F130" s="15">
        <f>Data!F125</f>
        <v>1806780000</v>
      </c>
      <c r="G130" s="29">
        <f t="shared" si="1"/>
        <v>-12313180000</v>
      </c>
    </row>
    <row r="131" spans="1:7" x14ac:dyDescent="0.3">
      <c r="A131" s="3">
        <f>Data!A126</f>
        <v>41208</v>
      </c>
      <c r="B131" s="4">
        <f>Data!B126</f>
        <v>2986.0500489999999</v>
      </c>
      <c r="C131" s="4">
        <f>Data!C126</f>
        <v>2999.139893</v>
      </c>
      <c r="D131" s="4">
        <f>Data!D126</f>
        <v>2961.1599120000001</v>
      </c>
      <c r="E131" s="4">
        <f>Data!E126</f>
        <v>2987.9499510000001</v>
      </c>
      <c r="F131" s="15">
        <f>Data!F126</f>
        <v>1839700000</v>
      </c>
      <c r="G131" s="29">
        <f t="shared" si="1"/>
        <v>-10473480000</v>
      </c>
    </row>
    <row r="132" spans="1:7" x14ac:dyDescent="0.3">
      <c r="A132" s="3">
        <f>Data!A127</f>
        <v>41207</v>
      </c>
      <c r="B132" s="4">
        <f>Data!B127</f>
        <v>3005.040039</v>
      </c>
      <c r="C132" s="4">
        <f>Data!C127</f>
        <v>3007.709961</v>
      </c>
      <c r="D132" s="4">
        <f>Data!D127</f>
        <v>2975.9799800000001</v>
      </c>
      <c r="E132" s="4">
        <f>Data!E127</f>
        <v>2986.1201169999999</v>
      </c>
      <c r="F132" s="15">
        <f>Data!F127</f>
        <v>1922660000</v>
      </c>
      <c r="G132" s="29">
        <f t="shared" si="1"/>
        <v>-12396140000</v>
      </c>
    </row>
    <row r="133" spans="1:7" x14ac:dyDescent="0.3">
      <c r="A133" s="3">
        <f>Data!A128</f>
        <v>41206</v>
      </c>
      <c r="B133" s="4">
        <f>Data!B128</f>
        <v>3011.820068</v>
      </c>
      <c r="C133" s="4">
        <f>Data!C128</f>
        <v>3012.9499510000001</v>
      </c>
      <c r="D133" s="4">
        <f>Data!D128</f>
        <v>2978.7299800000001</v>
      </c>
      <c r="E133" s="4">
        <f>Data!E128</f>
        <v>2981.6999510000001</v>
      </c>
      <c r="F133" s="15">
        <f>Data!F128</f>
        <v>1967000000</v>
      </c>
      <c r="G133" s="29">
        <f t="shared" si="1"/>
        <v>-14363140000</v>
      </c>
    </row>
    <row r="134" spans="1:7" x14ac:dyDescent="0.3">
      <c r="A134" s="3">
        <f>Data!A129</f>
        <v>41205</v>
      </c>
      <c r="B134" s="4">
        <f>Data!B129</f>
        <v>2989.4399410000001</v>
      </c>
      <c r="C134" s="4">
        <f>Data!C129</f>
        <v>3006.5900879999999</v>
      </c>
      <c r="D134" s="4">
        <f>Data!D129</f>
        <v>2974.070068</v>
      </c>
      <c r="E134" s="4">
        <f>Data!E129</f>
        <v>2990.459961</v>
      </c>
      <c r="F134" s="15">
        <f>Data!F129</f>
        <v>1830840000</v>
      </c>
      <c r="G134" s="29">
        <f t="shared" si="1"/>
        <v>-12532300000</v>
      </c>
    </row>
    <row r="135" spans="1:7" x14ac:dyDescent="0.3">
      <c r="A135" s="3">
        <f>Data!A130</f>
        <v>41204</v>
      </c>
      <c r="B135" s="4">
        <f>Data!B130</f>
        <v>3005.919922</v>
      </c>
      <c r="C135" s="4">
        <f>Data!C130</f>
        <v>3020.610107</v>
      </c>
      <c r="D135" s="4">
        <f>Data!D130</f>
        <v>2995.780029</v>
      </c>
      <c r="E135" s="4">
        <f>Data!E130</f>
        <v>3016.959961</v>
      </c>
      <c r="F135" s="15">
        <f>Data!F130</f>
        <v>1654130000</v>
      </c>
      <c r="G135" s="29">
        <f t="shared" si="1"/>
        <v>-10878170000</v>
      </c>
    </row>
    <row r="136" spans="1:7" x14ac:dyDescent="0.3">
      <c r="A136" s="3">
        <f>Data!A131</f>
        <v>41201</v>
      </c>
      <c r="B136" s="4">
        <f>Data!B131</f>
        <v>3066.5600589999999</v>
      </c>
      <c r="C136" s="4">
        <f>Data!C131</f>
        <v>3066.5600589999999</v>
      </c>
      <c r="D136" s="4">
        <f>Data!D131</f>
        <v>3000.2700199999999</v>
      </c>
      <c r="E136" s="4">
        <f>Data!E131</f>
        <v>3005.6201169999999</v>
      </c>
      <c r="F136" s="15">
        <f>Data!F131</f>
        <v>2225580000</v>
      </c>
      <c r="G136" s="29">
        <f t="shared" ref="G136:G199" si="2">IF(E136&gt;E135,G135+F136,G135-F136)</f>
        <v>-13103750000</v>
      </c>
    </row>
    <row r="137" spans="1:7" x14ac:dyDescent="0.3">
      <c r="A137" s="3">
        <f>Data!A132</f>
        <v>41200</v>
      </c>
      <c r="B137" s="4">
        <f>Data!B132</f>
        <v>3097.7700199999999</v>
      </c>
      <c r="C137" s="4">
        <f>Data!C132</f>
        <v>3102.5600589999999</v>
      </c>
      <c r="D137" s="4">
        <f>Data!D132</f>
        <v>3065.23999</v>
      </c>
      <c r="E137" s="4">
        <f>Data!E132</f>
        <v>3072.8701169999999</v>
      </c>
      <c r="F137" s="15">
        <f>Data!F132</f>
        <v>2043290000</v>
      </c>
      <c r="G137" s="29">
        <f t="shared" si="2"/>
        <v>-11060460000</v>
      </c>
    </row>
    <row r="138" spans="1:7" x14ac:dyDescent="0.3">
      <c r="A138" s="3">
        <f>Data!A133</f>
        <v>41199</v>
      </c>
      <c r="B138" s="4">
        <f>Data!B133</f>
        <v>3091.3798830000001</v>
      </c>
      <c r="C138" s="4">
        <f>Data!C133</f>
        <v>3112.4499510000001</v>
      </c>
      <c r="D138" s="4">
        <f>Data!D133</f>
        <v>3088.0500489999999</v>
      </c>
      <c r="E138" s="4">
        <f>Data!E133</f>
        <v>3104.1201169999999</v>
      </c>
      <c r="F138" s="15">
        <f>Data!F133</f>
        <v>1770920000</v>
      </c>
      <c r="G138" s="29">
        <f t="shared" si="2"/>
        <v>-9289540000</v>
      </c>
    </row>
    <row r="139" spans="1:7" x14ac:dyDescent="0.3">
      <c r="A139" s="3">
        <f>Data!A134</f>
        <v>41198</v>
      </c>
      <c r="B139" s="4">
        <f>Data!B134</f>
        <v>3073.209961</v>
      </c>
      <c r="C139" s="4">
        <f>Data!C134</f>
        <v>3102.969971</v>
      </c>
      <c r="D139" s="4">
        <f>Data!D134</f>
        <v>3070.25</v>
      </c>
      <c r="E139" s="4">
        <f>Data!E134</f>
        <v>3101.169922</v>
      </c>
      <c r="F139" s="15">
        <f>Data!F134</f>
        <v>1736930000</v>
      </c>
      <c r="G139" s="29">
        <f t="shared" si="2"/>
        <v>-11026470000</v>
      </c>
    </row>
    <row r="140" spans="1:7" x14ac:dyDescent="0.3">
      <c r="A140" s="3">
        <f>Data!A135</f>
        <v>41197</v>
      </c>
      <c r="B140" s="4">
        <f>Data!B135</f>
        <v>3053.209961</v>
      </c>
      <c r="C140" s="4">
        <f>Data!C135</f>
        <v>3066.3100589999999</v>
      </c>
      <c r="D140" s="4">
        <f>Data!D135</f>
        <v>3037.2700199999999</v>
      </c>
      <c r="E140" s="4">
        <f>Data!E135</f>
        <v>3064.179932</v>
      </c>
      <c r="F140" s="15">
        <f>Data!F135</f>
        <v>1563440000</v>
      </c>
      <c r="G140" s="29">
        <f t="shared" si="2"/>
        <v>-12589910000</v>
      </c>
    </row>
    <row r="141" spans="1:7" x14ac:dyDescent="0.3">
      <c r="A141" s="3">
        <f>Data!A136</f>
        <v>41194</v>
      </c>
      <c r="B141" s="4">
        <f>Data!B136</f>
        <v>3049.080078</v>
      </c>
      <c r="C141" s="4">
        <f>Data!C136</f>
        <v>3061.7700199999999</v>
      </c>
      <c r="D141" s="4">
        <f>Data!D136</f>
        <v>3039.580078</v>
      </c>
      <c r="E141" s="4">
        <f>Data!E136</f>
        <v>3044.110107</v>
      </c>
      <c r="F141" s="15">
        <f>Data!F136</f>
        <v>1524840000</v>
      </c>
      <c r="G141" s="29">
        <f t="shared" si="2"/>
        <v>-14114750000</v>
      </c>
    </row>
    <row r="142" spans="1:7" x14ac:dyDescent="0.3">
      <c r="A142" s="3">
        <f>Data!A137</f>
        <v>41193</v>
      </c>
      <c r="B142" s="4">
        <f>Data!B137</f>
        <v>3075.889893</v>
      </c>
      <c r="C142" s="4">
        <f>Data!C137</f>
        <v>3078.080078</v>
      </c>
      <c r="D142" s="4">
        <f>Data!D137</f>
        <v>3047.139893</v>
      </c>
      <c r="E142" s="4">
        <f>Data!E137</f>
        <v>3049.4099120000001</v>
      </c>
      <c r="F142" s="15">
        <f>Data!F137</f>
        <v>1595020000</v>
      </c>
      <c r="G142" s="29">
        <f t="shared" si="2"/>
        <v>-12519730000</v>
      </c>
    </row>
    <row r="143" spans="1:7" x14ac:dyDescent="0.3">
      <c r="A143" s="3">
        <f>Data!A138</f>
        <v>41192</v>
      </c>
      <c r="B143" s="4">
        <f>Data!B138</f>
        <v>3066.25</v>
      </c>
      <c r="C143" s="4">
        <f>Data!C138</f>
        <v>3071.570068</v>
      </c>
      <c r="D143" s="4">
        <f>Data!D138</f>
        <v>3046.780029</v>
      </c>
      <c r="E143" s="4">
        <f>Data!E138</f>
        <v>3051.780029</v>
      </c>
      <c r="F143" s="15">
        <f>Data!F138</f>
        <v>1788970000</v>
      </c>
      <c r="G143" s="29">
        <f t="shared" si="2"/>
        <v>-10730760000</v>
      </c>
    </row>
    <row r="144" spans="1:7" x14ac:dyDescent="0.3">
      <c r="A144" s="3">
        <f>Data!A139</f>
        <v>41191</v>
      </c>
      <c r="B144" s="4">
        <f>Data!B139</f>
        <v>3108.01001</v>
      </c>
      <c r="C144" s="4">
        <f>Data!C139</f>
        <v>3108.01001</v>
      </c>
      <c r="D144" s="4">
        <f>Data!D139</f>
        <v>3062.5200199999999</v>
      </c>
      <c r="E144" s="4">
        <f>Data!E139</f>
        <v>3065.0200199999999</v>
      </c>
      <c r="F144" s="15">
        <f>Data!F139</f>
        <v>1645740000</v>
      </c>
      <c r="G144" s="29">
        <f t="shared" si="2"/>
        <v>-9085020000</v>
      </c>
    </row>
    <row r="145" spans="1:7" x14ac:dyDescent="0.3">
      <c r="A145" s="3">
        <f>Data!A140</f>
        <v>41190</v>
      </c>
      <c r="B145" s="4">
        <f>Data!B140</f>
        <v>3121.330078</v>
      </c>
      <c r="C145" s="4">
        <f>Data!C140</f>
        <v>3125.48999</v>
      </c>
      <c r="D145" s="4">
        <f>Data!D140</f>
        <v>3107.570068</v>
      </c>
      <c r="E145" s="4">
        <f>Data!E140</f>
        <v>3112.3500979999999</v>
      </c>
      <c r="F145" s="15">
        <f>Data!F140</f>
        <v>1186260000</v>
      </c>
      <c r="G145" s="29">
        <f t="shared" si="2"/>
        <v>-7898760000</v>
      </c>
    </row>
    <row r="146" spans="1:7" x14ac:dyDescent="0.3">
      <c r="A146" s="3">
        <f>Data!A141</f>
        <v>41187</v>
      </c>
      <c r="B146" s="4">
        <f>Data!B141</f>
        <v>3161.209961</v>
      </c>
      <c r="C146" s="4">
        <f>Data!C141</f>
        <v>3171.459961</v>
      </c>
      <c r="D146" s="4">
        <f>Data!D141</f>
        <v>3130.76001</v>
      </c>
      <c r="E146" s="4">
        <f>Data!E141</f>
        <v>3136.1899410000001</v>
      </c>
      <c r="F146" s="15">
        <f>Data!F141</f>
        <v>1607940000</v>
      </c>
      <c r="G146" s="29">
        <f t="shared" si="2"/>
        <v>-6290820000</v>
      </c>
    </row>
    <row r="147" spans="1:7" x14ac:dyDescent="0.3">
      <c r="A147" s="3">
        <f>Data!A142</f>
        <v>41186</v>
      </c>
      <c r="B147" s="4">
        <f>Data!B142</f>
        <v>3142.3798830000001</v>
      </c>
      <c r="C147" s="4">
        <f>Data!C142</f>
        <v>3153.4799800000001</v>
      </c>
      <c r="D147" s="4">
        <f>Data!D142</f>
        <v>3132.5600589999999</v>
      </c>
      <c r="E147" s="4">
        <f>Data!E142</f>
        <v>3149.459961</v>
      </c>
      <c r="F147" s="15">
        <f>Data!F142</f>
        <v>1585190000</v>
      </c>
      <c r="G147" s="29">
        <f t="shared" si="2"/>
        <v>-4705630000</v>
      </c>
    </row>
    <row r="148" spans="1:7" x14ac:dyDescent="0.3">
      <c r="A148" s="3">
        <f>Data!A143</f>
        <v>41185</v>
      </c>
      <c r="B148" s="4">
        <f>Data!B143</f>
        <v>3130.8500979999999</v>
      </c>
      <c r="C148" s="4">
        <f>Data!C143</f>
        <v>3142.360107</v>
      </c>
      <c r="D148" s="4">
        <f>Data!D143</f>
        <v>3115.040039</v>
      </c>
      <c r="E148" s="4">
        <f>Data!E143</f>
        <v>3135.2299800000001</v>
      </c>
      <c r="F148" s="15">
        <f>Data!F143</f>
        <v>1704050000</v>
      </c>
      <c r="G148" s="29">
        <f t="shared" si="2"/>
        <v>-6409680000</v>
      </c>
    </row>
    <row r="149" spans="1:7" x14ac:dyDescent="0.3">
      <c r="A149" s="3">
        <f>Data!A144</f>
        <v>41184</v>
      </c>
      <c r="B149" s="4">
        <f>Data!B144</f>
        <v>3127.7299800000001</v>
      </c>
      <c r="C149" s="4">
        <f>Data!C144</f>
        <v>3131.639893</v>
      </c>
      <c r="D149" s="4">
        <f>Data!D144</f>
        <v>3101.639893</v>
      </c>
      <c r="E149" s="4">
        <f>Data!E144</f>
        <v>3120.040039</v>
      </c>
      <c r="F149" s="15">
        <f>Data!F144</f>
        <v>1609570000</v>
      </c>
      <c r="G149" s="29">
        <f t="shared" si="2"/>
        <v>-8019250000</v>
      </c>
    </row>
    <row r="150" spans="1:7" x14ac:dyDescent="0.3">
      <c r="A150" s="3">
        <f>Data!A145</f>
        <v>41183</v>
      </c>
      <c r="B150" s="4">
        <f>Data!B145</f>
        <v>3130.3100589999999</v>
      </c>
      <c r="C150" s="4">
        <f>Data!C145</f>
        <v>3146.98999</v>
      </c>
      <c r="D150" s="4">
        <f>Data!D145</f>
        <v>3103.889893</v>
      </c>
      <c r="E150" s="4">
        <f>Data!E145</f>
        <v>3113.530029</v>
      </c>
      <c r="F150" s="15">
        <f>Data!F145</f>
        <v>1758170000</v>
      </c>
      <c r="G150" s="29">
        <f t="shared" si="2"/>
        <v>-9777420000</v>
      </c>
    </row>
    <row r="151" spans="1:7" x14ac:dyDescent="0.3">
      <c r="A151" s="3">
        <f>Data!A146</f>
        <v>41180</v>
      </c>
      <c r="B151" s="4">
        <f>Data!B146</f>
        <v>3125.3100589999999</v>
      </c>
      <c r="C151" s="4">
        <f>Data!C146</f>
        <v>3132.51001</v>
      </c>
      <c r="D151" s="4">
        <f>Data!D146</f>
        <v>3109.9099120000001</v>
      </c>
      <c r="E151" s="4">
        <f>Data!E146</f>
        <v>3116.2299800000001</v>
      </c>
      <c r="F151" s="15">
        <f>Data!F146</f>
        <v>1864640000</v>
      </c>
      <c r="G151" s="29">
        <f t="shared" si="2"/>
        <v>-7912780000</v>
      </c>
    </row>
    <row r="152" spans="1:7" x14ac:dyDescent="0.3">
      <c r="A152" s="3">
        <f>Data!A147</f>
        <v>41179</v>
      </c>
      <c r="B152" s="4">
        <f>Data!B147</f>
        <v>3105.8701169999999</v>
      </c>
      <c r="C152" s="4">
        <f>Data!C147</f>
        <v>3142.0200199999999</v>
      </c>
      <c r="D152" s="4">
        <f>Data!D147</f>
        <v>3098.459961</v>
      </c>
      <c r="E152" s="4">
        <f>Data!E147</f>
        <v>3136.6000979999999</v>
      </c>
      <c r="F152" s="15">
        <f>Data!F147</f>
        <v>1691800000</v>
      </c>
      <c r="G152" s="29">
        <f t="shared" si="2"/>
        <v>-6220980000</v>
      </c>
    </row>
    <row r="153" spans="1:7" x14ac:dyDescent="0.3">
      <c r="A153" s="3">
        <f>Data!A148</f>
        <v>41178</v>
      </c>
      <c r="B153" s="4">
        <f>Data!B148</f>
        <v>3113.3999020000001</v>
      </c>
      <c r="C153" s="4">
        <f>Data!C148</f>
        <v>3114.540039</v>
      </c>
      <c r="D153" s="4">
        <f>Data!D148</f>
        <v>3080.280029</v>
      </c>
      <c r="E153" s="4">
        <f>Data!E148</f>
        <v>3093.6999510000001</v>
      </c>
      <c r="F153" s="15">
        <f>Data!F148</f>
        <v>1738010000</v>
      </c>
      <c r="G153" s="29">
        <f t="shared" si="2"/>
        <v>-7958990000</v>
      </c>
    </row>
    <row r="154" spans="1:7" x14ac:dyDescent="0.3">
      <c r="A154" s="3">
        <f>Data!A149</f>
        <v>41177</v>
      </c>
      <c r="B154" s="4">
        <f>Data!B149</f>
        <v>3170.3701169999999</v>
      </c>
      <c r="C154" s="4">
        <f>Data!C149</f>
        <v>3176.3000489999999</v>
      </c>
      <c r="D154" s="4">
        <f>Data!D149</f>
        <v>3117.7299800000001</v>
      </c>
      <c r="E154" s="4">
        <f>Data!E149</f>
        <v>3117.7299800000001</v>
      </c>
      <c r="F154" s="15">
        <f>Data!F149</f>
        <v>1975470000</v>
      </c>
      <c r="G154" s="29">
        <f t="shared" si="2"/>
        <v>-5983520000</v>
      </c>
    </row>
    <row r="155" spans="1:7" x14ac:dyDescent="0.3">
      <c r="A155" s="3">
        <f>Data!A150</f>
        <v>41176</v>
      </c>
      <c r="B155" s="4">
        <f>Data!B150</f>
        <v>3155.3500979999999</v>
      </c>
      <c r="C155" s="4">
        <f>Data!C150</f>
        <v>3167.73999</v>
      </c>
      <c r="D155" s="4">
        <f>Data!D150</f>
        <v>3150.709961</v>
      </c>
      <c r="E155" s="4">
        <f>Data!E150</f>
        <v>3160.780029</v>
      </c>
      <c r="F155" s="15">
        <f>Data!F150</f>
        <v>1704860000</v>
      </c>
      <c r="G155" s="29">
        <f t="shared" si="2"/>
        <v>-4278660000</v>
      </c>
    </row>
    <row r="156" spans="1:7" x14ac:dyDescent="0.3">
      <c r="A156" s="3">
        <f>Data!A151</f>
        <v>41173</v>
      </c>
      <c r="B156" s="4">
        <f>Data!B151</f>
        <v>3194.860107</v>
      </c>
      <c r="C156" s="4">
        <f>Data!C151</f>
        <v>3196.929932</v>
      </c>
      <c r="D156" s="4">
        <f>Data!D151</f>
        <v>3178.0900879999999</v>
      </c>
      <c r="E156" s="4">
        <f>Data!E151</f>
        <v>3179.959961</v>
      </c>
      <c r="F156" s="15">
        <f>Data!F151</f>
        <v>2526250000</v>
      </c>
      <c r="G156" s="29">
        <f t="shared" si="2"/>
        <v>-1752410000</v>
      </c>
    </row>
    <row r="157" spans="1:7" x14ac:dyDescent="0.3">
      <c r="A157" s="3">
        <f>Data!A152</f>
        <v>41172</v>
      </c>
      <c r="B157" s="4">
        <f>Data!B152</f>
        <v>3166.8400879999999</v>
      </c>
      <c r="C157" s="4">
        <f>Data!C152</f>
        <v>3178.4499510000001</v>
      </c>
      <c r="D157" s="4">
        <f>Data!D152</f>
        <v>3156.459961</v>
      </c>
      <c r="E157" s="4">
        <f>Data!E152</f>
        <v>3175.959961</v>
      </c>
      <c r="F157" s="15">
        <f>Data!F152</f>
        <v>1809130000</v>
      </c>
      <c r="G157" s="29">
        <f t="shared" si="2"/>
        <v>-3561540000</v>
      </c>
    </row>
    <row r="158" spans="1:7" x14ac:dyDescent="0.3">
      <c r="A158" s="3">
        <f>Data!A153</f>
        <v>41171</v>
      </c>
      <c r="B158" s="4">
        <f>Data!B153</f>
        <v>3179.040039</v>
      </c>
      <c r="C158" s="4">
        <f>Data!C153</f>
        <v>3189.3500979999999</v>
      </c>
      <c r="D158" s="4">
        <f>Data!D153</f>
        <v>3170.290039</v>
      </c>
      <c r="E158" s="4">
        <f>Data!E153</f>
        <v>3182.6201169999999</v>
      </c>
      <c r="F158" s="15">
        <f>Data!F153</f>
        <v>1850920000</v>
      </c>
      <c r="G158" s="29">
        <f t="shared" si="2"/>
        <v>-1710620000</v>
      </c>
    </row>
    <row r="159" spans="1:7" x14ac:dyDescent="0.3">
      <c r="A159" s="3">
        <f>Data!A154</f>
        <v>41170</v>
      </c>
      <c r="B159" s="4">
        <f>Data!B154</f>
        <v>3173.6201169999999</v>
      </c>
      <c r="C159" s="4">
        <f>Data!C154</f>
        <v>3179.3701169999999</v>
      </c>
      <c r="D159" s="4">
        <f>Data!D154</f>
        <v>3169.4099120000001</v>
      </c>
      <c r="E159" s="4">
        <f>Data!E154</f>
        <v>3177.8000489999999</v>
      </c>
      <c r="F159" s="15">
        <f>Data!F154</f>
        <v>1707200000</v>
      </c>
      <c r="G159" s="29">
        <f t="shared" si="2"/>
        <v>-3417820000</v>
      </c>
    </row>
    <row r="160" spans="1:7" x14ac:dyDescent="0.3">
      <c r="A160" s="3">
        <f>Data!A155</f>
        <v>41169</v>
      </c>
      <c r="B160" s="4">
        <f>Data!B155</f>
        <v>3183.3999020000001</v>
      </c>
      <c r="C160" s="4">
        <f>Data!C155</f>
        <v>3183.3999020000001</v>
      </c>
      <c r="D160" s="4">
        <f>Data!D155</f>
        <v>3168.6298830000001</v>
      </c>
      <c r="E160" s="4">
        <f>Data!E155</f>
        <v>3178.669922</v>
      </c>
      <c r="F160" s="15">
        <f>Data!F155</f>
        <v>1485390000</v>
      </c>
      <c r="G160" s="29">
        <f t="shared" si="2"/>
        <v>-1932430000</v>
      </c>
    </row>
    <row r="161" spans="1:7" x14ac:dyDescent="0.3">
      <c r="A161" s="3">
        <f>Data!A156</f>
        <v>41166</v>
      </c>
      <c r="B161" s="4">
        <f>Data!B156</f>
        <v>3166.23999</v>
      </c>
      <c r="C161" s="4">
        <f>Data!C156</f>
        <v>3195.669922</v>
      </c>
      <c r="D161" s="4">
        <f>Data!D156</f>
        <v>3164.26001</v>
      </c>
      <c r="E161" s="4">
        <f>Data!E156</f>
        <v>3183.9499510000001</v>
      </c>
      <c r="F161" s="15">
        <f>Data!F156</f>
        <v>1984720000</v>
      </c>
      <c r="G161" s="29">
        <f t="shared" si="2"/>
        <v>52290000</v>
      </c>
    </row>
    <row r="162" spans="1:7" x14ac:dyDescent="0.3">
      <c r="A162" s="3">
        <f>Data!A157</f>
        <v>41165</v>
      </c>
      <c r="B162" s="4">
        <f>Data!B157</f>
        <v>3117.6599120000001</v>
      </c>
      <c r="C162" s="4">
        <f>Data!C157</f>
        <v>3167.6298830000001</v>
      </c>
      <c r="D162" s="4">
        <f>Data!D157</f>
        <v>3112.6201169999999</v>
      </c>
      <c r="E162" s="4">
        <f>Data!E157</f>
        <v>3155.830078</v>
      </c>
      <c r="F162" s="15">
        <f>Data!F157</f>
        <v>1870050000</v>
      </c>
      <c r="G162" s="29">
        <f t="shared" si="2"/>
        <v>-1817760000</v>
      </c>
    </row>
    <row r="163" spans="1:7" x14ac:dyDescent="0.3">
      <c r="A163" s="3">
        <f>Data!A158</f>
        <v>41164</v>
      </c>
      <c r="B163" s="4">
        <f>Data!B158</f>
        <v>3115.330078</v>
      </c>
      <c r="C163" s="4">
        <f>Data!C158</f>
        <v>3120.1201169999999</v>
      </c>
      <c r="D163" s="4">
        <f>Data!D158</f>
        <v>3098.820068</v>
      </c>
      <c r="E163" s="4">
        <f>Data!E158</f>
        <v>3114.3100589999999</v>
      </c>
      <c r="F163" s="15">
        <f>Data!F158</f>
        <v>1689140000</v>
      </c>
      <c r="G163" s="29">
        <f t="shared" si="2"/>
        <v>-3506900000</v>
      </c>
    </row>
    <row r="164" spans="1:7" x14ac:dyDescent="0.3">
      <c r="A164" s="3">
        <f>Data!A159</f>
        <v>41163</v>
      </c>
      <c r="B164" s="4">
        <f>Data!B159</f>
        <v>3105.0200199999999</v>
      </c>
      <c r="C164" s="4">
        <f>Data!C159</f>
        <v>3117.860107</v>
      </c>
      <c r="D164" s="4">
        <f>Data!D159</f>
        <v>3099.1000979999999</v>
      </c>
      <c r="E164" s="4">
        <f>Data!E159</f>
        <v>3104.530029</v>
      </c>
      <c r="F164" s="15">
        <f>Data!F159</f>
        <v>1586250000</v>
      </c>
      <c r="G164" s="29">
        <f t="shared" si="2"/>
        <v>-5093150000</v>
      </c>
    </row>
    <row r="165" spans="1:7" x14ac:dyDescent="0.3">
      <c r="A165" s="3">
        <f>Data!A160</f>
        <v>41162</v>
      </c>
      <c r="B165" s="4">
        <f>Data!B160</f>
        <v>3131.3400879999999</v>
      </c>
      <c r="C165" s="4">
        <f>Data!C160</f>
        <v>3133.889893</v>
      </c>
      <c r="D165" s="4">
        <f>Data!D160</f>
        <v>3102.76001</v>
      </c>
      <c r="E165" s="4">
        <f>Data!E160</f>
        <v>3104.0200199999999</v>
      </c>
      <c r="F165" s="15">
        <f>Data!F160</f>
        <v>1575370000</v>
      </c>
      <c r="G165" s="29">
        <f t="shared" si="2"/>
        <v>-6668520000</v>
      </c>
    </row>
    <row r="166" spans="1:7" x14ac:dyDescent="0.3">
      <c r="A166" s="3">
        <f>Data!A161</f>
        <v>41159</v>
      </c>
      <c r="B166" s="4">
        <f>Data!B161</f>
        <v>3133.219971</v>
      </c>
      <c r="C166" s="4">
        <f>Data!C161</f>
        <v>3139.610107</v>
      </c>
      <c r="D166" s="4">
        <f>Data!D161</f>
        <v>3128.169922</v>
      </c>
      <c r="E166" s="4">
        <f>Data!E161</f>
        <v>3136.419922</v>
      </c>
      <c r="F166" s="15">
        <f>Data!F161</f>
        <v>1740640000</v>
      </c>
      <c r="G166" s="29">
        <f t="shared" si="2"/>
        <v>-4927880000</v>
      </c>
    </row>
    <row r="167" spans="1:7" x14ac:dyDescent="0.3">
      <c r="A167" s="3">
        <f>Data!A162</f>
        <v>41158</v>
      </c>
      <c r="B167" s="4">
        <f>Data!B162</f>
        <v>3087.9399410000001</v>
      </c>
      <c r="C167" s="4">
        <f>Data!C162</f>
        <v>3135.8100589999999</v>
      </c>
      <c r="D167" s="4">
        <f>Data!D162</f>
        <v>3087.669922</v>
      </c>
      <c r="E167" s="4">
        <f>Data!E162</f>
        <v>3135.8100589999999</v>
      </c>
      <c r="F167" s="15">
        <f>Data!F162</f>
        <v>1918900000</v>
      </c>
      <c r="G167" s="29">
        <f t="shared" si="2"/>
        <v>-6846780000</v>
      </c>
    </row>
    <row r="168" spans="1:7" x14ac:dyDescent="0.3">
      <c r="A168" s="3">
        <f>Data!A163</f>
        <v>41157</v>
      </c>
      <c r="B168" s="4">
        <f>Data!B163</f>
        <v>3072.580078</v>
      </c>
      <c r="C168" s="4">
        <f>Data!C163</f>
        <v>3082.75</v>
      </c>
      <c r="D168" s="4">
        <f>Data!D163</f>
        <v>3062.540039</v>
      </c>
      <c r="E168" s="4">
        <f>Data!E163</f>
        <v>3069.2700199999999</v>
      </c>
      <c r="F168" s="15">
        <f>Data!F163</f>
        <v>1495030000</v>
      </c>
      <c r="G168" s="29">
        <f t="shared" si="2"/>
        <v>-8341810000</v>
      </c>
    </row>
    <row r="169" spans="1:7" x14ac:dyDescent="0.3">
      <c r="A169" s="3">
        <f>Data!A164</f>
        <v>41156</v>
      </c>
      <c r="B169" s="4">
        <f>Data!B164</f>
        <v>3063.25</v>
      </c>
      <c r="C169" s="4">
        <f>Data!C164</f>
        <v>3082.26001</v>
      </c>
      <c r="D169" s="4">
        <f>Data!D164</f>
        <v>3040.23999</v>
      </c>
      <c r="E169" s="4">
        <f>Data!E164</f>
        <v>3075.0600589999999</v>
      </c>
      <c r="F169" s="15">
        <f>Data!F164</f>
        <v>1505960000</v>
      </c>
      <c r="G169" s="29">
        <f t="shared" si="2"/>
        <v>-6835850000</v>
      </c>
    </row>
    <row r="170" spans="1:7" x14ac:dyDescent="0.3">
      <c r="A170" s="3">
        <f>Data!A165</f>
        <v>41152</v>
      </c>
      <c r="B170" s="4">
        <f>Data!B165</f>
        <v>3069.639893</v>
      </c>
      <c r="C170" s="4">
        <f>Data!C165</f>
        <v>3078.5200199999999</v>
      </c>
      <c r="D170" s="4">
        <f>Data!D165</f>
        <v>3040.5900879999999</v>
      </c>
      <c r="E170" s="4">
        <f>Data!E165</f>
        <v>3066.959961</v>
      </c>
      <c r="F170" s="15">
        <f>Data!F165</f>
        <v>1394760000</v>
      </c>
      <c r="G170" s="29">
        <f t="shared" si="2"/>
        <v>-8230610000</v>
      </c>
    </row>
    <row r="171" spans="1:7" x14ac:dyDescent="0.3">
      <c r="A171" s="3">
        <f>Data!A166</f>
        <v>41151</v>
      </c>
      <c r="B171" s="4">
        <f>Data!B166</f>
        <v>3066.7299800000001</v>
      </c>
      <c r="C171" s="4">
        <f>Data!C166</f>
        <v>3067.540039</v>
      </c>
      <c r="D171" s="4">
        <f>Data!D166</f>
        <v>3045.919922</v>
      </c>
      <c r="E171" s="4">
        <f>Data!E166</f>
        <v>3048.709961</v>
      </c>
      <c r="F171" s="15">
        <f>Data!F166</f>
        <v>1216640000</v>
      </c>
      <c r="G171" s="29">
        <f t="shared" si="2"/>
        <v>-9447250000</v>
      </c>
    </row>
    <row r="172" spans="1:7" x14ac:dyDescent="0.3">
      <c r="A172" s="3">
        <f>Data!A167</f>
        <v>41150</v>
      </c>
      <c r="B172" s="4">
        <f>Data!B167</f>
        <v>3078.0500489999999</v>
      </c>
      <c r="C172" s="4">
        <f>Data!C167</f>
        <v>3087.23999</v>
      </c>
      <c r="D172" s="4">
        <f>Data!D167</f>
        <v>3067.6201169999999</v>
      </c>
      <c r="E172" s="4">
        <f>Data!E167</f>
        <v>3081.1899410000001</v>
      </c>
      <c r="F172" s="15">
        <f>Data!F167</f>
        <v>1282900000</v>
      </c>
      <c r="G172" s="29">
        <f t="shared" si="2"/>
        <v>-8164350000</v>
      </c>
    </row>
    <row r="173" spans="1:7" x14ac:dyDescent="0.3">
      <c r="A173" s="3">
        <f>Data!A168</f>
        <v>41149</v>
      </c>
      <c r="B173" s="4">
        <f>Data!B168</f>
        <v>3069.3999020000001</v>
      </c>
      <c r="C173" s="4">
        <f>Data!C168</f>
        <v>3083.1899410000001</v>
      </c>
      <c r="D173" s="4">
        <f>Data!D168</f>
        <v>3063.6499020000001</v>
      </c>
      <c r="E173" s="4">
        <f>Data!E168</f>
        <v>3077.139893</v>
      </c>
      <c r="F173" s="15">
        <f>Data!F168</f>
        <v>1364740000</v>
      </c>
      <c r="G173" s="29">
        <f t="shared" si="2"/>
        <v>-9529090000</v>
      </c>
    </row>
    <row r="174" spans="1:7" x14ac:dyDescent="0.3">
      <c r="A174" s="3">
        <f>Data!A169</f>
        <v>41148</v>
      </c>
      <c r="B174" s="4">
        <f>Data!B169</f>
        <v>3083.6201169999999</v>
      </c>
      <c r="C174" s="4">
        <f>Data!C169</f>
        <v>3085.8100589999999</v>
      </c>
      <c r="D174" s="4">
        <f>Data!D169</f>
        <v>3068.1298830000001</v>
      </c>
      <c r="E174" s="4">
        <f>Data!E169</f>
        <v>3073.1899410000001</v>
      </c>
      <c r="F174" s="15">
        <f>Data!F169</f>
        <v>1383530000</v>
      </c>
      <c r="G174" s="29">
        <f t="shared" si="2"/>
        <v>-10912620000</v>
      </c>
    </row>
    <row r="175" spans="1:7" x14ac:dyDescent="0.3">
      <c r="A175" s="3">
        <f>Data!A170</f>
        <v>41145</v>
      </c>
      <c r="B175" s="4">
        <f>Data!B170</f>
        <v>3045.219971</v>
      </c>
      <c r="C175" s="4">
        <f>Data!C170</f>
        <v>3076.8000489999999</v>
      </c>
      <c r="D175" s="4">
        <f>Data!D170</f>
        <v>3042.219971</v>
      </c>
      <c r="E175" s="4">
        <f>Data!E170</f>
        <v>3069.790039</v>
      </c>
      <c r="F175" s="15">
        <f>Data!F170</f>
        <v>1349740000</v>
      </c>
      <c r="G175" s="29">
        <f t="shared" si="2"/>
        <v>-12262360000</v>
      </c>
    </row>
    <row r="176" spans="1:7" x14ac:dyDescent="0.3">
      <c r="A176" s="3">
        <f>Data!A171</f>
        <v>41144</v>
      </c>
      <c r="B176" s="4">
        <f>Data!B171</f>
        <v>3065.820068</v>
      </c>
      <c r="C176" s="4">
        <f>Data!C171</f>
        <v>3070.3400879999999</v>
      </c>
      <c r="D176" s="4">
        <f>Data!D171</f>
        <v>3045.5200199999999</v>
      </c>
      <c r="E176" s="4">
        <f>Data!E171</f>
        <v>3053.3999020000001</v>
      </c>
      <c r="F176" s="15">
        <f>Data!F171</f>
        <v>1383860000</v>
      </c>
      <c r="G176" s="29">
        <f t="shared" si="2"/>
        <v>-13646220000</v>
      </c>
    </row>
    <row r="177" spans="1:7" x14ac:dyDescent="0.3">
      <c r="A177" s="3">
        <f>Data!A172</f>
        <v>41143</v>
      </c>
      <c r="B177" s="4">
        <f>Data!B172</f>
        <v>3059.9399410000001</v>
      </c>
      <c r="C177" s="4">
        <f>Data!C172</f>
        <v>3080.7299800000001</v>
      </c>
      <c r="D177" s="4">
        <f>Data!D172</f>
        <v>3053.429932</v>
      </c>
      <c r="E177" s="4">
        <f>Data!E172</f>
        <v>3073.669922</v>
      </c>
      <c r="F177" s="15">
        <f>Data!F172</f>
        <v>1459130000</v>
      </c>
      <c r="G177" s="29">
        <f t="shared" si="2"/>
        <v>-12187090000</v>
      </c>
    </row>
    <row r="178" spans="1:7" x14ac:dyDescent="0.3">
      <c r="A178" s="3">
        <f>Data!A173</f>
        <v>41142</v>
      </c>
      <c r="B178" s="4">
        <f>Data!B173</f>
        <v>3085.25</v>
      </c>
      <c r="C178" s="4">
        <f>Data!C173</f>
        <v>3100.540039</v>
      </c>
      <c r="D178" s="4">
        <f>Data!D173</f>
        <v>3058.73999</v>
      </c>
      <c r="E178" s="4">
        <f>Data!E173</f>
        <v>3067.26001</v>
      </c>
      <c r="F178" s="15">
        <f>Data!F173</f>
        <v>1574220000</v>
      </c>
      <c r="G178" s="29">
        <f t="shared" si="2"/>
        <v>-13761310000</v>
      </c>
    </row>
    <row r="179" spans="1:7" x14ac:dyDescent="0.3">
      <c r="A179" s="3">
        <f>Data!A174</f>
        <v>41141</v>
      </c>
      <c r="B179" s="4">
        <f>Data!B174</f>
        <v>3072.6599120000001</v>
      </c>
      <c r="C179" s="4">
        <f>Data!C174</f>
        <v>3076.209961</v>
      </c>
      <c r="D179" s="4">
        <f>Data!D174</f>
        <v>3059.8999020000001</v>
      </c>
      <c r="E179" s="4">
        <f>Data!E174</f>
        <v>3076.209961</v>
      </c>
      <c r="F179" s="15">
        <f>Data!F174</f>
        <v>1451550000</v>
      </c>
      <c r="G179" s="29">
        <f t="shared" si="2"/>
        <v>-12309760000</v>
      </c>
    </row>
    <row r="180" spans="1:7" x14ac:dyDescent="0.3">
      <c r="A180" s="3">
        <f>Data!A175</f>
        <v>41138</v>
      </c>
      <c r="B180" s="4">
        <f>Data!B175</f>
        <v>3067.110107</v>
      </c>
      <c r="C180" s="4">
        <f>Data!C175</f>
        <v>3076.719971</v>
      </c>
      <c r="D180" s="4">
        <f>Data!D175</f>
        <v>3060.1499020000001</v>
      </c>
      <c r="E180" s="4">
        <f>Data!E175</f>
        <v>3076.5900879999999</v>
      </c>
      <c r="F180" s="15">
        <f>Data!F175</f>
        <v>1640640000</v>
      </c>
      <c r="G180" s="29">
        <f t="shared" si="2"/>
        <v>-10669120000</v>
      </c>
    </row>
    <row r="181" spans="1:7" x14ac:dyDescent="0.3">
      <c r="A181" s="3">
        <f>Data!A176</f>
        <v>41137</v>
      </c>
      <c r="B181" s="4">
        <f>Data!B176</f>
        <v>3037.179932</v>
      </c>
      <c r="C181" s="4">
        <f>Data!C176</f>
        <v>3067.4399410000001</v>
      </c>
      <c r="D181" s="4">
        <f>Data!D176</f>
        <v>3033.280029</v>
      </c>
      <c r="E181" s="4">
        <f>Data!E176</f>
        <v>3062.389893</v>
      </c>
      <c r="F181" s="15">
        <f>Data!F176</f>
        <v>1937430000</v>
      </c>
      <c r="G181" s="29">
        <f t="shared" si="2"/>
        <v>-12606550000</v>
      </c>
    </row>
    <row r="182" spans="1:7" x14ac:dyDescent="0.3">
      <c r="A182" s="3">
        <f>Data!A177</f>
        <v>41136</v>
      </c>
      <c r="B182" s="4">
        <f>Data!B177</f>
        <v>3013.330078</v>
      </c>
      <c r="C182" s="4">
        <f>Data!C177</f>
        <v>3032.0600589999999</v>
      </c>
      <c r="D182" s="4">
        <f>Data!D177</f>
        <v>3013.330078</v>
      </c>
      <c r="E182" s="4">
        <f>Data!E177</f>
        <v>3030.929932</v>
      </c>
      <c r="F182" s="15">
        <f>Data!F177</f>
        <v>1536730000</v>
      </c>
      <c r="G182" s="29">
        <f t="shared" si="2"/>
        <v>-14143280000</v>
      </c>
    </row>
    <row r="183" spans="1:7" x14ac:dyDescent="0.3">
      <c r="A183" s="3">
        <f>Data!A178</f>
        <v>41135</v>
      </c>
      <c r="B183" s="4">
        <f>Data!B178</f>
        <v>3032.669922</v>
      </c>
      <c r="C183" s="4">
        <f>Data!C178</f>
        <v>3034.1599120000001</v>
      </c>
      <c r="D183" s="4">
        <f>Data!D178</f>
        <v>3009.929932</v>
      </c>
      <c r="E183" s="4">
        <f>Data!E178</f>
        <v>3016.9799800000001</v>
      </c>
      <c r="F183" s="15">
        <f>Data!F178</f>
        <v>1567830000</v>
      </c>
      <c r="G183" s="29">
        <f t="shared" si="2"/>
        <v>-15711110000</v>
      </c>
    </row>
    <row r="184" spans="1:7" x14ac:dyDescent="0.3">
      <c r="A184" s="3">
        <f>Data!A179</f>
        <v>41134</v>
      </c>
      <c r="B184" s="4">
        <f>Data!B179</f>
        <v>3018.2700199999999</v>
      </c>
      <c r="C184" s="4">
        <f>Data!C179</f>
        <v>3023.030029</v>
      </c>
      <c r="D184" s="4">
        <f>Data!D179</f>
        <v>2999.1201169999999</v>
      </c>
      <c r="E184" s="4">
        <f>Data!E179</f>
        <v>3022.5200199999999</v>
      </c>
      <c r="F184" s="15">
        <f>Data!F179</f>
        <v>1353380000</v>
      </c>
      <c r="G184" s="29">
        <f t="shared" si="2"/>
        <v>-14357730000</v>
      </c>
    </row>
    <row r="185" spans="1:7" x14ac:dyDescent="0.3">
      <c r="A185" s="3">
        <f>Data!A180</f>
        <v>41131</v>
      </c>
      <c r="B185" s="4">
        <f>Data!B180</f>
        <v>3008.830078</v>
      </c>
      <c r="C185" s="4">
        <f>Data!C180</f>
        <v>3020.860107</v>
      </c>
      <c r="D185" s="4">
        <f>Data!D180</f>
        <v>3003.3798830000001</v>
      </c>
      <c r="E185" s="4">
        <f>Data!E180</f>
        <v>3020.860107</v>
      </c>
      <c r="F185" s="15">
        <f>Data!F180</f>
        <v>1556460000</v>
      </c>
      <c r="G185" s="29">
        <f t="shared" si="2"/>
        <v>-15914190000</v>
      </c>
    </row>
    <row r="186" spans="1:7" x14ac:dyDescent="0.3">
      <c r="A186" s="3">
        <f>Data!A181</f>
        <v>41130</v>
      </c>
      <c r="B186" s="4">
        <f>Data!B181</f>
        <v>3009.860107</v>
      </c>
      <c r="C186" s="4">
        <f>Data!C181</f>
        <v>3022.6899410000001</v>
      </c>
      <c r="D186" s="4">
        <f>Data!D181</f>
        <v>3007.3000489999999</v>
      </c>
      <c r="E186" s="4">
        <f>Data!E181</f>
        <v>3018.639893</v>
      </c>
      <c r="F186" s="15">
        <f>Data!F181</f>
        <v>1677970000</v>
      </c>
      <c r="G186" s="29">
        <f t="shared" si="2"/>
        <v>-17592160000</v>
      </c>
    </row>
    <row r="187" spans="1:7" x14ac:dyDescent="0.3">
      <c r="A187" s="3">
        <f>Data!A182</f>
        <v>41129</v>
      </c>
      <c r="B187" s="4">
        <f>Data!B182</f>
        <v>3003.7700199999999</v>
      </c>
      <c r="C187" s="4">
        <f>Data!C182</f>
        <v>3018.8999020000001</v>
      </c>
      <c r="D187" s="4">
        <f>Data!D182</f>
        <v>3002.4099120000001</v>
      </c>
      <c r="E187" s="4">
        <f>Data!E182</f>
        <v>3011.25</v>
      </c>
      <c r="F187" s="15">
        <f>Data!F182</f>
        <v>1874580000</v>
      </c>
      <c r="G187" s="29">
        <f t="shared" si="2"/>
        <v>-19466740000</v>
      </c>
    </row>
    <row r="188" spans="1:7" x14ac:dyDescent="0.3">
      <c r="A188" s="3">
        <f>Data!A183</f>
        <v>41128</v>
      </c>
      <c r="B188" s="4">
        <f>Data!B183</f>
        <v>3002.6599120000001</v>
      </c>
      <c r="C188" s="4">
        <f>Data!C183</f>
        <v>3028.610107</v>
      </c>
      <c r="D188" s="4">
        <f>Data!D183</f>
        <v>3002.0900879999999</v>
      </c>
      <c r="E188" s="4">
        <f>Data!E183</f>
        <v>3015.860107</v>
      </c>
      <c r="F188" s="15">
        <f>Data!F183</f>
        <v>1899240000</v>
      </c>
      <c r="G188" s="29">
        <f t="shared" si="2"/>
        <v>-17567500000</v>
      </c>
    </row>
    <row r="189" spans="1:7" x14ac:dyDescent="0.3">
      <c r="A189" s="3">
        <f>Data!A184</f>
        <v>41127</v>
      </c>
      <c r="B189" s="4">
        <f>Data!B184</f>
        <v>2978.1599120000001</v>
      </c>
      <c r="C189" s="4">
        <f>Data!C184</f>
        <v>3000.23999</v>
      </c>
      <c r="D189" s="4">
        <f>Data!D184</f>
        <v>2974.2299800000001</v>
      </c>
      <c r="E189" s="4">
        <f>Data!E184</f>
        <v>2989.9099120000001</v>
      </c>
      <c r="F189" s="15">
        <f>Data!F184</f>
        <v>1528260000</v>
      </c>
      <c r="G189" s="29">
        <f t="shared" si="2"/>
        <v>-19095760000</v>
      </c>
    </row>
    <row r="190" spans="1:7" x14ac:dyDescent="0.3">
      <c r="A190" s="3">
        <f>Data!A185</f>
        <v>41124</v>
      </c>
      <c r="B190" s="4">
        <f>Data!B185</f>
        <v>2951.280029</v>
      </c>
      <c r="C190" s="4">
        <f>Data!C185</f>
        <v>2977.4099120000001</v>
      </c>
      <c r="D190" s="4">
        <f>Data!D185</f>
        <v>2945.8100589999999</v>
      </c>
      <c r="E190" s="4">
        <f>Data!E185</f>
        <v>2967.8999020000001</v>
      </c>
      <c r="F190" s="15">
        <f>Data!F185</f>
        <v>1730210000</v>
      </c>
      <c r="G190" s="29">
        <f t="shared" si="2"/>
        <v>-20825970000</v>
      </c>
    </row>
    <row r="191" spans="1:7" x14ac:dyDescent="0.3">
      <c r="A191" s="3">
        <f>Data!A186</f>
        <v>41123</v>
      </c>
      <c r="B191" s="4">
        <f>Data!B186</f>
        <v>2900.459961</v>
      </c>
      <c r="C191" s="4">
        <f>Data!C186</f>
        <v>2934.6499020000001</v>
      </c>
      <c r="D191" s="4">
        <f>Data!D186</f>
        <v>2890.8500979999999</v>
      </c>
      <c r="E191" s="4">
        <f>Data!E186</f>
        <v>2909.7700199999999</v>
      </c>
      <c r="F191" s="15">
        <f>Data!F186</f>
        <v>1822620000</v>
      </c>
      <c r="G191" s="29">
        <f t="shared" si="2"/>
        <v>-22648590000</v>
      </c>
    </row>
    <row r="192" spans="1:7" x14ac:dyDescent="0.3">
      <c r="A192" s="3">
        <f>Data!A187</f>
        <v>41122</v>
      </c>
      <c r="B192" s="4">
        <f>Data!B187</f>
        <v>2956.719971</v>
      </c>
      <c r="C192" s="4">
        <f>Data!C187</f>
        <v>2958.280029</v>
      </c>
      <c r="D192" s="4">
        <f>Data!D187</f>
        <v>2917.780029</v>
      </c>
      <c r="E192" s="4">
        <f>Data!E187</f>
        <v>2920.209961</v>
      </c>
      <c r="F192" s="15">
        <f>Data!F187</f>
        <v>1722530000</v>
      </c>
      <c r="G192" s="29">
        <f t="shared" si="2"/>
        <v>-20926060000</v>
      </c>
    </row>
    <row r="193" spans="1:7" x14ac:dyDescent="0.3">
      <c r="A193" s="3">
        <f>Data!A188</f>
        <v>41121</v>
      </c>
      <c r="B193" s="4">
        <f>Data!B188</f>
        <v>2945.080078</v>
      </c>
      <c r="C193" s="4">
        <f>Data!C188</f>
        <v>2959.6201169999999</v>
      </c>
      <c r="D193" s="4">
        <f>Data!D188</f>
        <v>2938.4099120000001</v>
      </c>
      <c r="E193" s="4">
        <f>Data!E188</f>
        <v>2939.5200199999999</v>
      </c>
      <c r="F193" s="15">
        <f>Data!F188</f>
        <v>1801440000</v>
      </c>
      <c r="G193" s="29">
        <f t="shared" si="2"/>
        <v>-19124620000</v>
      </c>
    </row>
    <row r="194" spans="1:7" x14ac:dyDescent="0.3">
      <c r="A194" s="3">
        <f>Data!A189</f>
        <v>41120</v>
      </c>
      <c r="B194" s="4">
        <f>Data!B189</f>
        <v>2959.070068</v>
      </c>
      <c r="C194" s="4">
        <f>Data!C189</f>
        <v>2970.3000489999999</v>
      </c>
      <c r="D194" s="4">
        <f>Data!D189</f>
        <v>2939.040039</v>
      </c>
      <c r="E194" s="4">
        <f>Data!E189</f>
        <v>2945.8400879999999</v>
      </c>
      <c r="F194" s="15">
        <f>Data!F189</f>
        <v>1483990000</v>
      </c>
      <c r="G194" s="29">
        <f t="shared" si="2"/>
        <v>-17640630000</v>
      </c>
    </row>
    <row r="195" spans="1:7" x14ac:dyDescent="0.3">
      <c r="A195" s="3">
        <f>Data!A190</f>
        <v>41117</v>
      </c>
      <c r="B195" s="4">
        <f>Data!B190</f>
        <v>2906.5</v>
      </c>
      <c r="C195" s="4">
        <f>Data!C190</f>
        <v>2961.8701169999999</v>
      </c>
      <c r="D195" s="4">
        <f>Data!D190</f>
        <v>2900.9799800000001</v>
      </c>
      <c r="E195" s="4">
        <f>Data!E190</f>
        <v>2958.0900879999999</v>
      </c>
      <c r="F195" s="15">
        <f>Data!F190</f>
        <v>2102610000</v>
      </c>
      <c r="G195" s="29">
        <f t="shared" si="2"/>
        <v>-15538020000</v>
      </c>
    </row>
    <row r="196" spans="1:7" x14ac:dyDescent="0.3">
      <c r="A196" s="3">
        <f>Data!A191</f>
        <v>41116</v>
      </c>
      <c r="B196" s="4">
        <f>Data!B191</f>
        <v>2896.679932</v>
      </c>
      <c r="C196" s="4">
        <f>Data!C191</f>
        <v>2905.570068</v>
      </c>
      <c r="D196" s="4">
        <f>Data!D191</f>
        <v>2876.01001</v>
      </c>
      <c r="E196" s="4">
        <f>Data!E191</f>
        <v>2893.25</v>
      </c>
      <c r="F196" s="15">
        <f>Data!F191</f>
        <v>1981520000</v>
      </c>
      <c r="G196" s="29">
        <f t="shared" si="2"/>
        <v>-17519540000</v>
      </c>
    </row>
    <row r="197" spans="1:7" x14ac:dyDescent="0.3">
      <c r="A197" s="3">
        <f>Data!A192</f>
        <v>41115</v>
      </c>
      <c r="B197" s="4">
        <f>Data!B192</f>
        <v>2856.780029</v>
      </c>
      <c r="C197" s="4">
        <f>Data!C192</f>
        <v>2870.219971</v>
      </c>
      <c r="D197" s="4">
        <f>Data!D192</f>
        <v>2839.76001</v>
      </c>
      <c r="E197" s="4">
        <f>Data!E192</f>
        <v>2854.23999</v>
      </c>
      <c r="F197" s="15">
        <f>Data!F192</f>
        <v>1784150000</v>
      </c>
      <c r="G197" s="29">
        <f t="shared" si="2"/>
        <v>-19303690000</v>
      </c>
    </row>
    <row r="198" spans="1:7" x14ac:dyDescent="0.3">
      <c r="A198" s="3">
        <f>Data!A193</f>
        <v>41114</v>
      </c>
      <c r="B198" s="4">
        <f>Data!B193</f>
        <v>2894.9499510000001</v>
      </c>
      <c r="C198" s="4">
        <f>Data!C193</f>
        <v>2896.5600589999999</v>
      </c>
      <c r="D198" s="4">
        <f>Data!D193</f>
        <v>2847.219971</v>
      </c>
      <c r="E198" s="4">
        <f>Data!E193</f>
        <v>2862.98999</v>
      </c>
      <c r="F198" s="15">
        <f>Data!F193</f>
        <v>1748410000</v>
      </c>
      <c r="G198" s="29">
        <f t="shared" si="2"/>
        <v>-17555280000</v>
      </c>
    </row>
    <row r="199" spans="1:7" x14ac:dyDescent="0.3">
      <c r="A199" s="3">
        <f>Data!A194</f>
        <v>41113</v>
      </c>
      <c r="B199" s="4">
        <f>Data!B194</f>
        <v>2877.51001</v>
      </c>
      <c r="C199" s="4">
        <f>Data!C194</f>
        <v>2898.0500489999999</v>
      </c>
      <c r="D199" s="4">
        <f>Data!D194</f>
        <v>2852.8798830000001</v>
      </c>
      <c r="E199" s="4">
        <f>Data!E194</f>
        <v>2890.1499020000001</v>
      </c>
      <c r="F199" s="15">
        <f>Data!F194</f>
        <v>1607140000</v>
      </c>
      <c r="G199" s="29">
        <f t="shared" si="2"/>
        <v>-15948140000</v>
      </c>
    </row>
    <row r="200" spans="1:7" x14ac:dyDescent="0.3">
      <c r="A200" s="3">
        <f>Data!A195</f>
        <v>41110</v>
      </c>
      <c r="B200" s="4">
        <f>Data!B195</f>
        <v>2957.0200199999999</v>
      </c>
      <c r="C200" s="4">
        <f>Data!C195</f>
        <v>2957.0200199999999</v>
      </c>
      <c r="D200" s="4">
        <f>Data!D195</f>
        <v>2925.3000489999999</v>
      </c>
      <c r="E200" s="4">
        <f>Data!E195</f>
        <v>2925.3000489999999</v>
      </c>
      <c r="F200" s="15">
        <f>Data!F195</f>
        <v>1810420000</v>
      </c>
      <c r="G200" s="29">
        <f t="shared" ref="G200:G263" si="3">IF(E200&gt;E199,G199+F200,G199-F200)</f>
        <v>-14137720000</v>
      </c>
    </row>
    <row r="201" spans="1:7" x14ac:dyDescent="0.3">
      <c r="A201" s="3">
        <f>Data!A196</f>
        <v>41109</v>
      </c>
      <c r="B201" s="4">
        <f>Data!B196</f>
        <v>2961.709961</v>
      </c>
      <c r="C201" s="4">
        <f>Data!C196</f>
        <v>2976.219971</v>
      </c>
      <c r="D201" s="4">
        <f>Data!D196</f>
        <v>2952.419922</v>
      </c>
      <c r="E201" s="4">
        <f>Data!E196</f>
        <v>2965.8999020000001</v>
      </c>
      <c r="F201" s="15">
        <f>Data!F196</f>
        <v>1735920000</v>
      </c>
      <c r="G201" s="29">
        <f t="shared" si="3"/>
        <v>-12401800000</v>
      </c>
    </row>
    <row r="202" spans="1:7" x14ac:dyDescent="0.3">
      <c r="A202" s="3">
        <f>Data!A197</f>
        <v>41108</v>
      </c>
      <c r="B202" s="4">
        <f>Data!B197</f>
        <v>2904.23999</v>
      </c>
      <c r="C202" s="4">
        <f>Data!C197</f>
        <v>2951.3000489999999</v>
      </c>
      <c r="D202" s="4">
        <f>Data!D197</f>
        <v>2902.9499510000001</v>
      </c>
      <c r="E202" s="4">
        <f>Data!E197</f>
        <v>2942.6000979999999</v>
      </c>
      <c r="F202" s="15">
        <f>Data!F197</f>
        <v>1817040000</v>
      </c>
      <c r="G202" s="29">
        <f t="shared" si="3"/>
        <v>-14218840000</v>
      </c>
    </row>
    <row r="203" spans="1:7" x14ac:dyDescent="0.3">
      <c r="A203" s="3">
        <f>Data!A198</f>
        <v>41107</v>
      </c>
      <c r="B203" s="4">
        <f>Data!B198</f>
        <v>2911.459961</v>
      </c>
      <c r="C203" s="4">
        <f>Data!C198</f>
        <v>2916.610107</v>
      </c>
      <c r="D203" s="4">
        <f>Data!D198</f>
        <v>2871.6499020000001</v>
      </c>
      <c r="E203" s="4">
        <f>Data!E198</f>
        <v>2910.040039</v>
      </c>
      <c r="F203" s="15">
        <f>Data!F198</f>
        <v>1774160000</v>
      </c>
      <c r="G203" s="29">
        <f t="shared" si="3"/>
        <v>-15993000000</v>
      </c>
    </row>
    <row r="204" spans="1:7" x14ac:dyDescent="0.3">
      <c r="A204" s="3">
        <f>Data!A199</f>
        <v>41106</v>
      </c>
      <c r="B204" s="4">
        <f>Data!B199</f>
        <v>2903.030029</v>
      </c>
      <c r="C204" s="4">
        <f>Data!C199</f>
        <v>2910.1999510000001</v>
      </c>
      <c r="D204" s="4">
        <f>Data!D199</f>
        <v>2888.01001</v>
      </c>
      <c r="E204" s="4">
        <f>Data!E199</f>
        <v>2896.9399410000001</v>
      </c>
      <c r="F204" s="15">
        <f>Data!F199</f>
        <v>1414470000</v>
      </c>
      <c r="G204" s="29">
        <f t="shared" si="3"/>
        <v>-17407470000</v>
      </c>
    </row>
    <row r="205" spans="1:7" x14ac:dyDescent="0.3">
      <c r="A205" s="3">
        <f>Data!A200</f>
        <v>41103</v>
      </c>
      <c r="B205" s="4">
        <f>Data!B200</f>
        <v>2874.0600589999999</v>
      </c>
      <c r="C205" s="4">
        <f>Data!C200</f>
        <v>2913.280029</v>
      </c>
      <c r="D205" s="4">
        <f>Data!D200</f>
        <v>2873.389893</v>
      </c>
      <c r="E205" s="4">
        <f>Data!E200</f>
        <v>2908.469971</v>
      </c>
      <c r="F205" s="15">
        <f>Data!F200</f>
        <v>1373620000</v>
      </c>
      <c r="G205" s="29">
        <f t="shared" si="3"/>
        <v>-16033850000</v>
      </c>
    </row>
    <row r="206" spans="1:7" x14ac:dyDescent="0.3">
      <c r="A206" s="3">
        <f>Data!A201</f>
        <v>41102</v>
      </c>
      <c r="B206" s="4">
        <f>Data!B201</f>
        <v>2867.080078</v>
      </c>
      <c r="C206" s="4">
        <f>Data!C201</f>
        <v>2876.320068</v>
      </c>
      <c r="D206" s="4">
        <f>Data!D201</f>
        <v>2837.719971</v>
      </c>
      <c r="E206" s="4">
        <f>Data!E201</f>
        <v>2866.1899410000001</v>
      </c>
      <c r="F206" s="15">
        <f>Data!F201</f>
        <v>1719460000</v>
      </c>
      <c r="G206" s="29">
        <f t="shared" si="3"/>
        <v>-17753310000</v>
      </c>
    </row>
    <row r="207" spans="1:7" x14ac:dyDescent="0.3">
      <c r="A207" s="3">
        <f>Data!A202</f>
        <v>41101</v>
      </c>
      <c r="B207" s="4">
        <f>Data!B202</f>
        <v>2898.7700199999999</v>
      </c>
      <c r="C207" s="4">
        <f>Data!C202</f>
        <v>2905.51001</v>
      </c>
      <c r="D207" s="4">
        <f>Data!D202</f>
        <v>2866.530029</v>
      </c>
      <c r="E207" s="4">
        <f>Data!E202</f>
        <v>2887.9799800000001</v>
      </c>
      <c r="F207" s="15">
        <f>Data!F202</f>
        <v>1635120000</v>
      </c>
      <c r="G207" s="29">
        <f t="shared" si="3"/>
        <v>-16118190000</v>
      </c>
    </row>
    <row r="208" spans="1:7" x14ac:dyDescent="0.3">
      <c r="A208" s="3">
        <f>Data!A203</f>
        <v>41100</v>
      </c>
      <c r="B208" s="4">
        <f>Data!B203</f>
        <v>2945.3500979999999</v>
      </c>
      <c r="C208" s="4">
        <f>Data!C203</f>
        <v>2953.469971</v>
      </c>
      <c r="D208" s="4">
        <f>Data!D203</f>
        <v>2891.419922</v>
      </c>
      <c r="E208" s="4">
        <f>Data!E203</f>
        <v>2902.330078</v>
      </c>
      <c r="F208" s="15">
        <f>Data!F203</f>
        <v>1725730000</v>
      </c>
      <c r="G208" s="29">
        <f t="shared" si="3"/>
        <v>-14392460000</v>
      </c>
    </row>
    <row r="209" spans="1:7" x14ac:dyDescent="0.3">
      <c r="A209" s="3">
        <f>Data!A204</f>
        <v>41099</v>
      </c>
      <c r="B209" s="4">
        <f>Data!B204</f>
        <v>2934.48999</v>
      </c>
      <c r="C209" s="4">
        <f>Data!C204</f>
        <v>2942.98999</v>
      </c>
      <c r="D209" s="4">
        <f>Data!D204</f>
        <v>2919.040039</v>
      </c>
      <c r="E209" s="4">
        <f>Data!E204</f>
        <v>2931.7700199999999</v>
      </c>
      <c r="F209" s="15">
        <f>Data!F204</f>
        <v>1455500000</v>
      </c>
      <c r="G209" s="29">
        <f t="shared" si="3"/>
        <v>-12936960000</v>
      </c>
    </row>
    <row r="210" spans="1:7" x14ac:dyDescent="0.3">
      <c r="A210" s="3">
        <f>Data!A205</f>
        <v>41096</v>
      </c>
      <c r="B210" s="4">
        <f>Data!B205</f>
        <v>2955.1999510000001</v>
      </c>
      <c r="C210" s="4">
        <f>Data!C205</f>
        <v>2957.5</v>
      </c>
      <c r="D210" s="4">
        <f>Data!D205</f>
        <v>2921.3701169999999</v>
      </c>
      <c r="E210" s="4">
        <f>Data!E205</f>
        <v>2937.330078</v>
      </c>
      <c r="F210" s="15">
        <f>Data!F205</f>
        <v>1437420000</v>
      </c>
      <c r="G210" s="29">
        <f t="shared" si="3"/>
        <v>-11499540000</v>
      </c>
    </row>
    <row r="211" spans="1:7" x14ac:dyDescent="0.3">
      <c r="A211" s="3">
        <f>Data!A206</f>
        <v>41095</v>
      </c>
      <c r="B211" s="4">
        <f>Data!B206</f>
        <v>2970.3701169999999</v>
      </c>
      <c r="C211" s="4">
        <f>Data!C206</f>
        <v>2987.9399410000001</v>
      </c>
      <c r="D211" s="4">
        <f>Data!D206</f>
        <v>2958.3000489999999</v>
      </c>
      <c r="E211" s="4">
        <f>Data!E206</f>
        <v>2976.1201169999999</v>
      </c>
      <c r="F211" s="15">
        <f>Data!F206</f>
        <v>1423990000</v>
      </c>
      <c r="G211" s="29">
        <f t="shared" si="3"/>
        <v>-10075550000</v>
      </c>
    </row>
    <row r="212" spans="1:7" x14ac:dyDescent="0.3">
      <c r="A212" s="3">
        <f>Data!A207</f>
        <v>41093</v>
      </c>
      <c r="B212" s="4">
        <f>Data!B207</f>
        <v>2950.8100589999999</v>
      </c>
      <c r="C212" s="4">
        <f>Data!C207</f>
        <v>2976.080078</v>
      </c>
      <c r="D212" s="4">
        <f>Data!D207</f>
        <v>2948.3999020000001</v>
      </c>
      <c r="E212" s="4">
        <f>Data!E207</f>
        <v>2976.080078</v>
      </c>
      <c r="F212" s="15">
        <f>Data!F207</f>
        <v>1009330000</v>
      </c>
      <c r="G212" s="29">
        <f t="shared" si="3"/>
        <v>-11084880000</v>
      </c>
    </row>
    <row r="213" spans="1:7" x14ac:dyDescent="0.3">
      <c r="A213" s="3">
        <f>Data!A208</f>
        <v>41092</v>
      </c>
      <c r="B213" s="4">
        <f>Data!B208</f>
        <v>2938.4099120000001</v>
      </c>
      <c r="C213" s="4">
        <f>Data!C208</f>
        <v>2951.2299800000001</v>
      </c>
      <c r="D213" s="4">
        <f>Data!D208</f>
        <v>2925.709961</v>
      </c>
      <c r="E213" s="4">
        <f>Data!E208</f>
        <v>2951.2299800000001</v>
      </c>
      <c r="F213" s="15">
        <f>Data!F208</f>
        <v>1845240000</v>
      </c>
      <c r="G213" s="29">
        <f t="shared" si="3"/>
        <v>-12930120000</v>
      </c>
    </row>
    <row r="214" spans="1:7" x14ac:dyDescent="0.3">
      <c r="A214" s="3">
        <f>Data!A209</f>
        <v>41089</v>
      </c>
      <c r="B214" s="4">
        <f>Data!B209</f>
        <v>2902.4399410000001</v>
      </c>
      <c r="C214" s="4">
        <f>Data!C209</f>
        <v>2935.1298830000001</v>
      </c>
      <c r="D214" s="4">
        <f>Data!D209</f>
        <v>2895.6000979999999</v>
      </c>
      <c r="E214" s="4">
        <f>Data!E209</f>
        <v>2935.0500489999999</v>
      </c>
      <c r="F214" s="15">
        <f>Data!F209</f>
        <v>2021190000</v>
      </c>
      <c r="G214" s="29">
        <f t="shared" si="3"/>
        <v>-14951310000</v>
      </c>
    </row>
    <row r="215" spans="1:7" x14ac:dyDescent="0.3">
      <c r="A215" s="3">
        <f>Data!A210</f>
        <v>41088</v>
      </c>
      <c r="B215" s="4">
        <f>Data!B210</f>
        <v>2853.889893</v>
      </c>
      <c r="C215" s="4">
        <f>Data!C210</f>
        <v>2855.73999</v>
      </c>
      <c r="D215" s="4">
        <f>Data!D210</f>
        <v>2818.1899410000001</v>
      </c>
      <c r="E215" s="4">
        <f>Data!E210</f>
        <v>2849.48999</v>
      </c>
      <c r="F215" s="15">
        <f>Data!F210</f>
        <v>1795850000</v>
      </c>
      <c r="G215" s="29">
        <f t="shared" si="3"/>
        <v>-16747160000</v>
      </c>
    </row>
    <row r="216" spans="1:7" x14ac:dyDescent="0.3">
      <c r="A216" s="3">
        <f>Data!A211</f>
        <v>41087</v>
      </c>
      <c r="B216" s="4">
        <f>Data!B211</f>
        <v>2862.1298830000001</v>
      </c>
      <c r="C216" s="4">
        <f>Data!C211</f>
        <v>2882.3999020000001</v>
      </c>
      <c r="D216" s="4">
        <f>Data!D211</f>
        <v>2860.1298830000001</v>
      </c>
      <c r="E216" s="4">
        <f>Data!E211</f>
        <v>2875.320068</v>
      </c>
      <c r="F216" s="15">
        <f>Data!F211</f>
        <v>1668580000</v>
      </c>
      <c r="G216" s="29">
        <f t="shared" si="3"/>
        <v>-15078580000</v>
      </c>
    </row>
    <row r="217" spans="1:7" x14ac:dyDescent="0.3">
      <c r="A217" s="3">
        <f>Data!A212</f>
        <v>41086</v>
      </c>
      <c r="B217" s="4">
        <f>Data!B212</f>
        <v>2845.3999020000001</v>
      </c>
      <c r="C217" s="4">
        <f>Data!C212</f>
        <v>2862.1499020000001</v>
      </c>
      <c r="D217" s="4">
        <f>Data!D212</f>
        <v>2832.0200199999999</v>
      </c>
      <c r="E217" s="4">
        <f>Data!E212</f>
        <v>2854.0600589999999</v>
      </c>
      <c r="F217" s="15">
        <f>Data!F212</f>
        <v>1623160000</v>
      </c>
      <c r="G217" s="29">
        <f t="shared" si="3"/>
        <v>-16701740000</v>
      </c>
    </row>
    <row r="218" spans="1:7" x14ac:dyDescent="0.3">
      <c r="A218" s="3">
        <f>Data!A213</f>
        <v>41085</v>
      </c>
      <c r="B218" s="4">
        <f>Data!B213</f>
        <v>2863.889893</v>
      </c>
      <c r="C218" s="4">
        <f>Data!C213</f>
        <v>2863.889893</v>
      </c>
      <c r="D218" s="4">
        <f>Data!D213</f>
        <v>2829.2299800000001</v>
      </c>
      <c r="E218" s="4">
        <f>Data!E213</f>
        <v>2836.1599120000001</v>
      </c>
      <c r="F218" s="15">
        <f>Data!F213</f>
        <v>1514430000</v>
      </c>
      <c r="G218" s="29">
        <f t="shared" si="3"/>
        <v>-18216170000</v>
      </c>
    </row>
    <row r="219" spans="1:7" x14ac:dyDescent="0.3">
      <c r="A219" s="3">
        <f>Data!A214</f>
        <v>41082</v>
      </c>
      <c r="B219" s="4">
        <f>Data!B214</f>
        <v>2866.169922</v>
      </c>
      <c r="C219" s="4">
        <f>Data!C214</f>
        <v>2894.3500979999999</v>
      </c>
      <c r="D219" s="4">
        <f>Data!D214</f>
        <v>2863.929932</v>
      </c>
      <c r="E219" s="4">
        <f>Data!E214</f>
        <v>2892.419922</v>
      </c>
      <c r="F219" s="15">
        <f>Data!F214</f>
        <v>3544010000</v>
      </c>
      <c r="G219" s="29">
        <f t="shared" si="3"/>
        <v>-14672160000</v>
      </c>
    </row>
    <row r="220" spans="1:7" x14ac:dyDescent="0.3">
      <c r="A220" s="3">
        <f>Data!A215</f>
        <v>41081</v>
      </c>
      <c r="B220" s="4">
        <f>Data!B215</f>
        <v>2929.1499020000001</v>
      </c>
      <c r="C220" s="4">
        <f>Data!C215</f>
        <v>2930.929932</v>
      </c>
      <c r="D220" s="4">
        <f>Data!D215</f>
        <v>2857.1000979999999</v>
      </c>
      <c r="E220" s="4">
        <f>Data!E215</f>
        <v>2859.0900879999999</v>
      </c>
      <c r="F220" s="15">
        <f>Data!F215</f>
        <v>1822200000</v>
      </c>
      <c r="G220" s="29">
        <f t="shared" si="3"/>
        <v>-16494360000</v>
      </c>
    </row>
    <row r="221" spans="1:7" x14ac:dyDescent="0.3">
      <c r="A221" s="3">
        <f>Data!A216</f>
        <v>41080</v>
      </c>
      <c r="B221" s="4">
        <f>Data!B216</f>
        <v>2932.959961</v>
      </c>
      <c r="C221" s="4">
        <f>Data!C216</f>
        <v>2942.280029</v>
      </c>
      <c r="D221" s="4">
        <f>Data!D216</f>
        <v>2910</v>
      </c>
      <c r="E221" s="4">
        <f>Data!E216</f>
        <v>2930.4499510000001</v>
      </c>
      <c r="F221" s="15">
        <f>Data!F216</f>
        <v>1563080000</v>
      </c>
      <c r="G221" s="29">
        <f t="shared" si="3"/>
        <v>-14931280000</v>
      </c>
    </row>
    <row r="222" spans="1:7" x14ac:dyDescent="0.3">
      <c r="A222" s="3">
        <f>Data!A217</f>
        <v>41079</v>
      </c>
      <c r="B222" s="4">
        <f>Data!B217</f>
        <v>2909.8701169999999</v>
      </c>
      <c r="C222" s="4">
        <f>Data!C217</f>
        <v>2940.2299800000001</v>
      </c>
      <c r="D222" s="4">
        <f>Data!D217</f>
        <v>2908.4499510000001</v>
      </c>
      <c r="E222" s="4">
        <f>Data!E217</f>
        <v>2929.76001</v>
      </c>
      <c r="F222" s="15">
        <f>Data!F217</f>
        <v>1835480000</v>
      </c>
      <c r="G222" s="29">
        <f t="shared" si="3"/>
        <v>-16766760000</v>
      </c>
    </row>
    <row r="223" spans="1:7" x14ac:dyDescent="0.3">
      <c r="A223" s="3">
        <f>Data!A218</f>
        <v>41078</v>
      </c>
      <c r="B223" s="4">
        <f>Data!B218</f>
        <v>2872.48999</v>
      </c>
      <c r="C223" s="4">
        <f>Data!C218</f>
        <v>2903.030029</v>
      </c>
      <c r="D223" s="4">
        <f>Data!D218</f>
        <v>2853.860107</v>
      </c>
      <c r="E223" s="4">
        <f>Data!E218</f>
        <v>2895.330078</v>
      </c>
      <c r="F223" s="15">
        <f>Data!F218</f>
        <v>1586190000</v>
      </c>
      <c r="G223" s="29">
        <f t="shared" si="3"/>
        <v>-18352950000</v>
      </c>
    </row>
    <row r="224" spans="1:7" x14ac:dyDescent="0.3">
      <c r="A224" s="3">
        <f>Data!A219</f>
        <v>41075</v>
      </c>
      <c r="B224" s="4">
        <f>Data!B219</f>
        <v>2839.3999020000001</v>
      </c>
      <c r="C224" s="4">
        <f>Data!C219</f>
        <v>2874.3798830000001</v>
      </c>
      <c r="D224" s="4">
        <f>Data!D219</f>
        <v>2837.9399410000001</v>
      </c>
      <c r="E224" s="4">
        <f>Data!E219</f>
        <v>2872.8000489999999</v>
      </c>
      <c r="F224" s="15">
        <f>Data!F219</f>
        <v>2020100000</v>
      </c>
      <c r="G224" s="29">
        <f t="shared" si="3"/>
        <v>-20373050000</v>
      </c>
    </row>
    <row r="225" spans="1:7" x14ac:dyDescent="0.3">
      <c r="A225" s="3">
        <f>Data!A220</f>
        <v>41074</v>
      </c>
      <c r="B225" s="4">
        <f>Data!B220</f>
        <v>2820.6298830000001</v>
      </c>
      <c r="C225" s="4">
        <f>Data!C220</f>
        <v>2842.3100589999999</v>
      </c>
      <c r="D225" s="4">
        <f>Data!D220</f>
        <v>2807.5500489999999</v>
      </c>
      <c r="E225" s="4">
        <f>Data!E220</f>
        <v>2836.330078</v>
      </c>
      <c r="F225" s="15">
        <f>Data!F220</f>
        <v>1633370000</v>
      </c>
      <c r="G225" s="29">
        <f t="shared" si="3"/>
        <v>-22006420000</v>
      </c>
    </row>
    <row r="226" spans="1:7" x14ac:dyDescent="0.3">
      <c r="A226" s="3">
        <f>Data!A221</f>
        <v>41073</v>
      </c>
      <c r="B226" s="4">
        <f>Data!B221</f>
        <v>2838.1201169999999</v>
      </c>
      <c r="C226" s="4">
        <f>Data!C221</f>
        <v>2853.169922</v>
      </c>
      <c r="D226" s="4">
        <f>Data!D221</f>
        <v>2810.5900879999999</v>
      </c>
      <c r="E226" s="4">
        <f>Data!E221</f>
        <v>2818.610107</v>
      </c>
      <c r="F226" s="15">
        <f>Data!F221</f>
        <v>1602080000</v>
      </c>
      <c r="G226" s="29">
        <f t="shared" si="3"/>
        <v>-23608500000</v>
      </c>
    </row>
    <row r="227" spans="1:7" x14ac:dyDescent="0.3">
      <c r="A227" s="3">
        <f>Data!A222</f>
        <v>41072</v>
      </c>
      <c r="B227" s="4">
        <f>Data!B222</f>
        <v>2815.8400879999999</v>
      </c>
      <c r="C227" s="4">
        <f>Data!C222</f>
        <v>2843.669922</v>
      </c>
      <c r="D227" s="4">
        <f>Data!D222</f>
        <v>2802.3798830000001</v>
      </c>
      <c r="E227" s="4">
        <f>Data!E222</f>
        <v>2843.070068</v>
      </c>
      <c r="F227" s="15">
        <f>Data!F222</f>
        <v>1594310000</v>
      </c>
      <c r="G227" s="29">
        <f t="shared" si="3"/>
        <v>-22014190000</v>
      </c>
    </row>
    <row r="228" spans="1:7" x14ac:dyDescent="0.3">
      <c r="A228" s="3">
        <f>Data!A223</f>
        <v>41071</v>
      </c>
      <c r="B228" s="4">
        <f>Data!B223</f>
        <v>2882.48999</v>
      </c>
      <c r="C228" s="4">
        <f>Data!C223</f>
        <v>2882.959961</v>
      </c>
      <c r="D228" s="4">
        <f>Data!D223</f>
        <v>2806.8999020000001</v>
      </c>
      <c r="E228" s="4">
        <f>Data!E223</f>
        <v>2809.7299800000001</v>
      </c>
      <c r="F228" s="15">
        <f>Data!F223</f>
        <v>1480220000</v>
      </c>
      <c r="G228" s="29">
        <f t="shared" si="3"/>
        <v>-23494410000</v>
      </c>
    </row>
    <row r="229" spans="1:7" x14ac:dyDescent="0.3">
      <c r="A229" s="3">
        <f>Data!A224</f>
        <v>41068</v>
      </c>
      <c r="B229" s="4">
        <f>Data!B224</f>
        <v>2823.820068</v>
      </c>
      <c r="C229" s="4">
        <f>Data!C224</f>
        <v>2860.9399410000001</v>
      </c>
      <c r="D229" s="4">
        <f>Data!D224</f>
        <v>2814.8000489999999</v>
      </c>
      <c r="E229" s="4">
        <f>Data!E224</f>
        <v>2858.419922</v>
      </c>
      <c r="F229" s="15">
        <f>Data!F224</f>
        <v>1390260000</v>
      </c>
      <c r="G229" s="29">
        <f t="shared" si="3"/>
        <v>-22104150000</v>
      </c>
    </row>
    <row r="230" spans="1:7" x14ac:dyDescent="0.3">
      <c r="A230" s="3">
        <f>Data!A225</f>
        <v>41067</v>
      </c>
      <c r="B230" s="4">
        <f>Data!B225</f>
        <v>2872.0500489999999</v>
      </c>
      <c r="C230" s="4">
        <f>Data!C225</f>
        <v>2873.5900879999999</v>
      </c>
      <c r="D230" s="4">
        <f>Data!D225</f>
        <v>2827.820068</v>
      </c>
      <c r="E230" s="4">
        <f>Data!E225</f>
        <v>2831.0200199999999</v>
      </c>
      <c r="F230" s="15">
        <f>Data!F225</f>
        <v>1655370000</v>
      </c>
      <c r="G230" s="29">
        <f t="shared" si="3"/>
        <v>-23759520000</v>
      </c>
    </row>
    <row r="231" spans="1:7" x14ac:dyDescent="0.3">
      <c r="A231" s="3">
        <f>Data!A226</f>
        <v>41066</v>
      </c>
      <c r="B231" s="4">
        <f>Data!B226</f>
        <v>2796.2299800000001</v>
      </c>
      <c r="C231" s="4">
        <f>Data!C226</f>
        <v>2844.719971</v>
      </c>
      <c r="D231" s="4">
        <f>Data!D226</f>
        <v>2796.2299800000001</v>
      </c>
      <c r="E231" s="4">
        <f>Data!E226</f>
        <v>2844.719971</v>
      </c>
      <c r="F231" s="15">
        <f>Data!F226</f>
        <v>1761050000</v>
      </c>
      <c r="G231" s="29">
        <f t="shared" si="3"/>
        <v>-21998470000</v>
      </c>
    </row>
    <row r="232" spans="1:7" x14ac:dyDescent="0.3">
      <c r="A232" s="3">
        <f>Data!A227</f>
        <v>41065</v>
      </c>
      <c r="B232" s="4">
        <f>Data!B227</f>
        <v>2749.3500979999999</v>
      </c>
      <c r="C232" s="4">
        <f>Data!C227</f>
        <v>2781.969971</v>
      </c>
      <c r="D232" s="4">
        <f>Data!D227</f>
        <v>2749.3400879999999</v>
      </c>
      <c r="E232" s="4">
        <f>Data!E227</f>
        <v>2778.110107</v>
      </c>
      <c r="F232" s="15">
        <f>Data!F227</f>
        <v>1625600000</v>
      </c>
      <c r="G232" s="29">
        <f t="shared" si="3"/>
        <v>-23624070000</v>
      </c>
    </row>
    <row r="233" spans="1:7" x14ac:dyDescent="0.3">
      <c r="A233" s="3">
        <f>Data!A228</f>
        <v>41064</v>
      </c>
      <c r="B233" s="4">
        <f>Data!B228</f>
        <v>2747.610107</v>
      </c>
      <c r="C233" s="4">
        <f>Data!C228</f>
        <v>2769.929932</v>
      </c>
      <c r="D233" s="4">
        <f>Data!D228</f>
        <v>2726.679932</v>
      </c>
      <c r="E233" s="4">
        <f>Data!E228</f>
        <v>2760.01001</v>
      </c>
      <c r="F233" s="15">
        <f>Data!F228</f>
        <v>1755750000</v>
      </c>
      <c r="G233" s="29">
        <f t="shared" si="3"/>
        <v>-25379820000</v>
      </c>
    </row>
    <row r="234" spans="1:7" x14ac:dyDescent="0.3">
      <c r="A234" s="3">
        <f>Data!A229</f>
        <v>41061</v>
      </c>
      <c r="B234" s="4">
        <f>Data!B229</f>
        <v>2810.1298830000001</v>
      </c>
      <c r="C234" s="4">
        <f>Data!C229</f>
        <v>2810.1298830000001</v>
      </c>
      <c r="D234" s="4">
        <f>Data!D229</f>
        <v>2747.23999</v>
      </c>
      <c r="E234" s="4">
        <f>Data!E229</f>
        <v>2747.4799800000001</v>
      </c>
      <c r="F234" s="15">
        <f>Data!F229</f>
        <v>1966370000</v>
      </c>
      <c r="G234" s="29">
        <f t="shared" si="3"/>
        <v>-27346190000</v>
      </c>
    </row>
    <row r="235" spans="1:7" x14ac:dyDescent="0.3">
      <c r="A235" s="3">
        <f>Data!A230</f>
        <v>41060</v>
      </c>
      <c r="B235" s="4">
        <f>Data!B230</f>
        <v>2837.3701169999999</v>
      </c>
      <c r="C235" s="4">
        <f>Data!C230</f>
        <v>2842.429932</v>
      </c>
      <c r="D235" s="4">
        <f>Data!D230</f>
        <v>2801.959961</v>
      </c>
      <c r="E235" s="4">
        <f>Data!E230</f>
        <v>2827.3400879999999</v>
      </c>
      <c r="F235" s="15">
        <f>Data!F230</f>
        <v>2180130000</v>
      </c>
      <c r="G235" s="29">
        <f t="shared" si="3"/>
        <v>-25166060000</v>
      </c>
    </row>
    <row r="236" spans="1:7" x14ac:dyDescent="0.3">
      <c r="A236" s="3">
        <f>Data!A231</f>
        <v>41059</v>
      </c>
      <c r="B236" s="4">
        <f>Data!B231</f>
        <v>2847.2700199999999</v>
      </c>
      <c r="C236" s="4">
        <f>Data!C231</f>
        <v>2847.2700199999999</v>
      </c>
      <c r="D236" s="4">
        <f>Data!D231</f>
        <v>2825.639893</v>
      </c>
      <c r="E236" s="4">
        <f>Data!E231</f>
        <v>2837.360107</v>
      </c>
      <c r="F236" s="15">
        <f>Data!F231</f>
        <v>1671040000</v>
      </c>
      <c r="G236" s="29">
        <f t="shared" si="3"/>
        <v>-23495020000</v>
      </c>
    </row>
    <row r="237" spans="1:7" x14ac:dyDescent="0.3">
      <c r="A237" s="3">
        <f>Data!A232</f>
        <v>41058</v>
      </c>
      <c r="B237" s="4">
        <f>Data!B232</f>
        <v>2853.2700199999999</v>
      </c>
      <c r="C237" s="4">
        <f>Data!C232</f>
        <v>2882.830078</v>
      </c>
      <c r="D237" s="4">
        <f>Data!D232</f>
        <v>2846.679932</v>
      </c>
      <c r="E237" s="4">
        <f>Data!E232</f>
        <v>2870.98999</v>
      </c>
      <c r="F237" s="15">
        <f>Data!F232</f>
        <v>221430000</v>
      </c>
      <c r="G237" s="29">
        <f t="shared" si="3"/>
        <v>-23273590000</v>
      </c>
    </row>
    <row r="238" spans="1:7" x14ac:dyDescent="0.3">
      <c r="A238" s="3">
        <f>Data!A233</f>
        <v>41054</v>
      </c>
      <c r="B238" s="4">
        <f>Data!B233</f>
        <v>2839.73999</v>
      </c>
      <c r="C238" s="4">
        <f>Data!C233</f>
        <v>2846.3100589999999</v>
      </c>
      <c r="D238" s="4">
        <f>Data!D233</f>
        <v>2829.76001</v>
      </c>
      <c r="E238" s="4">
        <f>Data!E233</f>
        <v>2837.530029</v>
      </c>
      <c r="F238" s="15">
        <f>Data!F233</f>
        <v>1282680000</v>
      </c>
      <c r="G238" s="29">
        <f t="shared" si="3"/>
        <v>-24556270000</v>
      </c>
    </row>
    <row r="239" spans="1:7" x14ac:dyDescent="0.3">
      <c r="A239" s="3">
        <f>Data!A234</f>
        <v>41053</v>
      </c>
      <c r="B239" s="4">
        <f>Data!B234</f>
        <v>2856.5500489999999</v>
      </c>
      <c r="C239" s="4">
        <f>Data!C234</f>
        <v>2858.23999</v>
      </c>
      <c r="D239" s="4">
        <f>Data!D234</f>
        <v>2817.6201169999999</v>
      </c>
      <c r="E239" s="4">
        <f>Data!E234</f>
        <v>2839.3798830000001</v>
      </c>
      <c r="F239" s="15">
        <f>Data!F234</f>
        <v>1750290000</v>
      </c>
      <c r="G239" s="29">
        <f t="shared" si="3"/>
        <v>-22805980000</v>
      </c>
    </row>
    <row r="240" spans="1:7" x14ac:dyDescent="0.3">
      <c r="A240" s="3">
        <f>Data!A235</f>
        <v>41052</v>
      </c>
      <c r="B240" s="4">
        <f>Data!B235</f>
        <v>2832.169922</v>
      </c>
      <c r="C240" s="4">
        <f>Data!C235</f>
        <v>2855.3500979999999</v>
      </c>
      <c r="D240" s="4">
        <f>Data!D235</f>
        <v>2795.5</v>
      </c>
      <c r="E240" s="4">
        <f>Data!E235</f>
        <v>2850.1201169999999</v>
      </c>
      <c r="F240" s="15">
        <f>Data!F235</f>
        <v>1929640000</v>
      </c>
      <c r="G240" s="29">
        <f t="shared" si="3"/>
        <v>-20876340000</v>
      </c>
    </row>
    <row r="241" spans="1:7" x14ac:dyDescent="0.3">
      <c r="A241" s="3">
        <f>Data!A236</f>
        <v>41051</v>
      </c>
      <c r="B241" s="4">
        <f>Data!B236</f>
        <v>2853.8701169999999</v>
      </c>
      <c r="C241" s="4">
        <f>Data!C236</f>
        <v>2867.3400879999999</v>
      </c>
      <c r="D241" s="4">
        <f>Data!D236</f>
        <v>2823.219971</v>
      </c>
      <c r="E241" s="4">
        <f>Data!E236</f>
        <v>2839.080078</v>
      </c>
      <c r="F241" s="15">
        <f>Data!F236</f>
        <v>1861850000</v>
      </c>
      <c r="G241" s="29">
        <f t="shared" si="3"/>
        <v>-22738190000</v>
      </c>
    </row>
    <row r="242" spans="1:7" x14ac:dyDescent="0.3">
      <c r="A242" s="3">
        <f>Data!A237</f>
        <v>41050</v>
      </c>
      <c r="B242" s="4">
        <f>Data!B237</f>
        <v>2782.5500489999999</v>
      </c>
      <c r="C242" s="4">
        <f>Data!C237</f>
        <v>2848.830078</v>
      </c>
      <c r="D242" s="4">
        <f>Data!D237</f>
        <v>2774.76001</v>
      </c>
      <c r="E242" s="4">
        <f>Data!E237</f>
        <v>2847.209961</v>
      </c>
      <c r="F242" s="15">
        <f>Data!F237</f>
        <v>1870420000</v>
      </c>
      <c r="G242" s="29">
        <f t="shared" si="3"/>
        <v>-20867770000</v>
      </c>
    </row>
    <row r="243" spans="1:7" x14ac:dyDescent="0.3">
      <c r="A243" s="3">
        <f>Data!A238</f>
        <v>41047</v>
      </c>
      <c r="B243" s="4">
        <f>Data!B238</f>
        <v>2814.429932</v>
      </c>
      <c r="C243" s="4">
        <f>Data!C238</f>
        <v>2827.280029</v>
      </c>
      <c r="D243" s="4">
        <f>Data!D238</f>
        <v>2774.4499510000001</v>
      </c>
      <c r="E243" s="4">
        <f>Data!E238</f>
        <v>2778.790039</v>
      </c>
      <c r="F243" s="15">
        <f>Data!F238</f>
        <v>2692450000</v>
      </c>
      <c r="G243" s="29">
        <f t="shared" si="3"/>
        <v>-23560220000</v>
      </c>
    </row>
    <row r="244" spans="1:7" x14ac:dyDescent="0.3">
      <c r="A244" s="3">
        <f>Data!A239</f>
        <v>41046</v>
      </c>
      <c r="B244" s="4">
        <f>Data!B239</f>
        <v>2874.709961</v>
      </c>
      <c r="C244" s="4">
        <f>Data!C239</f>
        <v>2879.219971</v>
      </c>
      <c r="D244" s="4">
        <f>Data!D239</f>
        <v>2813.6899410000001</v>
      </c>
      <c r="E244" s="4">
        <f>Data!E239</f>
        <v>2813.6899410000001</v>
      </c>
      <c r="F244" s="15">
        <f>Data!F239</f>
        <v>2016980000</v>
      </c>
      <c r="G244" s="29">
        <f t="shared" si="3"/>
        <v>-21543240000</v>
      </c>
    </row>
    <row r="245" spans="1:7" x14ac:dyDescent="0.3">
      <c r="A245" s="3">
        <f>Data!A240</f>
        <v>41045</v>
      </c>
      <c r="B245" s="4">
        <f>Data!B240</f>
        <v>2904.669922</v>
      </c>
      <c r="C245" s="4">
        <f>Data!C240</f>
        <v>2913.8999020000001</v>
      </c>
      <c r="D245" s="4">
        <f>Data!D240</f>
        <v>2872.25</v>
      </c>
      <c r="E245" s="4">
        <f>Data!E240</f>
        <v>2874.040039</v>
      </c>
      <c r="F245" s="15">
        <f>Data!F240</f>
        <v>1933900000</v>
      </c>
      <c r="G245" s="29">
        <f t="shared" si="3"/>
        <v>-19609340000</v>
      </c>
    </row>
    <row r="246" spans="1:7" x14ac:dyDescent="0.3">
      <c r="A246" s="3">
        <f>Data!A241</f>
        <v>41044</v>
      </c>
      <c r="B246" s="4">
        <f>Data!B241</f>
        <v>2902.3000489999999</v>
      </c>
      <c r="C246" s="4">
        <f>Data!C241</f>
        <v>2930.679932</v>
      </c>
      <c r="D246" s="4">
        <f>Data!D241</f>
        <v>2889.389893</v>
      </c>
      <c r="E246" s="4">
        <f>Data!E241</f>
        <v>2893.76001</v>
      </c>
      <c r="F246" s="15">
        <f>Data!F241</f>
        <v>1826210000</v>
      </c>
      <c r="G246" s="29">
        <f t="shared" si="3"/>
        <v>-17783130000</v>
      </c>
    </row>
    <row r="247" spans="1:7" x14ac:dyDescent="0.3">
      <c r="A247" s="3">
        <f>Data!A242</f>
        <v>41043</v>
      </c>
      <c r="B247" s="4">
        <f>Data!B242</f>
        <v>2907.780029</v>
      </c>
      <c r="C247" s="4">
        <f>Data!C242</f>
        <v>2924.889893</v>
      </c>
      <c r="D247" s="4">
        <f>Data!D242</f>
        <v>2898.8999020000001</v>
      </c>
      <c r="E247" s="4">
        <f>Data!E242</f>
        <v>2902.580078</v>
      </c>
      <c r="F247" s="15">
        <f>Data!F242</f>
        <v>1683460000</v>
      </c>
      <c r="G247" s="29">
        <f t="shared" si="3"/>
        <v>-16099670000</v>
      </c>
    </row>
    <row r="248" spans="1:7" x14ac:dyDescent="0.3">
      <c r="A248" s="3">
        <f>Data!A243</f>
        <v>41040</v>
      </c>
      <c r="B248" s="4">
        <f>Data!B243</f>
        <v>2919.3500979999999</v>
      </c>
      <c r="C248" s="4">
        <f>Data!C243</f>
        <v>2960.3798830000001</v>
      </c>
      <c r="D248" s="4">
        <f>Data!D243</f>
        <v>2918.73999</v>
      </c>
      <c r="E248" s="4">
        <f>Data!E243</f>
        <v>2933.820068</v>
      </c>
      <c r="F248" s="15">
        <f>Data!F243</f>
        <v>1735380000</v>
      </c>
      <c r="G248" s="29">
        <f t="shared" si="3"/>
        <v>-14364290000</v>
      </c>
    </row>
    <row r="249" spans="1:7" x14ac:dyDescent="0.3">
      <c r="A249" s="3">
        <f>Data!A244</f>
        <v>41039</v>
      </c>
      <c r="B249" s="4">
        <f>Data!B244</f>
        <v>2950.209961</v>
      </c>
      <c r="C249" s="4">
        <f>Data!C244</f>
        <v>2950.209961</v>
      </c>
      <c r="D249" s="4">
        <f>Data!D244</f>
        <v>2923.139893</v>
      </c>
      <c r="E249" s="4">
        <f>Data!E244</f>
        <v>2933.639893</v>
      </c>
      <c r="F249" s="15">
        <f>Data!F244</f>
        <v>2004150000</v>
      </c>
      <c r="G249" s="29">
        <f t="shared" si="3"/>
        <v>-16368440000</v>
      </c>
    </row>
    <row r="250" spans="1:7" x14ac:dyDescent="0.3">
      <c r="A250" s="3">
        <f>Data!A245</f>
        <v>41038</v>
      </c>
      <c r="B250" s="4">
        <f>Data!B245</f>
        <v>2912.4099120000001</v>
      </c>
      <c r="C250" s="4">
        <f>Data!C245</f>
        <v>2948.7700199999999</v>
      </c>
      <c r="D250" s="4">
        <f>Data!D245</f>
        <v>2900.179932</v>
      </c>
      <c r="E250" s="4">
        <f>Data!E245</f>
        <v>2934.709961</v>
      </c>
      <c r="F250" s="15">
        <f>Data!F245</f>
        <v>2047090000</v>
      </c>
      <c r="G250" s="29">
        <f t="shared" si="3"/>
        <v>-14321350000</v>
      </c>
    </row>
    <row r="251" spans="1:7" x14ac:dyDescent="0.3">
      <c r="A251" s="3">
        <f>Data!A246</f>
        <v>41037</v>
      </c>
      <c r="B251" s="4">
        <f>Data!B246</f>
        <v>2939.360107</v>
      </c>
      <c r="C251" s="4">
        <f>Data!C246</f>
        <v>2952.6499020000001</v>
      </c>
      <c r="D251" s="4">
        <f>Data!D246</f>
        <v>2900.0600589999999</v>
      </c>
      <c r="E251" s="4">
        <f>Data!E246</f>
        <v>2946.2700199999999</v>
      </c>
      <c r="F251" s="15">
        <f>Data!F246</f>
        <v>2175840000</v>
      </c>
      <c r="G251" s="29">
        <f t="shared" si="3"/>
        <v>-12145510000</v>
      </c>
    </row>
    <row r="252" spans="1:7" x14ac:dyDescent="0.3">
      <c r="A252" s="3">
        <f>Data!A247</f>
        <v>41036</v>
      </c>
      <c r="B252" s="4">
        <f>Data!B247</f>
        <v>2940.4099120000001</v>
      </c>
      <c r="C252" s="4">
        <f>Data!C247</f>
        <v>2970.1999510000001</v>
      </c>
      <c r="D252" s="4">
        <f>Data!D247</f>
        <v>2939.209961</v>
      </c>
      <c r="E252" s="4">
        <f>Data!E247</f>
        <v>2957.76001</v>
      </c>
      <c r="F252" s="15">
        <f>Data!F247</f>
        <v>1740430000</v>
      </c>
      <c r="G252" s="29">
        <f t="shared" si="3"/>
        <v>-10405080000</v>
      </c>
    </row>
    <row r="253" spans="1:7" x14ac:dyDescent="0.3">
      <c r="A253" s="3">
        <f>Data!A248</f>
        <v>41033</v>
      </c>
      <c r="B253" s="4">
        <f>Data!B248</f>
        <v>3001.1499020000001</v>
      </c>
      <c r="C253" s="4">
        <f>Data!C248</f>
        <v>3001.4799800000001</v>
      </c>
      <c r="D253" s="4">
        <f>Data!D248</f>
        <v>2956.3400879999999</v>
      </c>
      <c r="E253" s="4">
        <f>Data!E248</f>
        <v>2956.3400879999999</v>
      </c>
      <c r="F253" s="15">
        <f>Data!F248</f>
        <v>1944010000</v>
      </c>
      <c r="G253" s="29">
        <f t="shared" si="3"/>
        <v>-12349090000</v>
      </c>
    </row>
    <row r="254" spans="1:7" x14ac:dyDescent="0.3">
      <c r="A254" s="3">
        <f>Data!A249</f>
        <v>41032</v>
      </c>
      <c r="B254" s="4">
        <f>Data!B249</f>
        <v>3061.1298830000001</v>
      </c>
      <c r="C254" s="4">
        <f>Data!C249</f>
        <v>3061.3798830000001</v>
      </c>
      <c r="D254" s="4">
        <f>Data!D249</f>
        <v>3016.1999510000001</v>
      </c>
      <c r="E254" s="4">
        <f>Data!E249</f>
        <v>3024.3000489999999</v>
      </c>
      <c r="F254" s="15">
        <f>Data!F249</f>
        <v>1869130000</v>
      </c>
      <c r="G254" s="29">
        <f t="shared" si="3"/>
        <v>-10479960000</v>
      </c>
    </row>
    <row r="255" spans="1:7" x14ac:dyDescent="0.3">
      <c r="A255" s="3">
        <f>Data!A250</f>
        <v>41031</v>
      </c>
      <c r="B255" s="4">
        <f>Data!B250</f>
        <v>3035.070068</v>
      </c>
      <c r="C255" s="4">
        <f>Data!C250</f>
        <v>3061.469971</v>
      </c>
      <c r="D255" s="4">
        <f>Data!D250</f>
        <v>3028.9399410000001</v>
      </c>
      <c r="E255" s="4">
        <f>Data!E250</f>
        <v>3059.8500979999999</v>
      </c>
      <c r="F255" s="15">
        <f>Data!F250</f>
        <v>1825190000</v>
      </c>
      <c r="G255" s="29">
        <f t="shared" si="3"/>
        <v>-8654770000</v>
      </c>
    </row>
    <row r="256" spans="1:7" x14ac:dyDescent="0.3">
      <c r="A256" s="3">
        <f>Data!A251</f>
        <v>41030</v>
      </c>
      <c r="B256" s="4">
        <f>Data!B251</f>
        <v>3044.790039</v>
      </c>
      <c r="C256" s="4">
        <f>Data!C251</f>
        <v>3085.3999020000001</v>
      </c>
      <c r="D256" s="4">
        <f>Data!D251</f>
        <v>3041.6201169999999</v>
      </c>
      <c r="E256" s="4">
        <f>Data!E251</f>
        <v>3050.4399410000001</v>
      </c>
      <c r="F256" s="15">
        <f>Data!F251</f>
        <v>1854230000</v>
      </c>
      <c r="G256" s="29">
        <f t="shared" si="3"/>
        <v>-10509000000</v>
      </c>
    </row>
    <row r="257" spans="1:7" x14ac:dyDescent="0.3">
      <c r="A257" s="3">
        <f>Data!A252</f>
        <v>41029</v>
      </c>
      <c r="B257" s="4">
        <f>Data!B252</f>
        <v>3060.0600589999999</v>
      </c>
      <c r="C257" s="4">
        <f>Data!C252</f>
        <v>3063.6599120000001</v>
      </c>
      <c r="D257" s="4">
        <f>Data!D252</f>
        <v>3043.25</v>
      </c>
      <c r="E257" s="4">
        <f>Data!E252</f>
        <v>3046.360107</v>
      </c>
      <c r="F257" s="15">
        <f>Data!F252</f>
        <v>1633170000</v>
      </c>
      <c r="G257" s="29">
        <f t="shared" si="3"/>
        <v>-12142170000</v>
      </c>
    </row>
    <row r="258" spans="1:7" x14ac:dyDescent="0.3">
      <c r="A258" s="3">
        <f>Data!A253</f>
        <v>41026</v>
      </c>
      <c r="B258" s="4">
        <f>Data!B253</f>
        <v>3060.3400879999999</v>
      </c>
      <c r="C258" s="4">
        <f>Data!C253</f>
        <v>3076.4399410000001</v>
      </c>
      <c r="D258" s="4">
        <f>Data!D253</f>
        <v>3043.3000489999999</v>
      </c>
      <c r="E258" s="4">
        <f>Data!E253</f>
        <v>3069.1999510000001</v>
      </c>
      <c r="F258" s="15">
        <f>Data!F253</f>
        <v>1777750000</v>
      </c>
      <c r="G258" s="29">
        <f t="shared" si="3"/>
        <v>-10364420000</v>
      </c>
    </row>
    <row r="259" spans="1:7" x14ac:dyDescent="0.3">
      <c r="A259" s="3">
        <f>Data!A254</f>
        <v>41025</v>
      </c>
      <c r="B259" s="4">
        <f>Data!B254</f>
        <v>3029.6201169999999</v>
      </c>
      <c r="C259" s="4">
        <f>Data!C254</f>
        <v>3056.7700199999999</v>
      </c>
      <c r="D259" s="4">
        <f>Data!D254</f>
        <v>3027.790039</v>
      </c>
      <c r="E259" s="4">
        <f>Data!E254</f>
        <v>3050.610107</v>
      </c>
      <c r="F259" s="15">
        <f>Data!F254</f>
        <v>1763510000</v>
      </c>
      <c r="G259" s="29">
        <f t="shared" si="3"/>
        <v>-12127930000</v>
      </c>
    </row>
    <row r="260" spans="1:7" x14ac:dyDescent="0.3">
      <c r="A260" s="3">
        <f>Data!A255</f>
        <v>41024</v>
      </c>
      <c r="B260" s="4">
        <f>Data!B255</f>
        <v>3013.6499020000001</v>
      </c>
      <c r="C260" s="4">
        <f>Data!C255</f>
        <v>3031.4099120000001</v>
      </c>
      <c r="D260" s="4">
        <f>Data!D255</f>
        <v>3010.570068</v>
      </c>
      <c r="E260" s="4">
        <f>Data!E255</f>
        <v>3029.6298830000001</v>
      </c>
      <c r="F260" s="15">
        <f>Data!F255</f>
        <v>1721330000</v>
      </c>
      <c r="G260" s="29">
        <f t="shared" si="3"/>
        <v>-13849260000</v>
      </c>
    </row>
    <row r="261" spans="1:7" x14ac:dyDescent="0.3">
      <c r="A261" s="3">
        <f>Data!A256</f>
        <v>41023</v>
      </c>
      <c r="B261" s="4">
        <f>Data!B256</f>
        <v>2967.3701169999999</v>
      </c>
      <c r="C261" s="4">
        <f>Data!C256</f>
        <v>2979.080078</v>
      </c>
      <c r="D261" s="4">
        <f>Data!D256</f>
        <v>2950.3798830000001</v>
      </c>
      <c r="E261" s="4">
        <f>Data!E256</f>
        <v>2961.6000979999999</v>
      </c>
      <c r="F261" s="15">
        <f>Data!F256</f>
        <v>1690840000</v>
      </c>
      <c r="G261" s="29">
        <f t="shared" si="3"/>
        <v>-15540100000</v>
      </c>
    </row>
    <row r="262" spans="1:7" x14ac:dyDescent="0.3">
      <c r="A262" s="3">
        <f>Data!A257</f>
        <v>41022</v>
      </c>
      <c r="B262" s="4">
        <f>Data!B257</f>
        <v>2969</v>
      </c>
      <c r="C262" s="4">
        <f>Data!C257</f>
        <v>2973.3798830000001</v>
      </c>
      <c r="D262" s="4">
        <f>Data!D257</f>
        <v>2946.040039</v>
      </c>
      <c r="E262" s="4">
        <f>Data!E257</f>
        <v>2970.4499510000001</v>
      </c>
      <c r="F262" s="15">
        <f>Data!F257</f>
        <v>1767360000</v>
      </c>
      <c r="G262" s="29">
        <f t="shared" si="3"/>
        <v>-13772740000</v>
      </c>
    </row>
    <row r="263" spans="1:7" x14ac:dyDescent="0.3">
      <c r="A263" s="3">
        <f>Data!A258</f>
        <v>41019</v>
      </c>
      <c r="B263" s="4">
        <f>Data!B258</f>
        <v>3023.7299800000001</v>
      </c>
      <c r="C263" s="4">
        <f>Data!C258</f>
        <v>3034.6899410000001</v>
      </c>
      <c r="D263" s="4">
        <f>Data!D258</f>
        <v>2999.01001</v>
      </c>
      <c r="E263" s="4">
        <f>Data!E258</f>
        <v>3000.4499510000001</v>
      </c>
      <c r="F263" s="15">
        <f>Data!F258</f>
        <v>1935880000</v>
      </c>
      <c r="G263" s="29">
        <f t="shared" si="3"/>
        <v>-11836860000</v>
      </c>
    </row>
    <row r="264" spans="1:7" x14ac:dyDescent="0.3">
      <c r="A264" s="3">
        <f>Data!A259</f>
        <v>41018</v>
      </c>
      <c r="B264" s="4">
        <f>Data!B259</f>
        <v>3028.1999510000001</v>
      </c>
      <c r="C264" s="4">
        <f>Data!C259</f>
        <v>3058.719971</v>
      </c>
      <c r="D264" s="4">
        <f>Data!D259</f>
        <v>2994.9399410000001</v>
      </c>
      <c r="E264" s="4">
        <f>Data!E259</f>
        <v>3007.5600589999999</v>
      </c>
      <c r="F264" s="15">
        <f>Data!F259</f>
        <v>1991120000</v>
      </c>
      <c r="G264" s="29">
        <f t="shared" ref="G264:G327" si="4">IF(E264&gt;E263,G263+F264,G263-F264)</f>
        <v>-9845740000</v>
      </c>
    </row>
    <row r="265" spans="1:7" x14ac:dyDescent="0.3">
      <c r="A265" s="3">
        <f>Data!A260</f>
        <v>41017</v>
      </c>
      <c r="B265" s="4">
        <f>Data!B260</f>
        <v>3031.820068</v>
      </c>
      <c r="C265" s="4">
        <f>Data!C260</f>
        <v>3045.040039</v>
      </c>
      <c r="D265" s="4">
        <f>Data!D260</f>
        <v>3023.9099120000001</v>
      </c>
      <c r="E265" s="4">
        <f>Data!E260</f>
        <v>3031.4499510000001</v>
      </c>
      <c r="F265" s="15">
        <f>Data!F260</f>
        <v>1599470000</v>
      </c>
      <c r="G265" s="29">
        <f t="shared" si="4"/>
        <v>-8246270000</v>
      </c>
    </row>
    <row r="266" spans="1:7" x14ac:dyDescent="0.3">
      <c r="A266" s="3">
        <f>Data!A261</f>
        <v>41016</v>
      </c>
      <c r="B266" s="4">
        <f>Data!B261</f>
        <v>3002.0200199999999</v>
      </c>
      <c r="C266" s="4">
        <f>Data!C261</f>
        <v>3052.76001</v>
      </c>
      <c r="D266" s="4">
        <f>Data!D261</f>
        <v>2999.48999</v>
      </c>
      <c r="E266" s="4">
        <f>Data!E261</f>
        <v>3042.820068</v>
      </c>
      <c r="F266" s="15">
        <f>Data!F261</f>
        <v>1555070000</v>
      </c>
      <c r="G266" s="29">
        <f t="shared" si="4"/>
        <v>-6691200000</v>
      </c>
    </row>
    <row r="267" spans="1:7" x14ac:dyDescent="0.3">
      <c r="A267" s="3">
        <f>Data!A262</f>
        <v>41015</v>
      </c>
      <c r="B267" s="4">
        <f>Data!B262</f>
        <v>3027.570068</v>
      </c>
      <c r="C267" s="4">
        <f>Data!C262</f>
        <v>3027.570068</v>
      </c>
      <c r="D267" s="4">
        <f>Data!D262</f>
        <v>2975.8701169999999</v>
      </c>
      <c r="E267" s="4">
        <f>Data!E262</f>
        <v>2988.3999020000001</v>
      </c>
      <c r="F267" s="15">
        <f>Data!F262</f>
        <v>1594320000</v>
      </c>
      <c r="G267" s="29">
        <f t="shared" si="4"/>
        <v>-8285520000</v>
      </c>
    </row>
    <row r="268" spans="1:7" x14ac:dyDescent="0.3">
      <c r="A268" s="3">
        <f>Data!A263</f>
        <v>41012</v>
      </c>
      <c r="B268" s="4">
        <f>Data!B263</f>
        <v>3045.080078</v>
      </c>
      <c r="C268" s="4">
        <f>Data!C263</f>
        <v>3045.419922</v>
      </c>
      <c r="D268" s="4">
        <f>Data!D263</f>
        <v>3010.7700199999999</v>
      </c>
      <c r="E268" s="4">
        <f>Data!E263</f>
        <v>3011.330078</v>
      </c>
      <c r="F268" s="15">
        <f>Data!F263</f>
        <v>1483850000</v>
      </c>
      <c r="G268" s="29">
        <f t="shared" si="4"/>
        <v>-6801670000</v>
      </c>
    </row>
    <row r="269" spans="1:7" x14ac:dyDescent="0.3">
      <c r="A269" s="3">
        <f>Data!A264</f>
        <v>41011</v>
      </c>
      <c r="B269" s="4">
        <f>Data!B264</f>
        <v>3023.110107</v>
      </c>
      <c r="C269" s="4">
        <f>Data!C264</f>
        <v>3059.26001</v>
      </c>
      <c r="D269" s="4">
        <f>Data!D264</f>
        <v>3020.4399410000001</v>
      </c>
      <c r="E269" s="4">
        <f>Data!E264</f>
        <v>3055.5500489999999</v>
      </c>
      <c r="F269" s="15">
        <f>Data!F264</f>
        <v>1480340000</v>
      </c>
      <c r="G269" s="29">
        <f t="shared" si="4"/>
        <v>-5321330000</v>
      </c>
    </row>
    <row r="270" spans="1:7" x14ac:dyDescent="0.3">
      <c r="A270" s="3">
        <f>Data!A265</f>
        <v>41010</v>
      </c>
      <c r="B270" s="4">
        <f>Data!B265</f>
        <v>3020.1499020000001</v>
      </c>
      <c r="C270" s="4">
        <f>Data!C265</f>
        <v>3030.51001</v>
      </c>
      <c r="D270" s="4">
        <f>Data!D265</f>
        <v>3008.75</v>
      </c>
      <c r="E270" s="4">
        <f>Data!E265</f>
        <v>3016.459961</v>
      </c>
      <c r="F270" s="15">
        <f>Data!F265</f>
        <v>1540890000</v>
      </c>
      <c r="G270" s="29">
        <f t="shared" si="4"/>
        <v>-6862220000</v>
      </c>
    </row>
    <row r="271" spans="1:7" x14ac:dyDescent="0.3">
      <c r="A271" s="3">
        <f>Data!A266</f>
        <v>41009</v>
      </c>
      <c r="B271" s="4">
        <f>Data!B266</f>
        <v>3044.669922</v>
      </c>
      <c r="C271" s="4">
        <f>Data!C266</f>
        <v>3055.1999510000001</v>
      </c>
      <c r="D271" s="4">
        <f>Data!D266</f>
        <v>2987</v>
      </c>
      <c r="E271" s="4">
        <f>Data!E266</f>
        <v>2991.219971</v>
      </c>
      <c r="F271" s="15">
        <f>Data!F266</f>
        <v>1953600000</v>
      </c>
      <c r="G271" s="29">
        <f t="shared" si="4"/>
        <v>-8815820000</v>
      </c>
    </row>
    <row r="272" spans="1:7" x14ac:dyDescent="0.3">
      <c r="A272" s="3">
        <f>Data!A267</f>
        <v>41008</v>
      </c>
      <c r="B272" s="4">
        <f>Data!B267</f>
        <v>3037.280029</v>
      </c>
      <c r="C272" s="4">
        <f>Data!C267</f>
        <v>3058.76001</v>
      </c>
      <c r="D272" s="4">
        <f>Data!D267</f>
        <v>3032.219971</v>
      </c>
      <c r="E272" s="4">
        <f>Data!E267</f>
        <v>3047.080078</v>
      </c>
      <c r="F272" s="15">
        <f>Data!F267</f>
        <v>1371140000</v>
      </c>
      <c r="G272" s="29">
        <f t="shared" si="4"/>
        <v>-7444680000</v>
      </c>
    </row>
    <row r="273" spans="1:7" x14ac:dyDescent="0.3">
      <c r="A273" s="3">
        <f>Data!A268</f>
        <v>41004</v>
      </c>
      <c r="B273" s="4">
        <f>Data!B268</f>
        <v>3061.75</v>
      </c>
      <c r="C273" s="4">
        <f>Data!C268</f>
        <v>3083.3798830000001</v>
      </c>
      <c r="D273" s="4">
        <f>Data!D268</f>
        <v>3061.139893</v>
      </c>
      <c r="E273" s="4">
        <f>Data!E268</f>
        <v>3080.5</v>
      </c>
      <c r="F273" s="15">
        <f>Data!F268</f>
        <v>1548040000</v>
      </c>
      <c r="G273" s="29">
        <f t="shared" si="4"/>
        <v>-5896640000</v>
      </c>
    </row>
    <row r="274" spans="1:7" x14ac:dyDescent="0.3">
      <c r="A274" s="3">
        <f>Data!A269</f>
        <v>41003</v>
      </c>
      <c r="B274" s="4">
        <f>Data!B269</f>
        <v>3085.459961</v>
      </c>
      <c r="C274" s="4">
        <f>Data!C269</f>
        <v>3086.3500979999999</v>
      </c>
      <c r="D274" s="4">
        <f>Data!D269</f>
        <v>3052.580078</v>
      </c>
      <c r="E274" s="4">
        <f>Data!E269</f>
        <v>3068.0900879999999</v>
      </c>
      <c r="F274" s="15">
        <f>Data!F269</f>
        <v>1813150000</v>
      </c>
      <c r="G274" s="29">
        <f t="shared" si="4"/>
        <v>-7709790000</v>
      </c>
    </row>
    <row r="275" spans="1:7" x14ac:dyDescent="0.3">
      <c r="A275" s="3">
        <f>Data!A270</f>
        <v>41002</v>
      </c>
      <c r="B275" s="4">
        <f>Data!B270</f>
        <v>3119.6499020000001</v>
      </c>
      <c r="C275" s="4">
        <f>Data!C270</f>
        <v>3128.25</v>
      </c>
      <c r="D275" s="4">
        <f>Data!D270</f>
        <v>3097.4099120000001</v>
      </c>
      <c r="E275" s="4">
        <f>Data!E270</f>
        <v>3113.570068</v>
      </c>
      <c r="F275" s="15">
        <f>Data!F270</f>
        <v>1804950000</v>
      </c>
      <c r="G275" s="29">
        <f t="shared" si="4"/>
        <v>-5904840000</v>
      </c>
    </row>
    <row r="276" spans="1:7" x14ac:dyDescent="0.3">
      <c r="A276" s="3">
        <f>Data!A271</f>
        <v>41001</v>
      </c>
      <c r="B276" s="4">
        <f>Data!B271</f>
        <v>3085.9399410000001</v>
      </c>
      <c r="C276" s="4">
        <f>Data!C271</f>
        <v>3123.030029</v>
      </c>
      <c r="D276" s="4">
        <f>Data!D271</f>
        <v>3079.780029</v>
      </c>
      <c r="E276" s="4">
        <f>Data!E271</f>
        <v>3119.6999510000001</v>
      </c>
      <c r="F276" s="15">
        <f>Data!F271</f>
        <v>1768210000</v>
      </c>
      <c r="G276" s="29">
        <f t="shared" si="4"/>
        <v>-4136630000</v>
      </c>
    </row>
    <row r="277" spans="1:7" x14ac:dyDescent="0.3">
      <c r="A277" s="3">
        <f>Data!A272</f>
        <v>40998</v>
      </c>
      <c r="B277" s="4">
        <f>Data!B272</f>
        <v>3110.969971</v>
      </c>
      <c r="C277" s="4">
        <f>Data!C272</f>
        <v>3111.5500489999999</v>
      </c>
      <c r="D277" s="4">
        <f>Data!D272</f>
        <v>3079.0500489999999</v>
      </c>
      <c r="E277" s="4">
        <f>Data!E272</f>
        <v>3091.570068</v>
      </c>
      <c r="F277" s="15">
        <f>Data!F272</f>
        <v>1833130000</v>
      </c>
      <c r="G277" s="29">
        <f t="shared" si="4"/>
        <v>-5969760000</v>
      </c>
    </row>
    <row r="278" spans="1:7" x14ac:dyDescent="0.3">
      <c r="A278" s="3">
        <f>Data!A273</f>
        <v>40997</v>
      </c>
      <c r="B278" s="4">
        <f>Data!B273</f>
        <v>3087.25</v>
      </c>
      <c r="C278" s="4">
        <f>Data!C273</f>
        <v>3099.8000489999999</v>
      </c>
      <c r="D278" s="4">
        <f>Data!D273</f>
        <v>3069.8100589999999</v>
      </c>
      <c r="E278" s="4">
        <f>Data!E273</f>
        <v>3095.360107</v>
      </c>
      <c r="F278" s="15">
        <f>Data!F273</f>
        <v>1756160000</v>
      </c>
      <c r="G278" s="29">
        <f t="shared" si="4"/>
        <v>-4213600000</v>
      </c>
    </row>
    <row r="279" spans="1:7" x14ac:dyDescent="0.3">
      <c r="A279" s="3">
        <f>Data!A274</f>
        <v>40996</v>
      </c>
      <c r="B279" s="4">
        <f>Data!B274</f>
        <v>3123.8400879999999</v>
      </c>
      <c r="C279" s="4">
        <f>Data!C274</f>
        <v>3130.5600589999999</v>
      </c>
      <c r="D279" s="4">
        <f>Data!D274</f>
        <v>3086.929932</v>
      </c>
      <c r="E279" s="4">
        <f>Data!E274</f>
        <v>3104.959961</v>
      </c>
      <c r="F279" s="15">
        <f>Data!F274</f>
        <v>1765680000</v>
      </c>
      <c r="G279" s="29">
        <f t="shared" si="4"/>
        <v>-2447920000</v>
      </c>
    </row>
    <row r="280" spans="1:7" x14ac:dyDescent="0.3">
      <c r="A280" s="3">
        <f>Data!A275</f>
        <v>40995</v>
      </c>
      <c r="B280" s="4">
        <f>Data!B275</f>
        <v>3124.0600589999999</v>
      </c>
      <c r="C280" s="4">
        <f>Data!C275</f>
        <v>3134.169922</v>
      </c>
      <c r="D280" s="4">
        <f>Data!D275</f>
        <v>3119.030029</v>
      </c>
      <c r="E280" s="4">
        <f>Data!E275</f>
        <v>3120.3500979999999</v>
      </c>
      <c r="F280" s="15">
        <f>Data!F275</f>
        <v>1662460000</v>
      </c>
      <c r="G280" s="29">
        <f t="shared" si="4"/>
        <v>-785460000</v>
      </c>
    </row>
    <row r="281" spans="1:7" x14ac:dyDescent="0.3">
      <c r="A281" s="3">
        <f>Data!A276</f>
        <v>40994</v>
      </c>
      <c r="B281" s="4">
        <f>Data!B276</f>
        <v>3090.5200199999999</v>
      </c>
      <c r="C281" s="4">
        <f>Data!C276</f>
        <v>3122.570068</v>
      </c>
      <c r="D281" s="4">
        <f>Data!D276</f>
        <v>3090.0500489999999</v>
      </c>
      <c r="E281" s="4">
        <f>Data!E276</f>
        <v>3122.570068</v>
      </c>
      <c r="F281" s="15">
        <f>Data!F276</f>
        <v>1627520000</v>
      </c>
      <c r="G281" s="29">
        <f t="shared" si="4"/>
        <v>842060000</v>
      </c>
    </row>
    <row r="282" spans="1:7" x14ac:dyDescent="0.3">
      <c r="A282" s="3">
        <f>Data!A277</f>
        <v>40991</v>
      </c>
      <c r="B282" s="4">
        <f>Data!B277</f>
        <v>3066.3701169999999</v>
      </c>
      <c r="C282" s="4">
        <f>Data!C277</f>
        <v>3070.929932</v>
      </c>
      <c r="D282" s="4">
        <f>Data!D277</f>
        <v>3044.669922</v>
      </c>
      <c r="E282" s="4">
        <f>Data!E277</f>
        <v>3067.919922</v>
      </c>
      <c r="F282" s="15">
        <f>Data!F277</f>
        <v>1428940000</v>
      </c>
      <c r="G282" s="29">
        <f t="shared" si="4"/>
        <v>-586880000</v>
      </c>
    </row>
    <row r="283" spans="1:7" x14ac:dyDescent="0.3">
      <c r="A283" s="3">
        <f>Data!A278</f>
        <v>40990</v>
      </c>
      <c r="B283" s="4">
        <f>Data!B278</f>
        <v>3055</v>
      </c>
      <c r="C283" s="4">
        <f>Data!C278</f>
        <v>3068.5</v>
      </c>
      <c r="D283" s="4">
        <f>Data!D278</f>
        <v>3050.6999510000001</v>
      </c>
      <c r="E283" s="4">
        <f>Data!E278</f>
        <v>3063.320068</v>
      </c>
      <c r="F283" s="15">
        <f>Data!F278</f>
        <v>1524800000</v>
      </c>
      <c r="G283" s="29">
        <f t="shared" si="4"/>
        <v>-2111680000</v>
      </c>
    </row>
    <row r="284" spans="1:7" x14ac:dyDescent="0.3">
      <c r="A284" s="3">
        <f>Data!A279</f>
        <v>40989</v>
      </c>
      <c r="B284" s="4">
        <f>Data!B279</f>
        <v>3077.4399410000001</v>
      </c>
      <c r="C284" s="4">
        <f>Data!C279</f>
        <v>3090.080078</v>
      </c>
      <c r="D284" s="4">
        <f>Data!D279</f>
        <v>3069.0900879999999</v>
      </c>
      <c r="E284" s="4">
        <f>Data!E279</f>
        <v>3075.320068</v>
      </c>
      <c r="F284" s="15">
        <f>Data!F279</f>
        <v>1552400000</v>
      </c>
      <c r="G284" s="29">
        <f t="shared" si="4"/>
        <v>-559280000</v>
      </c>
    </row>
    <row r="285" spans="1:7" x14ac:dyDescent="0.3">
      <c r="A285" s="3">
        <f>Data!A280</f>
        <v>40988</v>
      </c>
      <c r="B285" s="4">
        <f>Data!B280</f>
        <v>3060.929932</v>
      </c>
      <c r="C285" s="4">
        <f>Data!C280</f>
        <v>3078.719971</v>
      </c>
      <c r="D285" s="4">
        <f>Data!D280</f>
        <v>3050.820068</v>
      </c>
      <c r="E285" s="4">
        <f>Data!E280</f>
        <v>3074.1499020000001</v>
      </c>
      <c r="F285" s="15">
        <f>Data!F280</f>
        <v>1508580000</v>
      </c>
      <c r="G285" s="29">
        <f t="shared" si="4"/>
        <v>-2067860000</v>
      </c>
    </row>
    <row r="286" spans="1:7" x14ac:dyDescent="0.3">
      <c r="A286" s="3">
        <f>Data!A281</f>
        <v>40987</v>
      </c>
      <c r="B286" s="4">
        <f>Data!B281</f>
        <v>3057.23999</v>
      </c>
      <c r="C286" s="4">
        <f>Data!C281</f>
        <v>3087.1000979999999</v>
      </c>
      <c r="D286" s="4">
        <f>Data!D281</f>
        <v>3050.889893</v>
      </c>
      <c r="E286" s="4">
        <f>Data!E281</f>
        <v>3078.320068</v>
      </c>
      <c r="F286" s="15">
        <f>Data!F281</f>
        <v>1548400000</v>
      </c>
      <c r="G286" s="29">
        <f t="shared" si="4"/>
        <v>-519460000</v>
      </c>
    </row>
    <row r="287" spans="1:7" x14ac:dyDescent="0.3">
      <c r="A287" s="3">
        <f>Data!A282</f>
        <v>40984</v>
      </c>
      <c r="B287" s="4">
        <f>Data!B282</f>
        <v>3058.48999</v>
      </c>
      <c r="C287" s="4">
        <f>Data!C282</f>
        <v>3060.820068</v>
      </c>
      <c r="D287" s="4">
        <f>Data!D282</f>
        <v>3047.6899410000001</v>
      </c>
      <c r="E287" s="4">
        <f>Data!E282</f>
        <v>3055.26001</v>
      </c>
      <c r="F287" s="15">
        <f>Data!F282</f>
        <v>2088610000</v>
      </c>
      <c r="G287" s="29">
        <f t="shared" si="4"/>
        <v>-2608070000</v>
      </c>
    </row>
    <row r="288" spans="1:7" x14ac:dyDescent="0.3">
      <c r="A288" s="3">
        <f>Data!A283</f>
        <v>40983</v>
      </c>
      <c r="B288" s="4">
        <f>Data!B283</f>
        <v>3048.580078</v>
      </c>
      <c r="C288" s="4">
        <f>Data!C283</f>
        <v>3059.8100589999999</v>
      </c>
      <c r="D288" s="4">
        <f>Data!D283</f>
        <v>3037.820068</v>
      </c>
      <c r="E288" s="4">
        <f>Data!E283</f>
        <v>3056.3701169999999</v>
      </c>
      <c r="F288" s="15">
        <f>Data!F283</f>
        <v>1677540000</v>
      </c>
      <c r="G288" s="29">
        <f t="shared" si="4"/>
        <v>-930530000</v>
      </c>
    </row>
    <row r="289" spans="1:7" x14ac:dyDescent="0.3">
      <c r="A289" s="3">
        <f>Data!A284</f>
        <v>40982</v>
      </c>
      <c r="B289" s="4">
        <f>Data!B284</f>
        <v>3042.209961</v>
      </c>
      <c r="C289" s="4">
        <f>Data!C284</f>
        <v>3051.3701169999999</v>
      </c>
      <c r="D289" s="4">
        <f>Data!D284</f>
        <v>3024.7299800000001</v>
      </c>
      <c r="E289" s="4">
        <f>Data!E284</f>
        <v>3040.7299800000001</v>
      </c>
      <c r="F289" s="15">
        <f>Data!F284</f>
        <v>1662300000</v>
      </c>
      <c r="G289" s="29">
        <f t="shared" si="4"/>
        <v>-2592830000</v>
      </c>
    </row>
    <row r="290" spans="1:7" x14ac:dyDescent="0.3">
      <c r="A290" s="3">
        <f>Data!A285</f>
        <v>40981</v>
      </c>
      <c r="B290" s="4">
        <f>Data!B285</f>
        <v>3003.709961</v>
      </c>
      <c r="C290" s="4">
        <f>Data!C285</f>
        <v>3039.889893</v>
      </c>
      <c r="D290" s="4">
        <f>Data!D285</f>
        <v>2996.459961</v>
      </c>
      <c r="E290" s="4">
        <f>Data!E285</f>
        <v>3039.8798830000001</v>
      </c>
      <c r="F290" s="15">
        <f>Data!F285</f>
        <v>1709900000</v>
      </c>
      <c r="G290" s="29">
        <f t="shared" si="4"/>
        <v>-4302730000</v>
      </c>
    </row>
    <row r="291" spans="1:7" x14ac:dyDescent="0.3">
      <c r="A291" s="3">
        <f>Data!A286</f>
        <v>40980</v>
      </c>
      <c r="B291" s="4">
        <f>Data!B286</f>
        <v>2989.0500489999999</v>
      </c>
      <c r="C291" s="4">
        <f>Data!C286</f>
        <v>2994.1000979999999</v>
      </c>
      <c r="D291" s="4">
        <f>Data!D286</f>
        <v>2973.6499020000001</v>
      </c>
      <c r="E291" s="4">
        <f>Data!E286</f>
        <v>2983.6599120000001</v>
      </c>
      <c r="F291" s="15">
        <f>Data!F286</f>
        <v>1341660000</v>
      </c>
      <c r="G291" s="29">
        <f t="shared" si="4"/>
        <v>-5644390000</v>
      </c>
    </row>
    <row r="292" spans="1:7" x14ac:dyDescent="0.3">
      <c r="A292" s="3">
        <f>Data!A287</f>
        <v>40977</v>
      </c>
      <c r="B292" s="4">
        <f>Data!B287</f>
        <v>2975.0900879999999</v>
      </c>
      <c r="C292" s="4">
        <f>Data!C287</f>
        <v>2993.9799800000001</v>
      </c>
      <c r="D292" s="4">
        <f>Data!D287</f>
        <v>2973.959961</v>
      </c>
      <c r="E292" s="4">
        <f>Data!E287</f>
        <v>2988.3400879999999</v>
      </c>
      <c r="F292" s="15">
        <f>Data!F287</f>
        <v>1580560000</v>
      </c>
      <c r="G292" s="29">
        <f t="shared" si="4"/>
        <v>-4063830000</v>
      </c>
    </row>
    <row r="293" spans="1:7" x14ac:dyDescent="0.3">
      <c r="A293" s="3">
        <f>Data!A288</f>
        <v>40976</v>
      </c>
      <c r="B293" s="4">
        <f>Data!B288</f>
        <v>2954.3999020000001</v>
      </c>
      <c r="C293" s="4">
        <f>Data!C288</f>
        <v>2976.0500489999999</v>
      </c>
      <c r="D293" s="4">
        <f>Data!D288</f>
        <v>2945.7299800000001</v>
      </c>
      <c r="E293" s="4">
        <f>Data!E288</f>
        <v>2970.419922</v>
      </c>
      <c r="F293" s="15">
        <f>Data!F288</f>
        <v>1619740000</v>
      </c>
      <c r="G293" s="29">
        <f t="shared" si="4"/>
        <v>-5683570000</v>
      </c>
    </row>
    <row r="294" spans="1:7" x14ac:dyDescent="0.3">
      <c r="A294" s="3">
        <f>Data!A289</f>
        <v>40975</v>
      </c>
      <c r="B294" s="4">
        <f>Data!B289</f>
        <v>2922.570068</v>
      </c>
      <c r="C294" s="4">
        <f>Data!C289</f>
        <v>2940.280029</v>
      </c>
      <c r="D294" s="4">
        <f>Data!D289</f>
        <v>2920.540039</v>
      </c>
      <c r="E294" s="4">
        <f>Data!E289</f>
        <v>2935.6899410000001</v>
      </c>
      <c r="F294" s="15">
        <f>Data!F289</f>
        <v>1589360000</v>
      </c>
      <c r="G294" s="29">
        <f t="shared" si="4"/>
        <v>-7272930000</v>
      </c>
    </row>
    <row r="295" spans="1:7" x14ac:dyDescent="0.3">
      <c r="A295" s="3">
        <f>Data!A290</f>
        <v>40974</v>
      </c>
      <c r="B295" s="4">
        <f>Data!B290</f>
        <v>2917.5200199999999</v>
      </c>
      <c r="C295" s="4">
        <f>Data!C290</f>
        <v>2921.7700199999999</v>
      </c>
      <c r="D295" s="4">
        <f>Data!D290</f>
        <v>2900.280029</v>
      </c>
      <c r="E295" s="4">
        <f>Data!E290</f>
        <v>2910.320068</v>
      </c>
      <c r="F295" s="15">
        <f>Data!F290</f>
        <v>1870720000</v>
      </c>
      <c r="G295" s="29">
        <f t="shared" si="4"/>
        <v>-9143650000</v>
      </c>
    </row>
    <row r="296" spans="1:7" x14ac:dyDescent="0.3">
      <c r="A296" s="3">
        <f>Data!A291</f>
        <v>40973</v>
      </c>
      <c r="B296" s="4">
        <f>Data!B291</f>
        <v>2969.7299800000001</v>
      </c>
      <c r="C296" s="4">
        <f>Data!C291</f>
        <v>2973.929932</v>
      </c>
      <c r="D296" s="4">
        <f>Data!D291</f>
        <v>2940.5200199999999</v>
      </c>
      <c r="E296" s="4">
        <f>Data!E291</f>
        <v>2950.4799800000001</v>
      </c>
      <c r="F296" s="15">
        <f>Data!F291</f>
        <v>1679030000</v>
      </c>
      <c r="G296" s="29">
        <f t="shared" si="4"/>
        <v>-7464620000</v>
      </c>
    </row>
    <row r="297" spans="1:7" x14ac:dyDescent="0.3">
      <c r="A297" s="3">
        <f>Data!A292</f>
        <v>40970</v>
      </c>
      <c r="B297" s="4">
        <f>Data!B292</f>
        <v>2986.080078</v>
      </c>
      <c r="C297" s="4">
        <f>Data!C292</f>
        <v>2995.969971</v>
      </c>
      <c r="D297" s="4">
        <f>Data!D292</f>
        <v>2968</v>
      </c>
      <c r="E297" s="4">
        <f>Data!E292</f>
        <v>2976.1899410000001</v>
      </c>
      <c r="F297" s="15">
        <f>Data!F292</f>
        <v>1755130000</v>
      </c>
      <c r="G297" s="29">
        <f t="shared" si="4"/>
        <v>-5709490000</v>
      </c>
    </row>
    <row r="298" spans="1:7" x14ac:dyDescent="0.3">
      <c r="A298" s="3">
        <f>Data!A293</f>
        <v>40969</v>
      </c>
      <c r="B298" s="4">
        <f>Data!B293</f>
        <v>2979.110107</v>
      </c>
      <c r="C298" s="4">
        <f>Data!C293</f>
        <v>2996.3701169999999</v>
      </c>
      <c r="D298" s="4">
        <f>Data!D293</f>
        <v>2974.5900879999999</v>
      </c>
      <c r="E298" s="4">
        <f>Data!E293</f>
        <v>2988.969971</v>
      </c>
      <c r="F298" s="15">
        <f>Data!F293</f>
        <v>1903690000</v>
      </c>
      <c r="G298" s="29">
        <f t="shared" si="4"/>
        <v>-3805800000</v>
      </c>
    </row>
    <row r="299" spans="1:7" x14ac:dyDescent="0.3">
      <c r="A299" s="3">
        <f>Data!A294</f>
        <v>40968</v>
      </c>
      <c r="B299" s="4">
        <f>Data!B294</f>
        <v>2991.669922</v>
      </c>
      <c r="C299" s="4">
        <f>Data!C294</f>
        <v>3000.110107</v>
      </c>
      <c r="D299" s="4">
        <f>Data!D294</f>
        <v>2961.7700199999999</v>
      </c>
      <c r="E299" s="4">
        <f>Data!E294</f>
        <v>2966.889893</v>
      </c>
      <c r="F299" s="15">
        <f>Data!F294</f>
        <v>2170190000</v>
      </c>
      <c r="G299" s="29">
        <f t="shared" si="4"/>
        <v>-5975990000</v>
      </c>
    </row>
    <row r="300" spans="1:7" x14ac:dyDescent="0.3">
      <c r="A300" s="3">
        <f>Data!A295</f>
        <v>40967</v>
      </c>
      <c r="B300" s="4">
        <f>Data!B295</f>
        <v>2969.25</v>
      </c>
      <c r="C300" s="4">
        <f>Data!C295</f>
        <v>2988.5900879999999</v>
      </c>
      <c r="D300" s="4">
        <f>Data!D295</f>
        <v>2966.610107</v>
      </c>
      <c r="E300" s="4">
        <f>Data!E295</f>
        <v>2986.76001</v>
      </c>
      <c r="F300" s="15">
        <f>Data!F295</f>
        <v>1812490000</v>
      </c>
      <c r="G300" s="29">
        <f t="shared" si="4"/>
        <v>-4163500000</v>
      </c>
    </row>
    <row r="301" spans="1:7" x14ac:dyDescent="0.3">
      <c r="A301" s="3">
        <f>Data!A296</f>
        <v>40966</v>
      </c>
      <c r="B301" s="4">
        <f>Data!B296</f>
        <v>2945.8701169999999</v>
      </c>
      <c r="C301" s="4">
        <f>Data!C296</f>
        <v>2976.080078</v>
      </c>
      <c r="D301" s="4">
        <f>Data!D296</f>
        <v>2933.3000489999999</v>
      </c>
      <c r="E301" s="4">
        <f>Data!E296</f>
        <v>2966.1599120000001</v>
      </c>
      <c r="F301" s="15">
        <f>Data!F296</f>
        <v>1763650000</v>
      </c>
      <c r="G301" s="29">
        <f t="shared" si="4"/>
        <v>-5927150000</v>
      </c>
    </row>
    <row r="302" spans="1:7" x14ac:dyDescent="0.3">
      <c r="A302" s="3">
        <f>Data!A297</f>
        <v>40963</v>
      </c>
      <c r="B302" s="4">
        <f>Data!B297</f>
        <v>2963.1298830000001</v>
      </c>
      <c r="C302" s="4">
        <f>Data!C297</f>
        <v>2970.8798830000001</v>
      </c>
      <c r="D302" s="4">
        <f>Data!D297</f>
        <v>2958.820068</v>
      </c>
      <c r="E302" s="4">
        <f>Data!E297</f>
        <v>2963.75</v>
      </c>
      <c r="F302" s="15">
        <f>Data!F297</f>
        <v>1643180000</v>
      </c>
      <c r="G302" s="29">
        <f t="shared" si="4"/>
        <v>-7570330000</v>
      </c>
    </row>
    <row r="303" spans="1:7" x14ac:dyDescent="0.3">
      <c r="A303" s="3">
        <f>Data!A298</f>
        <v>40962</v>
      </c>
      <c r="B303" s="4">
        <f>Data!B298</f>
        <v>2933.1599120000001</v>
      </c>
      <c r="C303" s="4">
        <f>Data!C298</f>
        <v>2958.419922</v>
      </c>
      <c r="D303" s="4">
        <f>Data!D298</f>
        <v>2922.959961</v>
      </c>
      <c r="E303" s="4">
        <f>Data!E298</f>
        <v>2956.9799800000001</v>
      </c>
      <c r="F303" s="15">
        <f>Data!F298</f>
        <v>1768390000</v>
      </c>
      <c r="G303" s="29">
        <f t="shared" si="4"/>
        <v>-9338720000</v>
      </c>
    </row>
    <row r="304" spans="1:7" x14ac:dyDescent="0.3">
      <c r="A304" s="3">
        <f>Data!A299</f>
        <v>40961</v>
      </c>
      <c r="B304" s="4">
        <f>Data!B299</f>
        <v>2942.7700199999999</v>
      </c>
      <c r="C304" s="4">
        <f>Data!C299</f>
        <v>2950.3701169999999</v>
      </c>
      <c r="D304" s="4">
        <f>Data!D299</f>
        <v>2929.679932</v>
      </c>
      <c r="E304" s="4">
        <f>Data!E299</f>
        <v>2933.169922</v>
      </c>
      <c r="F304" s="15">
        <f>Data!F299</f>
        <v>1706310000</v>
      </c>
      <c r="G304" s="29">
        <f t="shared" si="4"/>
        <v>-11045030000</v>
      </c>
    </row>
    <row r="305" spans="1:7" x14ac:dyDescent="0.3">
      <c r="A305" s="3">
        <f>Data!A300</f>
        <v>40960</v>
      </c>
      <c r="B305" s="4">
        <f>Data!B300</f>
        <v>2957.3000489999999</v>
      </c>
      <c r="C305" s="4">
        <f>Data!C300</f>
        <v>2965.0500489999999</v>
      </c>
      <c r="D305" s="4">
        <f>Data!D300</f>
        <v>2934.070068</v>
      </c>
      <c r="E305" s="4">
        <f>Data!E300</f>
        <v>2948.570068</v>
      </c>
      <c r="F305" s="15">
        <f>Data!F300</f>
        <v>1821540000</v>
      </c>
      <c r="G305" s="29">
        <f t="shared" si="4"/>
        <v>-9223490000</v>
      </c>
    </row>
    <row r="306" spans="1:7" x14ac:dyDescent="0.3">
      <c r="A306" s="3">
        <f>Data!A301</f>
        <v>40956</v>
      </c>
      <c r="B306" s="4">
        <f>Data!B301</f>
        <v>2958.219971</v>
      </c>
      <c r="C306" s="4">
        <f>Data!C301</f>
        <v>2962.780029</v>
      </c>
      <c r="D306" s="4">
        <f>Data!D301</f>
        <v>2941.5500489999999</v>
      </c>
      <c r="E306" s="4">
        <f>Data!E301</f>
        <v>2951.780029</v>
      </c>
      <c r="F306" s="15">
        <f>Data!F301</f>
        <v>1973900000</v>
      </c>
      <c r="G306" s="29">
        <f t="shared" si="4"/>
        <v>-7249590000</v>
      </c>
    </row>
    <row r="307" spans="1:7" x14ac:dyDescent="0.3">
      <c r="A307" s="3">
        <f>Data!A302</f>
        <v>40955</v>
      </c>
      <c r="B307" s="4">
        <f>Data!B302</f>
        <v>2915.669922</v>
      </c>
      <c r="C307" s="4">
        <f>Data!C302</f>
        <v>2961.3798830000001</v>
      </c>
      <c r="D307" s="4">
        <f>Data!D302</f>
        <v>2912.719971</v>
      </c>
      <c r="E307" s="4">
        <f>Data!E302</f>
        <v>2959.8500979999999</v>
      </c>
      <c r="F307" s="15">
        <f>Data!F302</f>
        <v>1945230000</v>
      </c>
      <c r="G307" s="29">
        <f t="shared" si="4"/>
        <v>-5304360000</v>
      </c>
    </row>
    <row r="308" spans="1:7" x14ac:dyDescent="0.3">
      <c r="A308" s="3">
        <f>Data!A303</f>
        <v>40954</v>
      </c>
      <c r="B308" s="4">
        <f>Data!B303</f>
        <v>2943.419922</v>
      </c>
      <c r="C308" s="4">
        <f>Data!C303</f>
        <v>2958.1899410000001</v>
      </c>
      <c r="D308" s="4">
        <f>Data!D303</f>
        <v>2911.330078</v>
      </c>
      <c r="E308" s="4">
        <f>Data!E303</f>
        <v>2915.830078</v>
      </c>
      <c r="F308" s="15">
        <f>Data!F303</f>
        <v>2038980000</v>
      </c>
      <c r="G308" s="29">
        <f t="shared" si="4"/>
        <v>-7343340000</v>
      </c>
    </row>
    <row r="309" spans="1:7" x14ac:dyDescent="0.3">
      <c r="A309" s="3">
        <f>Data!A304</f>
        <v>40953</v>
      </c>
      <c r="B309" s="4">
        <f>Data!B304</f>
        <v>2921.6999510000001</v>
      </c>
      <c r="C309" s="4">
        <f>Data!C304</f>
        <v>2932.080078</v>
      </c>
      <c r="D309" s="4">
        <f>Data!D304</f>
        <v>2911.6000979999999</v>
      </c>
      <c r="E309" s="4">
        <f>Data!E304</f>
        <v>2931.830078</v>
      </c>
      <c r="F309" s="15">
        <f>Data!F304</f>
        <v>1881630000</v>
      </c>
      <c r="G309" s="29">
        <f t="shared" si="4"/>
        <v>-5461710000</v>
      </c>
    </row>
    <row r="310" spans="1:7" x14ac:dyDescent="0.3">
      <c r="A310" s="3">
        <f>Data!A305</f>
        <v>40952</v>
      </c>
      <c r="B310" s="4">
        <f>Data!B305</f>
        <v>2926.209961</v>
      </c>
      <c r="C310" s="4">
        <f>Data!C305</f>
        <v>2933.929932</v>
      </c>
      <c r="D310" s="4">
        <f>Data!D305</f>
        <v>2913.889893</v>
      </c>
      <c r="E310" s="4">
        <f>Data!E305</f>
        <v>2931.389893</v>
      </c>
      <c r="F310" s="15">
        <f>Data!F305</f>
        <v>1619980000</v>
      </c>
      <c r="G310" s="29">
        <f t="shared" si="4"/>
        <v>-7081690000</v>
      </c>
    </row>
    <row r="311" spans="1:7" x14ac:dyDescent="0.3">
      <c r="A311" s="3">
        <f>Data!A306</f>
        <v>40949</v>
      </c>
      <c r="B311" s="4">
        <f>Data!B306</f>
        <v>2902</v>
      </c>
      <c r="C311" s="4">
        <f>Data!C306</f>
        <v>2910.9799800000001</v>
      </c>
      <c r="D311" s="4">
        <f>Data!D306</f>
        <v>2895.1000979999999</v>
      </c>
      <c r="E311" s="4">
        <f>Data!E306</f>
        <v>2903.8798830000001</v>
      </c>
      <c r="F311" s="15">
        <f>Data!F306</f>
        <v>1787640000</v>
      </c>
      <c r="G311" s="29">
        <f t="shared" si="4"/>
        <v>-8869330000</v>
      </c>
    </row>
    <row r="312" spans="1:7" x14ac:dyDescent="0.3">
      <c r="A312" s="3">
        <f>Data!A307</f>
        <v>40948</v>
      </c>
      <c r="B312" s="4">
        <f>Data!B307</f>
        <v>2922.459961</v>
      </c>
      <c r="C312" s="4">
        <f>Data!C307</f>
        <v>2930.679932</v>
      </c>
      <c r="D312" s="4">
        <f>Data!D307</f>
        <v>2904.51001</v>
      </c>
      <c r="E312" s="4">
        <f>Data!E307</f>
        <v>2927.2299800000001</v>
      </c>
      <c r="F312" s="15">
        <f>Data!F307</f>
        <v>2153090000</v>
      </c>
      <c r="G312" s="29">
        <f t="shared" si="4"/>
        <v>-6716240000</v>
      </c>
    </row>
    <row r="313" spans="1:7" x14ac:dyDescent="0.3">
      <c r="A313" s="3">
        <f>Data!A308</f>
        <v>40947</v>
      </c>
      <c r="B313" s="4">
        <f>Data!B308</f>
        <v>2906.5900879999999</v>
      </c>
      <c r="C313" s="4">
        <f>Data!C308</f>
        <v>2918.26001</v>
      </c>
      <c r="D313" s="4">
        <f>Data!D308</f>
        <v>2892.709961</v>
      </c>
      <c r="E313" s="4">
        <f>Data!E308</f>
        <v>2915.860107</v>
      </c>
      <c r="F313" s="15">
        <f>Data!F308</f>
        <v>1981150000</v>
      </c>
      <c r="G313" s="29">
        <f t="shared" si="4"/>
        <v>-8697390000</v>
      </c>
    </row>
    <row r="314" spans="1:7" x14ac:dyDescent="0.3">
      <c r="A314" s="3">
        <f>Data!A309</f>
        <v>40946</v>
      </c>
      <c r="B314" s="4">
        <f>Data!B309</f>
        <v>2895.9099120000001</v>
      </c>
      <c r="C314" s="4">
        <f>Data!C309</f>
        <v>2910.2700199999999</v>
      </c>
      <c r="D314" s="4">
        <f>Data!D309</f>
        <v>2885.169922</v>
      </c>
      <c r="E314" s="4">
        <f>Data!E309</f>
        <v>2904.080078</v>
      </c>
      <c r="F314" s="15">
        <f>Data!F309</f>
        <v>1784580000</v>
      </c>
      <c r="G314" s="29">
        <f t="shared" si="4"/>
        <v>-10481970000</v>
      </c>
    </row>
    <row r="315" spans="1:7" x14ac:dyDescent="0.3">
      <c r="A315" s="3">
        <f>Data!A310</f>
        <v>40945</v>
      </c>
      <c r="B315" s="4">
        <f>Data!B310</f>
        <v>2892.5200199999999</v>
      </c>
      <c r="C315" s="4">
        <f>Data!C310</f>
        <v>2903.030029</v>
      </c>
      <c r="D315" s="4">
        <f>Data!D310</f>
        <v>2887.330078</v>
      </c>
      <c r="E315" s="4">
        <f>Data!E310</f>
        <v>2901.98999</v>
      </c>
      <c r="F315" s="15">
        <f>Data!F310</f>
        <v>1684490000</v>
      </c>
      <c r="G315" s="29">
        <f t="shared" si="4"/>
        <v>-12166460000</v>
      </c>
    </row>
    <row r="316" spans="1:7" x14ac:dyDescent="0.3">
      <c r="A316" s="3">
        <f>Data!A311</f>
        <v>40942</v>
      </c>
      <c r="B316" s="4">
        <f>Data!B311</f>
        <v>2888.9499510000001</v>
      </c>
      <c r="C316" s="4">
        <f>Data!C311</f>
        <v>2908.1298830000001</v>
      </c>
      <c r="D316" s="4">
        <f>Data!D311</f>
        <v>2885.8400879999999</v>
      </c>
      <c r="E316" s="4">
        <f>Data!E311</f>
        <v>2905.6599120000001</v>
      </c>
      <c r="F316" s="15">
        <f>Data!F311</f>
        <v>2152890000</v>
      </c>
      <c r="G316" s="29">
        <f t="shared" si="4"/>
        <v>-10013570000</v>
      </c>
    </row>
    <row r="317" spans="1:7" x14ac:dyDescent="0.3">
      <c r="A317" s="3">
        <f>Data!A312</f>
        <v>40941</v>
      </c>
      <c r="B317" s="4">
        <f>Data!B312</f>
        <v>2854.1000979999999</v>
      </c>
      <c r="C317" s="4">
        <f>Data!C312</f>
        <v>2868.2299800000001</v>
      </c>
      <c r="D317" s="4">
        <f>Data!D312</f>
        <v>2849.3999020000001</v>
      </c>
      <c r="E317" s="4">
        <f>Data!E312</f>
        <v>2859.679932</v>
      </c>
      <c r="F317" s="15">
        <f>Data!F312</f>
        <v>1913430000</v>
      </c>
      <c r="G317" s="29">
        <f t="shared" si="4"/>
        <v>-11927000000</v>
      </c>
    </row>
    <row r="318" spans="1:7" x14ac:dyDescent="0.3">
      <c r="A318" s="3">
        <f>Data!A313</f>
        <v>40940</v>
      </c>
      <c r="B318" s="4">
        <f>Data!B313</f>
        <v>2830.1000979999999</v>
      </c>
      <c r="C318" s="4">
        <f>Data!C313</f>
        <v>2855.7299800000001</v>
      </c>
      <c r="D318" s="4">
        <f>Data!D313</f>
        <v>2825.1899410000001</v>
      </c>
      <c r="E318" s="4">
        <f>Data!E313</f>
        <v>2848.2700199999999</v>
      </c>
      <c r="F318" s="15">
        <f>Data!F313</f>
        <v>2125720000</v>
      </c>
      <c r="G318" s="29">
        <f t="shared" si="4"/>
        <v>-14052720000</v>
      </c>
    </row>
    <row r="319" spans="1:7" x14ac:dyDescent="0.3">
      <c r="A319" s="3">
        <f>Data!A314</f>
        <v>40939</v>
      </c>
      <c r="B319" s="4">
        <f>Data!B314</f>
        <v>2825.76001</v>
      </c>
      <c r="C319" s="4">
        <f>Data!C314</f>
        <v>2830.4499510000001</v>
      </c>
      <c r="D319" s="4">
        <f>Data!D314</f>
        <v>2798.7700199999999</v>
      </c>
      <c r="E319" s="4">
        <f>Data!E314</f>
        <v>2813.8400879999999</v>
      </c>
      <c r="F319" s="15">
        <f>Data!F314</f>
        <v>1786550000</v>
      </c>
      <c r="G319" s="29">
        <f t="shared" si="4"/>
        <v>-15839270000</v>
      </c>
    </row>
    <row r="320" spans="1:7" x14ac:dyDescent="0.3">
      <c r="A320" s="3">
        <f>Data!A315</f>
        <v>40938</v>
      </c>
      <c r="B320" s="4">
        <f>Data!B315</f>
        <v>2790.3999020000001</v>
      </c>
      <c r="C320" s="4">
        <f>Data!C315</f>
        <v>2816.8500979999999</v>
      </c>
      <c r="D320" s="4">
        <f>Data!D315</f>
        <v>2782.4399410000001</v>
      </c>
      <c r="E320" s="4">
        <f>Data!E315</f>
        <v>2811.9399410000001</v>
      </c>
      <c r="F320" s="15">
        <f>Data!F315</f>
        <v>1668970000</v>
      </c>
      <c r="G320" s="29">
        <f t="shared" si="4"/>
        <v>-17508240000</v>
      </c>
    </row>
    <row r="321" spans="1:7" x14ac:dyDescent="0.3">
      <c r="A321" s="3">
        <f>Data!A316</f>
        <v>40935</v>
      </c>
      <c r="B321" s="4">
        <f>Data!B316</f>
        <v>2797.6599120000001</v>
      </c>
      <c r="C321" s="4">
        <f>Data!C316</f>
        <v>2821.5500489999999</v>
      </c>
      <c r="D321" s="4">
        <f>Data!D316</f>
        <v>2797.23999</v>
      </c>
      <c r="E321" s="4">
        <f>Data!E316</f>
        <v>2816.5500489999999</v>
      </c>
      <c r="F321" s="15">
        <f>Data!F316</f>
        <v>1707350000</v>
      </c>
      <c r="G321" s="29">
        <f t="shared" si="4"/>
        <v>-15800890000</v>
      </c>
    </row>
    <row r="322" spans="1:7" x14ac:dyDescent="0.3">
      <c r="A322" s="3">
        <f>Data!A317</f>
        <v>40934</v>
      </c>
      <c r="B322" s="4">
        <f>Data!B317</f>
        <v>2828.780029</v>
      </c>
      <c r="C322" s="4">
        <f>Data!C317</f>
        <v>2834.3000489999999</v>
      </c>
      <c r="D322" s="4">
        <f>Data!D317</f>
        <v>2794.780029</v>
      </c>
      <c r="E322" s="4">
        <f>Data!E317</f>
        <v>2805.280029</v>
      </c>
      <c r="F322" s="15">
        <f>Data!F317</f>
        <v>1998970000</v>
      </c>
      <c r="G322" s="29">
        <f t="shared" si="4"/>
        <v>-17799860000</v>
      </c>
    </row>
    <row r="323" spans="1:7" x14ac:dyDescent="0.3">
      <c r="A323" s="3">
        <f>Data!A318</f>
        <v>40933</v>
      </c>
      <c r="B323" s="4">
        <f>Data!B318</f>
        <v>2803.2299800000001</v>
      </c>
      <c r="C323" s="4">
        <f>Data!C318</f>
        <v>2822.790039</v>
      </c>
      <c r="D323" s="4">
        <f>Data!D318</f>
        <v>2788.9499510000001</v>
      </c>
      <c r="E323" s="4">
        <f>Data!E318</f>
        <v>2818.3100589999999</v>
      </c>
      <c r="F323" s="15">
        <f>Data!F318</f>
        <v>1918040000</v>
      </c>
      <c r="G323" s="29">
        <f t="shared" si="4"/>
        <v>-15881820000</v>
      </c>
    </row>
    <row r="324" spans="1:7" x14ac:dyDescent="0.3">
      <c r="A324" s="3">
        <f>Data!A319</f>
        <v>40932</v>
      </c>
      <c r="B324" s="4">
        <f>Data!B319</f>
        <v>2771.580078</v>
      </c>
      <c r="C324" s="4">
        <f>Data!C319</f>
        <v>2788.3798830000001</v>
      </c>
      <c r="D324" s="4">
        <f>Data!D319</f>
        <v>2766.3400879999999</v>
      </c>
      <c r="E324" s="4">
        <f>Data!E319</f>
        <v>2786.639893</v>
      </c>
      <c r="F324" s="15">
        <f>Data!F319</f>
        <v>1620690000</v>
      </c>
      <c r="G324" s="29">
        <f t="shared" si="4"/>
        <v>-17502510000</v>
      </c>
    </row>
    <row r="325" spans="1:7" x14ac:dyDescent="0.3">
      <c r="A325" s="3">
        <f>Data!A320</f>
        <v>40931</v>
      </c>
      <c r="B325" s="4">
        <f>Data!B320</f>
        <v>2786.209961</v>
      </c>
      <c r="C325" s="4">
        <f>Data!C320</f>
        <v>2804.98999</v>
      </c>
      <c r="D325" s="4">
        <f>Data!D320</f>
        <v>2769.820068</v>
      </c>
      <c r="E325" s="4">
        <f>Data!E320</f>
        <v>2784.169922</v>
      </c>
      <c r="F325" s="15">
        <f>Data!F320</f>
        <v>1652940000</v>
      </c>
      <c r="G325" s="29">
        <f t="shared" si="4"/>
        <v>-19155450000</v>
      </c>
    </row>
    <row r="326" spans="1:7" x14ac:dyDescent="0.3">
      <c r="A326" s="3">
        <f>Data!A321</f>
        <v>40928</v>
      </c>
      <c r="B326" s="4">
        <f>Data!B321</f>
        <v>2776.040039</v>
      </c>
      <c r="C326" s="4">
        <f>Data!C321</f>
        <v>2787.1999510000001</v>
      </c>
      <c r="D326" s="4">
        <f>Data!D321</f>
        <v>2775.8701169999999</v>
      </c>
      <c r="E326" s="4">
        <f>Data!E321</f>
        <v>2786.6999510000001</v>
      </c>
      <c r="F326" s="15">
        <f>Data!F321</f>
        <v>1949660000</v>
      </c>
      <c r="G326" s="29">
        <f t="shared" si="4"/>
        <v>-17205790000</v>
      </c>
    </row>
    <row r="327" spans="1:7" x14ac:dyDescent="0.3">
      <c r="A327" s="3">
        <f>Data!A322</f>
        <v>40927</v>
      </c>
      <c r="B327" s="4">
        <f>Data!B322</f>
        <v>2779.73999</v>
      </c>
      <c r="C327" s="4">
        <f>Data!C322</f>
        <v>2793.3500979999999</v>
      </c>
      <c r="D327" s="4">
        <f>Data!D322</f>
        <v>2777.169922</v>
      </c>
      <c r="E327" s="4">
        <f>Data!E322</f>
        <v>2788.330078</v>
      </c>
      <c r="F327" s="15">
        <f>Data!F322</f>
        <v>1959950000</v>
      </c>
      <c r="G327" s="29">
        <f t="shared" si="4"/>
        <v>-15245840000</v>
      </c>
    </row>
    <row r="328" spans="1:7" x14ac:dyDescent="0.3">
      <c r="A328" s="3">
        <f>Data!A323</f>
        <v>40926</v>
      </c>
      <c r="B328" s="4">
        <f>Data!B323</f>
        <v>2731.1599120000001</v>
      </c>
      <c r="C328" s="4">
        <f>Data!C323</f>
        <v>2769.709961</v>
      </c>
      <c r="D328" s="4">
        <f>Data!D323</f>
        <v>2730.0500489999999</v>
      </c>
      <c r="E328" s="4">
        <f>Data!E323</f>
        <v>2769.709961</v>
      </c>
      <c r="F328" s="15">
        <f>Data!F323</f>
        <v>1968940000</v>
      </c>
      <c r="G328" s="29">
        <f t="shared" ref="G328:G391" si="5">IF(E328&gt;E327,G327+F328,G327-F328)</f>
        <v>-17214780000</v>
      </c>
    </row>
    <row r="329" spans="1:7" x14ac:dyDescent="0.3">
      <c r="A329" s="3">
        <f>Data!A324</f>
        <v>40925</v>
      </c>
      <c r="B329" s="4">
        <f>Data!B324</f>
        <v>2736.3400879999999</v>
      </c>
      <c r="C329" s="4">
        <f>Data!C324</f>
        <v>2742.7299800000001</v>
      </c>
      <c r="D329" s="4">
        <f>Data!D324</f>
        <v>2721.030029</v>
      </c>
      <c r="E329" s="4">
        <f>Data!E324</f>
        <v>2728.080078</v>
      </c>
      <c r="F329" s="15">
        <f>Data!F324</f>
        <v>1664210000</v>
      </c>
      <c r="G329" s="29">
        <f t="shared" si="5"/>
        <v>-18878990000</v>
      </c>
    </row>
    <row r="330" spans="1:7" x14ac:dyDescent="0.3">
      <c r="A330" s="3">
        <f>Data!A325</f>
        <v>40921</v>
      </c>
      <c r="B330" s="4">
        <f>Data!B325</f>
        <v>2707.4099120000001</v>
      </c>
      <c r="C330" s="4">
        <f>Data!C325</f>
        <v>2712.929932</v>
      </c>
      <c r="D330" s="4">
        <f>Data!D325</f>
        <v>2689.580078</v>
      </c>
      <c r="E330" s="4">
        <f>Data!E325</f>
        <v>2710.669922</v>
      </c>
      <c r="F330" s="15">
        <f>Data!F325</f>
        <v>1655960000</v>
      </c>
      <c r="G330" s="29">
        <f t="shared" si="5"/>
        <v>-20534950000</v>
      </c>
    </row>
    <row r="331" spans="1:7" x14ac:dyDescent="0.3">
      <c r="A331" s="3">
        <f>Data!A326</f>
        <v>40920</v>
      </c>
      <c r="B331" s="4">
        <f>Data!B326</f>
        <v>2716.8701169999999</v>
      </c>
      <c r="C331" s="4">
        <f>Data!C326</f>
        <v>2726.429932</v>
      </c>
      <c r="D331" s="4">
        <f>Data!D326</f>
        <v>2697.320068</v>
      </c>
      <c r="E331" s="4">
        <f>Data!E326</f>
        <v>2724.6999510000001</v>
      </c>
      <c r="F331" s="15">
        <f>Data!F326</f>
        <v>1669550000</v>
      </c>
      <c r="G331" s="29">
        <f t="shared" si="5"/>
        <v>-18865400000</v>
      </c>
    </row>
    <row r="332" spans="1:7" x14ac:dyDescent="0.3">
      <c r="A332" s="3">
        <f>Data!A327</f>
        <v>40919</v>
      </c>
      <c r="B332" s="4">
        <f>Data!B327</f>
        <v>2695.7700199999999</v>
      </c>
      <c r="C332" s="4">
        <f>Data!C327</f>
        <v>2714.290039</v>
      </c>
      <c r="D332" s="4">
        <f>Data!D327</f>
        <v>2690.7299800000001</v>
      </c>
      <c r="E332" s="4">
        <f>Data!E327</f>
        <v>2710.76001</v>
      </c>
      <c r="F332" s="15">
        <f>Data!F327</f>
        <v>1699660000</v>
      </c>
      <c r="G332" s="29">
        <f t="shared" si="5"/>
        <v>-20565060000</v>
      </c>
    </row>
    <row r="333" spans="1:7" x14ac:dyDescent="0.3">
      <c r="A333" s="3">
        <f>Data!A328</f>
        <v>40918</v>
      </c>
      <c r="B333" s="4">
        <f>Data!B328</f>
        <v>2704.419922</v>
      </c>
      <c r="C333" s="4">
        <f>Data!C328</f>
        <v>2712.5</v>
      </c>
      <c r="D333" s="4">
        <f>Data!D328</f>
        <v>2694.330078</v>
      </c>
      <c r="E333" s="4">
        <f>Data!E328</f>
        <v>2702.5</v>
      </c>
      <c r="F333" s="15">
        <f>Data!F328</f>
        <v>1809500000</v>
      </c>
      <c r="G333" s="29">
        <f t="shared" si="5"/>
        <v>-22374560000</v>
      </c>
    </row>
    <row r="334" spans="1:7" x14ac:dyDescent="0.3">
      <c r="A334" s="3">
        <f>Data!A329</f>
        <v>40917</v>
      </c>
      <c r="B334" s="4">
        <f>Data!B329</f>
        <v>2682.9799800000001</v>
      </c>
      <c r="C334" s="4">
        <f>Data!C329</f>
        <v>2683.780029</v>
      </c>
      <c r="D334" s="4">
        <f>Data!D329</f>
        <v>2662.959961</v>
      </c>
      <c r="E334" s="4">
        <f>Data!E329</f>
        <v>2676.5600589999999</v>
      </c>
      <c r="F334" s="15">
        <f>Data!F329</f>
        <v>1768080000</v>
      </c>
      <c r="G334" s="29">
        <f t="shared" si="5"/>
        <v>-24142640000</v>
      </c>
    </row>
    <row r="335" spans="1:7" x14ac:dyDescent="0.3">
      <c r="A335" s="3">
        <f>Data!A330</f>
        <v>40914</v>
      </c>
      <c r="B335" s="4">
        <f>Data!B330</f>
        <v>2671.169922</v>
      </c>
      <c r="C335" s="4">
        <f>Data!C330</f>
        <v>2682.1201169999999</v>
      </c>
      <c r="D335" s="4">
        <f>Data!D330</f>
        <v>2658.830078</v>
      </c>
      <c r="E335" s="4">
        <f>Data!E330</f>
        <v>2674.219971</v>
      </c>
      <c r="F335" s="15">
        <f>Data!F330</f>
        <v>1683090000</v>
      </c>
      <c r="G335" s="29">
        <f t="shared" si="5"/>
        <v>-25825730000</v>
      </c>
    </row>
    <row r="336" spans="1:7" x14ac:dyDescent="0.3">
      <c r="A336" s="3">
        <f>Data!A331</f>
        <v>40913</v>
      </c>
      <c r="B336" s="4">
        <f>Data!B331</f>
        <v>2642.570068</v>
      </c>
      <c r="C336" s="4">
        <f>Data!C331</f>
        <v>2673.5600589999999</v>
      </c>
      <c r="D336" s="4">
        <f>Data!D331</f>
        <v>2631.2299800000001</v>
      </c>
      <c r="E336" s="4">
        <f>Data!E331</f>
        <v>2669.860107</v>
      </c>
      <c r="F336" s="15">
        <f>Data!F331</f>
        <v>1836410000</v>
      </c>
      <c r="G336" s="29">
        <f t="shared" si="5"/>
        <v>-27662140000</v>
      </c>
    </row>
    <row r="337" spans="1:7" x14ac:dyDescent="0.3">
      <c r="A337" s="3">
        <f>Data!A332</f>
        <v>40912</v>
      </c>
      <c r="B337" s="4">
        <f>Data!B332</f>
        <v>2639.8999020000001</v>
      </c>
      <c r="C337" s="4">
        <f>Data!C332</f>
        <v>2653.179932</v>
      </c>
      <c r="D337" s="4">
        <f>Data!D332</f>
        <v>2627.2299800000001</v>
      </c>
      <c r="E337" s="4">
        <f>Data!E332</f>
        <v>2648.360107</v>
      </c>
      <c r="F337" s="15">
        <f>Data!F332</f>
        <v>1670530000</v>
      </c>
      <c r="G337" s="29">
        <f t="shared" si="5"/>
        <v>-29332670000</v>
      </c>
    </row>
    <row r="338" spans="1:7" x14ac:dyDescent="0.3">
      <c r="A338" s="3">
        <f>Data!A333</f>
        <v>40911</v>
      </c>
      <c r="B338" s="4">
        <f>Data!B333</f>
        <v>2657.389893</v>
      </c>
      <c r="C338" s="4">
        <f>Data!C333</f>
        <v>2665.8999020000001</v>
      </c>
      <c r="D338" s="4">
        <f>Data!D333</f>
        <v>2641.9799800000001</v>
      </c>
      <c r="E338" s="4">
        <f>Data!E333</f>
        <v>2648.719971</v>
      </c>
      <c r="F338" s="15">
        <f>Data!F333</f>
        <v>1636850000</v>
      </c>
      <c r="G338" s="29">
        <f t="shared" si="5"/>
        <v>-27695820000</v>
      </c>
    </row>
    <row r="339" spans="1:7" x14ac:dyDescent="0.3">
      <c r="A339" s="3">
        <f>Data!A334</f>
        <v>40907</v>
      </c>
      <c r="B339" s="4">
        <f>Data!B334</f>
        <v>2610.2299800000001</v>
      </c>
      <c r="C339" s="4">
        <f>Data!C334</f>
        <v>2616.459961</v>
      </c>
      <c r="D339" s="4">
        <f>Data!D334</f>
        <v>2604.6000979999999</v>
      </c>
      <c r="E339" s="4">
        <f>Data!E334</f>
        <v>2605.1499020000001</v>
      </c>
      <c r="F339" s="15">
        <f>Data!F334</f>
        <v>1056790000</v>
      </c>
      <c r="G339" s="29">
        <f t="shared" si="5"/>
        <v>-28752610000</v>
      </c>
    </row>
    <row r="340" spans="1:7" x14ac:dyDescent="0.3">
      <c r="A340" s="3">
        <f>Data!A335</f>
        <v>40906</v>
      </c>
      <c r="B340" s="4">
        <f>Data!B335</f>
        <v>2596.330078</v>
      </c>
      <c r="C340" s="4">
        <f>Data!C335</f>
        <v>2614.8701169999999</v>
      </c>
      <c r="D340" s="4">
        <f>Data!D335</f>
        <v>2593.040039</v>
      </c>
      <c r="E340" s="4">
        <f>Data!E335</f>
        <v>2613.73999</v>
      </c>
      <c r="F340" s="15">
        <f>Data!F335</f>
        <v>1011380000</v>
      </c>
      <c r="G340" s="29">
        <f t="shared" si="5"/>
        <v>-27741230000</v>
      </c>
    </row>
    <row r="341" spans="1:7" x14ac:dyDescent="0.3">
      <c r="A341" s="3">
        <f>Data!A336</f>
        <v>40905</v>
      </c>
      <c r="B341" s="4">
        <f>Data!B336</f>
        <v>2626.1899410000001</v>
      </c>
      <c r="C341" s="4">
        <f>Data!C336</f>
        <v>2626.3400879999999</v>
      </c>
      <c r="D341" s="4">
        <f>Data!D336</f>
        <v>2586.8500979999999</v>
      </c>
      <c r="E341" s="4">
        <f>Data!E336</f>
        <v>2589.9799800000001</v>
      </c>
      <c r="F341" s="15">
        <f>Data!F336</f>
        <v>1069930000</v>
      </c>
      <c r="G341" s="29">
        <f t="shared" si="5"/>
        <v>-28811160000</v>
      </c>
    </row>
    <row r="342" spans="1:7" x14ac:dyDescent="0.3">
      <c r="A342" s="3">
        <f>Data!A337</f>
        <v>40904</v>
      </c>
      <c r="B342" s="4">
        <f>Data!B337</f>
        <v>2613.51001</v>
      </c>
      <c r="C342" s="4">
        <f>Data!C337</f>
        <v>2633.3400879999999</v>
      </c>
      <c r="D342" s="4">
        <f>Data!D337</f>
        <v>2610.7700199999999</v>
      </c>
      <c r="E342" s="4">
        <f>Data!E337</f>
        <v>2625.1999510000001</v>
      </c>
      <c r="F342" s="15">
        <f>Data!F337</f>
        <v>945590000</v>
      </c>
      <c r="G342" s="29">
        <f t="shared" si="5"/>
        <v>-27865570000</v>
      </c>
    </row>
    <row r="343" spans="1:7" x14ac:dyDescent="0.3">
      <c r="A343" s="3">
        <f>Data!A338</f>
        <v>40900</v>
      </c>
      <c r="B343" s="4">
        <f>Data!B338</f>
        <v>2607.429932</v>
      </c>
      <c r="C343" s="4">
        <f>Data!C338</f>
        <v>2618.8400879999999</v>
      </c>
      <c r="D343" s="4">
        <f>Data!D338</f>
        <v>2599.889893</v>
      </c>
      <c r="E343" s="4">
        <f>Data!E338</f>
        <v>2618.639893</v>
      </c>
      <c r="F343" s="15">
        <f>Data!F338</f>
        <v>960940000</v>
      </c>
      <c r="G343" s="29">
        <f t="shared" si="5"/>
        <v>-28826510000</v>
      </c>
    </row>
    <row r="344" spans="1:7" x14ac:dyDescent="0.3">
      <c r="A344" s="3">
        <f>Data!A339</f>
        <v>40899</v>
      </c>
      <c r="B344" s="4">
        <f>Data!B339</f>
        <v>2584.330078</v>
      </c>
      <c r="C344" s="4">
        <f>Data!C339</f>
        <v>2601.98999</v>
      </c>
      <c r="D344" s="4">
        <f>Data!D339</f>
        <v>2581.919922</v>
      </c>
      <c r="E344" s="4">
        <f>Data!E339</f>
        <v>2599.4499510000001</v>
      </c>
      <c r="F344" s="15">
        <f>Data!F339</f>
        <v>1515610000</v>
      </c>
      <c r="G344" s="29">
        <f t="shared" si="5"/>
        <v>-30342120000</v>
      </c>
    </row>
    <row r="345" spans="1:7" x14ac:dyDescent="0.3">
      <c r="A345" s="3">
        <f>Data!A340</f>
        <v>40898</v>
      </c>
      <c r="B345" s="4">
        <f>Data!B340</f>
        <v>2589.7700199999999</v>
      </c>
      <c r="C345" s="4">
        <f>Data!C340</f>
        <v>2590.610107</v>
      </c>
      <c r="D345" s="4">
        <f>Data!D340</f>
        <v>2544.6599120000001</v>
      </c>
      <c r="E345" s="4">
        <f>Data!E340</f>
        <v>2577.969971</v>
      </c>
      <c r="F345" s="15">
        <f>Data!F340</f>
        <v>1853710000</v>
      </c>
      <c r="G345" s="29">
        <f t="shared" si="5"/>
        <v>-32195830000</v>
      </c>
    </row>
    <row r="346" spans="1:7" x14ac:dyDescent="0.3">
      <c r="A346" s="3">
        <f>Data!A341</f>
        <v>40897</v>
      </c>
      <c r="B346" s="4">
        <f>Data!B341</f>
        <v>2567.25</v>
      </c>
      <c r="C346" s="4">
        <f>Data!C341</f>
        <v>2604.5200199999999</v>
      </c>
      <c r="D346" s="4">
        <f>Data!D341</f>
        <v>2566.8701169999999</v>
      </c>
      <c r="E346" s="4">
        <f>Data!E341</f>
        <v>2603.7299800000001</v>
      </c>
      <c r="F346" s="15">
        <f>Data!F341</f>
        <v>1835720000</v>
      </c>
      <c r="G346" s="29">
        <f t="shared" si="5"/>
        <v>-30360110000</v>
      </c>
    </row>
    <row r="347" spans="1:7" x14ac:dyDescent="0.3">
      <c r="A347" s="3">
        <f>Data!A342</f>
        <v>40896</v>
      </c>
      <c r="B347" s="4">
        <f>Data!B342</f>
        <v>2564.070068</v>
      </c>
      <c r="C347" s="4">
        <f>Data!C342</f>
        <v>2570.6499020000001</v>
      </c>
      <c r="D347" s="4">
        <f>Data!D342</f>
        <v>2518.01001</v>
      </c>
      <c r="E347" s="4">
        <f>Data!E342</f>
        <v>2523.139893</v>
      </c>
      <c r="F347" s="15">
        <f>Data!F342</f>
        <v>1560110000</v>
      </c>
      <c r="G347" s="29">
        <f t="shared" si="5"/>
        <v>-31920220000</v>
      </c>
    </row>
    <row r="348" spans="1:7" x14ac:dyDescent="0.3">
      <c r="A348" s="3">
        <f>Data!A343</f>
        <v>40893</v>
      </c>
      <c r="B348" s="4">
        <f>Data!B343</f>
        <v>2554.6201169999999</v>
      </c>
      <c r="C348" s="4">
        <f>Data!C343</f>
        <v>2585.419922</v>
      </c>
      <c r="D348" s="4">
        <f>Data!D343</f>
        <v>2548</v>
      </c>
      <c r="E348" s="4">
        <f>Data!E343</f>
        <v>2555.330078</v>
      </c>
      <c r="F348" s="15">
        <f>Data!F343</f>
        <v>2664690000</v>
      </c>
      <c r="G348" s="29">
        <f t="shared" si="5"/>
        <v>-29255530000</v>
      </c>
    </row>
    <row r="349" spans="1:7" x14ac:dyDescent="0.3">
      <c r="A349" s="3">
        <f>Data!A344</f>
        <v>40892</v>
      </c>
      <c r="B349" s="4">
        <f>Data!B344</f>
        <v>2565.929932</v>
      </c>
      <c r="C349" s="4">
        <f>Data!C344</f>
        <v>2565.9399410000001</v>
      </c>
      <c r="D349" s="4">
        <f>Data!D344</f>
        <v>2536.580078</v>
      </c>
      <c r="E349" s="4">
        <f>Data!E344</f>
        <v>2541.01001</v>
      </c>
      <c r="F349" s="15">
        <f>Data!F344</f>
        <v>1748400000</v>
      </c>
      <c r="G349" s="29">
        <f t="shared" si="5"/>
        <v>-31003930000</v>
      </c>
    </row>
    <row r="350" spans="1:7" x14ac:dyDescent="0.3">
      <c r="A350" s="3">
        <f>Data!A345</f>
        <v>40891</v>
      </c>
      <c r="B350" s="4">
        <f>Data!B345</f>
        <v>2566.209961</v>
      </c>
      <c r="C350" s="4">
        <f>Data!C345</f>
        <v>2568.4399410000001</v>
      </c>
      <c r="D350" s="4">
        <f>Data!D345</f>
        <v>2525.8798830000001</v>
      </c>
      <c r="E350" s="4">
        <f>Data!E345</f>
        <v>2539.3100589999999</v>
      </c>
      <c r="F350" s="15">
        <f>Data!F345</f>
        <v>1793960000</v>
      </c>
      <c r="G350" s="29">
        <f t="shared" si="5"/>
        <v>-32797890000</v>
      </c>
    </row>
    <row r="351" spans="1:7" x14ac:dyDescent="0.3">
      <c r="A351" s="3">
        <f>Data!A346</f>
        <v>40890</v>
      </c>
      <c r="B351" s="4">
        <f>Data!B346</f>
        <v>2629.669922</v>
      </c>
      <c r="C351" s="4">
        <f>Data!C346</f>
        <v>2639.73999</v>
      </c>
      <c r="D351" s="4">
        <f>Data!D346</f>
        <v>2568.4399410000001</v>
      </c>
      <c r="E351" s="4">
        <f>Data!E346</f>
        <v>2579.2700199999999</v>
      </c>
      <c r="F351" s="15">
        <f>Data!F346</f>
        <v>1752320000</v>
      </c>
      <c r="G351" s="29">
        <f t="shared" si="5"/>
        <v>-31045570000</v>
      </c>
    </row>
    <row r="352" spans="1:7" x14ac:dyDescent="0.3">
      <c r="A352" s="3">
        <f>Data!A347</f>
        <v>40889</v>
      </c>
      <c r="B352" s="4">
        <f>Data!B347</f>
        <v>2617.320068</v>
      </c>
      <c r="C352" s="4">
        <f>Data!C347</f>
        <v>2617.320068</v>
      </c>
      <c r="D352" s="4">
        <f>Data!D347</f>
        <v>2591.419922</v>
      </c>
      <c r="E352" s="4">
        <f>Data!E347</f>
        <v>2612.26001</v>
      </c>
      <c r="F352" s="15">
        <f>Data!F347</f>
        <v>1572600000</v>
      </c>
      <c r="G352" s="29">
        <f t="shared" si="5"/>
        <v>-29472970000</v>
      </c>
    </row>
    <row r="353" spans="1:7" x14ac:dyDescent="0.3">
      <c r="A353" s="3">
        <f>Data!A348</f>
        <v>40886</v>
      </c>
      <c r="B353" s="4">
        <f>Data!B348</f>
        <v>2603.179932</v>
      </c>
      <c r="C353" s="4">
        <f>Data!C348</f>
        <v>2653.459961</v>
      </c>
      <c r="D353" s="4">
        <f>Data!D348</f>
        <v>2603.179932</v>
      </c>
      <c r="E353" s="4">
        <f>Data!E348</f>
        <v>2646.8500979999999</v>
      </c>
      <c r="F353" s="15">
        <f>Data!F348</f>
        <v>1664710000</v>
      </c>
      <c r="G353" s="29">
        <f t="shared" si="5"/>
        <v>-27808260000</v>
      </c>
    </row>
    <row r="354" spans="1:7" x14ac:dyDescent="0.3">
      <c r="A354" s="3">
        <f>Data!A349</f>
        <v>40885</v>
      </c>
      <c r="B354" s="4">
        <f>Data!B349</f>
        <v>2633.3000489999999</v>
      </c>
      <c r="C354" s="4">
        <f>Data!C349</f>
        <v>2645.919922</v>
      </c>
      <c r="D354" s="4">
        <f>Data!D349</f>
        <v>2592.5500489999999</v>
      </c>
      <c r="E354" s="4">
        <f>Data!E349</f>
        <v>2596.3798830000001</v>
      </c>
      <c r="F354" s="15">
        <f>Data!F349</f>
        <v>1845640000</v>
      </c>
      <c r="G354" s="29">
        <f t="shared" si="5"/>
        <v>-29653900000</v>
      </c>
    </row>
    <row r="355" spans="1:7" x14ac:dyDescent="0.3">
      <c r="A355" s="3">
        <f>Data!A350</f>
        <v>40884</v>
      </c>
      <c r="B355" s="4">
        <f>Data!B350</f>
        <v>2638.610107</v>
      </c>
      <c r="C355" s="4">
        <f>Data!C350</f>
        <v>2660.23999</v>
      </c>
      <c r="D355" s="4">
        <f>Data!D350</f>
        <v>2612.8000489999999</v>
      </c>
      <c r="E355" s="4">
        <f>Data!E350</f>
        <v>2649.209961</v>
      </c>
      <c r="F355" s="15">
        <f>Data!F350</f>
        <v>1658010000</v>
      </c>
      <c r="G355" s="29">
        <f t="shared" si="5"/>
        <v>-27995890000</v>
      </c>
    </row>
    <row r="356" spans="1:7" x14ac:dyDescent="0.3">
      <c r="A356" s="3">
        <f>Data!A351</f>
        <v>40883</v>
      </c>
      <c r="B356" s="4">
        <f>Data!B351</f>
        <v>2655.0200199999999</v>
      </c>
      <c r="C356" s="4">
        <f>Data!C351</f>
        <v>2663.6298830000001</v>
      </c>
      <c r="D356" s="4">
        <f>Data!D351</f>
        <v>2639.179932</v>
      </c>
      <c r="E356" s="4">
        <f>Data!E351</f>
        <v>2649.5600589999999</v>
      </c>
      <c r="F356" s="15">
        <f>Data!F351</f>
        <v>1491130000</v>
      </c>
      <c r="G356" s="29">
        <f t="shared" si="5"/>
        <v>-26504760000</v>
      </c>
    </row>
    <row r="357" spans="1:7" x14ac:dyDescent="0.3">
      <c r="A357" s="3">
        <f>Data!A352</f>
        <v>40882</v>
      </c>
      <c r="B357" s="4">
        <f>Data!B352</f>
        <v>2666.469971</v>
      </c>
      <c r="C357" s="4">
        <f>Data!C352</f>
        <v>2674.530029</v>
      </c>
      <c r="D357" s="4">
        <f>Data!D352</f>
        <v>2641.5900879999999</v>
      </c>
      <c r="E357" s="4">
        <f>Data!E352</f>
        <v>2655.76001</v>
      </c>
      <c r="F357" s="15">
        <f>Data!F352</f>
        <v>1686660000</v>
      </c>
      <c r="G357" s="29">
        <f t="shared" si="5"/>
        <v>-24818100000</v>
      </c>
    </row>
    <row r="358" spans="1:7" x14ac:dyDescent="0.3">
      <c r="A358" s="3">
        <f>Data!A353</f>
        <v>40879</v>
      </c>
      <c r="B358" s="4">
        <f>Data!B353</f>
        <v>2650.8000489999999</v>
      </c>
      <c r="C358" s="4">
        <f>Data!C353</f>
        <v>2659.2299800000001</v>
      </c>
      <c r="D358" s="4">
        <f>Data!D353</f>
        <v>2625.070068</v>
      </c>
      <c r="E358" s="4">
        <f>Data!E353</f>
        <v>2626.929932</v>
      </c>
      <c r="F358" s="15">
        <f>Data!F353</f>
        <v>1662730000</v>
      </c>
      <c r="G358" s="29">
        <f t="shared" si="5"/>
        <v>-26480830000</v>
      </c>
    </row>
    <row r="359" spans="1:7" x14ac:dyDescent="0.3">
      <c r="A359" s="3">
        <f>Data!A354</f>
        <v>40878</v>
      </c>
      <c r="B359" s="4">
        <f>Data!B354</f>
        <v>2615.669922</v>
      </c>
      <c r="C359" s="4">
        <f>Data!C354</f>
        <v>2636.080078</v>
      </c>
      <c r="D359" s="4">
        <f>Data!D354</f>
        <v>2611.4799800000001</v>
      </c>
      <c r="E359" s="4">
        <f>Data!E354</f>
        <v>2626.1999510000001</v>
      </c>
      <c r="F359" s="15">
        <f>Data!F354</f>
        <v>1826860000</v>
      </c>
      <c r="G359" s="29">
        <f t="shared" si="5"/>
        <v>-28307690000</v>
      </c>
    </row>
    <row r="360" spans="1:7" x14ac:dyDescent="0.3">
      <c r="A360" s="3">
        <f>Data!A355</f>
        <v>40877</v>
      </c>
      <c r="B360" s="4">
        <f>Data!B355</f>
        <v>2586.389893</v>
      </c>
      <c r="C360" s="4">
        <f>Data!C355</f>
        <v>2620.3400879999999</v>
      </c>
      <c r="D360" s="4">
        <f>Data!D355</f>
        <v>2582.48999</v>
      </c>
      <c r="E360" s="4">
        <f>Data!E355</f>
        <v>2620.3400879999999</v>
      </c>
      <c r="F360" s="15">
        <f>Data!F355</f>
        <v>2440960000</v>
      </c>
      <c r="G360" s="29">
        <f t="shared" si="5"/>
        <v>-30748650000</v>
      </c>
    </row>
    <row r="361" spans="1:7" x14ac:dyDescent="0.3">
      <c r="A361" s="3">
        <f>Data!A356</f>
        <v>40876</v>
      </c>
      <c r="B361" s="4">
        <f>Data!B356</f>
        <v>2529.110107</v>
      </c>
      <c r="C361" s="4">
        <f>Data!C356</f>
        <v>2542.459961</v>
      </c>
      <c r="D361" s="4">
        <f>Data!D356</f>
        <v>2508.2700199999999</v>
      </c>
      <c r="E361" s="4">
        <f>Data!E356</f>
        <v>2515.51001</v>
      </c>
      <c r="F361" s="15">
        <f>Data!F356</f>
        <v>1623550000</v>
      </c>
      <c r="G361" s="29">
        <f t="shared" si="5"/>
        <v>-32372200000</v>
      </c>
    </row>
    <row r="362" spans="1:7" x14ac:dyDescent="0.3">
      <c r="A362" s="3">
        <f>Data!A357</f>
        <v>40875</v>
      </c>
      <c r="B362" s="4">
        <f>Data!B357</f>
        <v>2509.6298830000001</v>
      </c>
      <c r="C362" s="4">
        <f>Data!C357</f>
        <v>2531.320068</v>
      </c>
      <c r="D362" s="4">
        <f>Data!D357</f>
        <v>2507.719971</v>
      </c>
      <c r="E362" s="4">
        <f>Data!E357</f>
        <v>2527.3400879999999</v>
      </c>
      <c r="F362" s="15">
        <f>Data!F357</f>
        <v>1626060000</v>
      </c>
      <c r="G362" s="29">
        <f t="shared" si="5"/>
        <v>-30746140000</v>
      </c>
    </row>
    <row r="363" spans="1:7" x14ac:dyDescent="0.3">
      <c r="A363" s="3">
        <f>Data!A358</f>
        <v>40872</v>
      </c>
      <c r="B363" s="4">
        <f>Data!B358</f>
        <v>2453.030029</v>
      </c>
      <c r="C363" s="4">
        <f>Data!C358</f>
        <v>2477.030029</v>
      </c>
      <c r="D363" s="4">
        <f>Data!D358</f>
        <v>2441.4799800000001</v>
      </c>
      <c r="E363" s="4">
        <f>Data!E358</f>
        <v>2441.51001</v>
      </c>
      <c r="F363" s="15">
        <f>Data!F358</f>
        <v>691750000</v>
      </c>
      <c r="G363" s="29">
        <f t="shared" si="5"/>
        <v>-31437890000</v>
      </c>
    </row>
    <row r="364" spans="1:7" x14ac:dyDescent="0.3">
      <c r="A364" s="3">
        <f>Data!A359</f>
        <v>40870</v>
      </c>
      <c r="B364" s="4">
        <f>Data!B359</f>
        <v>2501.179932</v>
      </c>
      <c r="C364" s="4">
        <f>Data!C359</f>
        <v>2503.3798830000001</v>
      </c>
      <c r="D364" s="4">
        <f>Data!D359</f>
        <v>2460.080078</v>
      </c>
      <c r="E364" s="4">
        <f>Data!E359</f>
        <v>2460.080078</v>
      </c>
      <c r="F364" s="15">
        <f>Data!F359</f>
        <v>1707770000</v>
      </c>
      <c r="G364" s="29">
        <f t="shared" si="5"/>
        <v>-29730120000</v>
      </c>
    </row>
    <row r="365" spans="1:7" x14ac:dyDescent="0.3">
      <c r="A365" s="3">
        <f>Data!A360</f>
        <v>40869</v>
      </c>
      <c r="B365" s="4">
        <f>Data!B360</f>
        <v>2517.639893</v>
      </c>
      <c r="C365" s="4">
        <f>Data!C360</f>
        <v>2534.3999020000001</v>
      </c>
      <c r="D365" s="4">
        <f>Data!D360</f>
        <v>2499.1899410000001</v>
      </c>
      <c r="E365" s="4">
        <f>Data!E360</f>
        <v>2521.280029</v>
      </c>
      <c r="F365" s="15">
        <f>Data!F360</f>
        <v>1792060000</v>
      </c>
      <c r="G365" s="29">
        <f t="shared" si="5"/>
        <v>-27938060000</v>
      </c>
    </row>
    <row r="366" spans="1:7" x14ac:dyDescent="0.3">
      <c r="A366" s="3">
        <f>Data!A361</f>
        <v>40868</v>
      </c>
      <c r="B366" s="4">
        <f>Data!B361</f>
        <v>2535.3400879999999</v>
      </c>
      <c r="C366" s="4">
        <f>Data!C361</f>
        <v>2539.8701169999999</v>
      </c>
      <c r="D366" s="4">
        <f>Data!D361</f>
        <v>2500.889893</v>
      </c>
      <c r="E366" s="4">
        <f>Data!E361</f>
        <v>2523.139893</v>
      </c>
      <c r="F366" s="15">
        <f>Data!F361</f>
        <v>2048520000</v>
      </c>
      <c r="G366" s="29">
        <f t="shared" si="5"/>
        <v>-25889540000</v>
      </c>
    </row>
    <row r="367" spans="1:7" x14ac:dyDescent="0.3">
      <c r="A367" s="3">
        <f>Data!A362</f>
        <v>40865</v>
      </c>
      <c r="B367" s="4">
        <f>Data!B362</f>
        <v>2595.0200199999999</v>
      </c>
      <c r="C367" s="4">
        <f>Data!C362</f>
        <v>2595.8400879999999</v>
      </c>
      <c r="D367" s="4">
        <f>Data!D362</f>
        <v>2567.1499020000001</v>
      </c>
      <c r="E367" s="4">
        <f>Data!E362</f>
        <v>2572.5</v>
      </c>
      <c r="F367" s="15">
        <f>Data!F362</f>
        <v>1755360000</v>
      </c>
      <c r="G367" s="29">
        <f t="shared" si="5"/>
        <v>-24134180000</v>
      </c>
    </row>
    <row r="368" spans="1:7" x14ac:dyDescent="0.3">
      <c r="A368" s="3">
        <f>Data!A363</f>
        <v>40864</v>
      </c>
      <c r="B368" s="4">
        <f>Data!B363</f>
        <v>2637.3701169999999</v>
      </c>
      <c r="C368" s="4">
        <f>Data!C363</f>
        <v>2637.4799800000001</v>
      </c>
      <c r="D368" s="4">
        <f>Data!D363</f>
        <v>2576.219971</v>
      </c>
      <c r="E368" s="4">
        <f>Data!E363</f>
        <v>2587.98999</v>
      </c>
      <c r="F368" s="15">
        <f>Data!F363</f>
        <v>2197320000</v>
      </c>
      <c r="G368" s="29">
        <f t="shared" si="5"/>
        <v>-21936860000</v>
      </c>
    </row>
    <row r="369" spans="1:7" x14ac:dyDescent="0.3">
      <c r="A369" s="3">
        <f>Data!A364</f>
        <v>40863</v>
      </c>
      <c r="B369" s="4">
        <f>Data!B364</f>
        <v>2661.0900879999999</v>
      </c>
      <c r="C369" s="4">
        <f>Data!C364</f>
        <v>2688.860107</v>
      </c>
      <c r="D369" s="4">
        <f>Data!D364</f>
        <v>2637.9099120000001</v>
      </c>
      <c r="E369" s="4">
        <f>Data!E364</f>
        <v>2639.610107</v>
      </c>
      <c r="F369" s="15">
        <f>Data!F364</f>
        <v>1950030000</v>
      </c>
      <c r="G369" s="29">
        <f t="shared" si="5"/>
        <v>-19986830000</v>
      </c>
    </row>
    <row r="370" spans="1:7" x14ac:dyDescent="0.3">
      <c r="A370" s="3">
        <f>Data!A365</f>
        <v>40862</v>
      </c>
      <c r="B370" s="4">
        <f>Data!B365</f>
        <v>2647.9099120000001</v>
      </c>
      <c r="C370" s="4">
        <f>Data!C365</f>
        <v>2695.8701169999999</v>
      </c>
      <c r="D370" s="4">
        <f>Data!D365</f>
        <v>2644</v>
      </c>
      <c r="E370" s="4">
        <f>Data!E365</f>
        <v>2686.1999510000001</v>
      </c>
      <c r="F370" s="15">
        <f>Data!F365</f>
        <v>1706960000</v>
      </c>
      <c r="G370" s="29">
        <f t="shared" si="5"/>
        <v>-18279870000</v>
      </c>
    </row>
    <row r="371" spans="1:7" x14ac:dyDescent="0.3">
      <c r="A371" s="3">
        <f>Data!A366</f>
        <v>40861</v>
      </c>
      <c r="B371" s="4">
        <f>Data!B366</f>
        <v>2671.110107</v>
      </c>
      <c r="C371" s="4">
        <f>Data!C366</f>
        <v>2682.1298830000001</v>
      </c>
      <c r="D371" s="4">
        <f>Data!D366</f>
        <v>2647.4799800000001</v>
      </c>
      <c r="E371" s="4">
        <f>Data!E366</f>
        <v>2657.219971</v>
      </c>
      <c r="F371" s="15">
        <f>Data!F366</f>
        <v>1401710000</v>
      </c>
      <c r="G371" s="29">
        <f t="shared" si="5"/>
        <v>-19681580000</v>
      </c>
    </row>
    <row r="372" spans="1:7" x14ac:dyDescent="0.3">
      <c r="A372" s="3">
        <f>Data!A367</f>
        <v>40858</v>
      </c>
      <c r="B372" s="4">
        <f>Data!B367</f>
        <v>2653.530029</v>
      </c>
      <c r="C372" s="4">
        <f>Data!C367</f>
        <v>2684.669922</v>
      </c>
      <c r="D372" s="4">
        <f>Data!D367</f>
        <v>2649.8500979999999</v>
      </c>
      <c r="E372" s="4">
        <f>Data!E367</f>
        <v>2678.75</v>
      </c>
      <c r="F372" s="15">
        <f>Data!F367</f>
        <v>1602640000</v>
      </c>
      <c r="G372" s="29">
        <f t="shared" si="5"/>
        <v>-18078940000</v>
      </c>
    </row>
    <row r="373" spans="1:7" x14ac:dyDescent="0.3">
      <c r="A373" s="3">
        <f>Data!A368</f>
        <v>40857</v>
      </c>
      <c r="B373" s="4">
        <f>Data!B368</f>
        <v>2652.01001</v>
      </c>
      <c r="C373" s="4">
        <f>Data!C368</f>
        <v>2652.3999020000001</v>
      </c>
      <c r="D373" s="4">
        <f>Data!D368</f>
        <v>2601.790039</v>
      </c>
      <c r="E373" s="4">
        <f>Data!E368</f>
        <v>2625.1499020000001</v>
      </c>
      <c r="F373" s="15">
        <f>Data!F368</f>
        <v>1892390000</v>
      </c>
      <c r="G373" s="29">
        <f t="shared" si="5"/>
        <v>-19971330000</v>
      </c>
    </row>
    <row r="374" spans="1:7" x14ac:dyDescent="0.3">
      <c r="A374" s="3">
        <f>Data!A369</f>
        <v>40856</v>
      </c>
      <c r="B374" s="4">
        <f>Data!B369</f>
        <v>2662.5600589999999</v>
      </c>
      <c r="C374" s="4">
        <f>Data!C369</f>
        <v>2672.3400879999999</v>
      </c>
      <c r="D374" s="4">
        <f>Data!D369</f>
        <v>2617.929932</v>
      </c>
      <c r="E374" s="4">
        <f>Data!E369</f>
        <v>2621.6499020000001</v>
      </c>
      <c r="F374" s="15">
        <f>Data!F369</f>
        <v>2144160000</v>
      </c>
      <c r="G374" s="29">
        <f t="shared" si="5"/>
        <v>-22115490000</v>
      </c>
    </row>
    <row r="375" spans="1:7" x14ac:dyDescent="0.3">
      <c r="A375" s="3">
        <f>Data!A370</f>
        <v>40855</v>
      </c>
      <c r="B375" s="4">
        <f>Data!B370</f>
        <v>2712.080078</v>
      </c>
      <c r="C375" s="4">
        <f>Data!C370</f>
        <v>2730.389893</v>
      </c>
      <c r="D375" s="4">
        <f>Data!D370</f>
        <v>2680.929932</v>
      </c>
      <c r="E375" s="4">
        <f>Data!E370</f>
        <v>2727.48999</v>
      </c>
      <c r="F375" s="15">
        <f>Data!F370</f>
        <v>1850270000</v>
      </c>
      <c r="G375" s="29">
        <f t="shared" si="5"/>
        <v>-20265220000</v>
      </c>
    </row>
    <row r="376" spans="1:7" x14ac:dyDescent="0.3">
      <c r="A376" s="3">
        <f>Data!A371</f>
        <v>40854</v>
      </c>
      <c r="B376" s="4">
        <f>Data!B371</f>
        <v>2683.3798830000001</v>
      </c>
      <c r="C376" s="4">
        <f>Data!C371</f>
        <v>2697.0200199999999</v>
      </c>
      <c r="D376" s="4">
        <f>Data!D371</f>
        <v>2649.0600589999999</v>
      </c>
      <c r="E376" s="4">
        <f>Data!E371</f>
        <v>2695.25</v>
      </c>
      <c r="F376" s="15">
        <f>Data!F371</f>
        <v>1712700000</v>
      </c>
      <c r="G376" s="29">
        <f t="shared" si="5"/>
        <v>-21977920000</v>
      </c>
    </row>
    <row r="377" spans="1:7" x14ac:dyDescent="0.3">
      <c r="A377" s="3">
        <f>Data!A372</f>
        <v>40851</v>
      </c>
      <c r="B377" s="4">
        <f>Data!B372</f>
        <v>2678.1599120000001</v>
      </c>
      <c r="C377" s="4">
        <f>Data!C372</f>
        <v>2693.669922</v>
      </c>
      <c r="D377" s="4">
        <f>Data!D372</f>
        <v>2655.1201169999999</v>
      </c>
      <c r="E377" s="4">
        <f>Data!E372</f>
        <v>2686.1499020000001</v>
      </c>
      <c r="F377" s="15">
        <f>Data!F372</f>
        <v>1930750000</v>
      </c>
      <c r="G377" s="29">
        <f t="shared" si="5"/>
        <v>-23908670000</v>
      </c>
    </row>
    <row r="378" spans="1:7" x14ac:dyDescent="0.3">
      <c r="A378" s="3">
        <f>Data!A373</f>
        <v>40850</v>
      </c>
      <c r="B378" s="4">
        <f>Data!B373</f>
        <v>2666.209961</v>
      </c>
      <c r="C378" s="4">
        <f>Data!C373</f>
        <v>2699.8400879999999</v>
      </c>
      <c r="D378" s="4">
        <f>Data!D373</f>
        <v>2628.219971</v>
      </c>
      <c r="E378" s="4">
        <f>Data!E373</f>
        <v>2697.969971</v>
      </c>
      <c r="F378" s="15">
        <f>Data!F373</f>
        <v>2106240000</v>
      </c>
      <c r="G378" s="29">
        <f t="shared" si="5"/>
        <v>-21802430000</v>
      </c>
    </row>
    <row r="379" spans="1:7" x14ac:dyDescent="0.3">
      <c r="A379" s="3">
        <f>Data!A374</f>
        <v>40849</v>
      </c>
      <c r="B379" s="4">
        <f>Data!B374</f>
        <v>2637.5600589999999</v>
      </c>
      <c r="C379" s="4">
        <f>Data!C374</f>
        <v>2648.459961</v>
      </c>
      <c r="D379" s="4">
        <f>Data!D374</f>
        <v>2613.73999</v>
      </c>
      <c r="E379" s="4">
        <f>Data!E374</f>
        <v>2639.9799800000001</v>
      </c>
      <c r="F379" s="15">
        <f>Data!F374</f>
        <v>1921790000</v>
      </c>
      <c r="G379" s="29">
        <f t="shared" si="5"/>
        <v>-23724220000</v>
      </c>
    </row>
    <row r="380" spans="1:7" x14ac:dyDescent="0.3">
      <c r="A380" s="3">
        <f>Data!A375</f>
        <v>40848</v>
      </c>
      <c r="B380" s="4">
        <f>Data!B375</f>
        <v>2607.3100589999999</v>
      </c>
      <c r="C380" s="4">
        <f>Data!C375</f>
        <v>2638.6000979999999</v>
      </c>
      <c r="D380" s="4">
        <f>Data!D375</f>
        <v>2597.1599120000001</v>
      </c>
      <c r="E380" s="4">
        <f>Data!E375</f>
        <v>2606.959961</v>
      </c>
      <c r="F380" s="15">
        <f>Data!F375</f>
        <v>2294220000</v>
      </c>
      <c r="G380" s="29">
        <f t="shared" si="5"/>
        <v>-26018440000</v>
      </c>
    </row>
    <row r="381" spans="1:7" x14ac:dyDescent="0.3">
      <c r="A381" s="3">
        <f>Data!A376</f>
        <v>40847</v>
      </c>
      <c r="B381" s="4">
        <f>Data!B376</f>
        <v>2705.889893</v>
      </c>
      <c r="C381" s="4">
        <f>Data!C376</f>
        <v>2716.6999510000001</v>
      </c>
      <c r="D381" s="4">
        <f>Data!D376</f>
        <v>2684.1298830000001</v>
      </c>
      <c r="E381" s="4">
        <f>Data!E376</f>
        <v>2684.4099120000001</v>
      </c>
      <c r="F381" s="15">
        <f>Data!F376</f>
        <v>1772560000</v>
      </c>
      <c r="G381" s="29">
        <f t="shared" si="5"/>
        <v>-24245880000</v>
      </c>
    </row>
    <row r="382" spans="1:7" x14ac:dyDescent="0.3">
      <c r="A382" s="3">
        <f>Data!A377</f>
        <v>40844</v>
      </c>
      <c r="B382" s="4">
        <f>Data!B377</f>
        <v>2724.030029</v>
      </c>
      <c r="C382" s="4">
        <f>Data!C377</f>
        <v>2742.2700199999999</v>
      </c>
      <c r="D382" s="4">
        <f>Data!D377</f>
        <v>2723.030029</v>
      </c>
      <c r="E382" s="4">
        <f>Data!E377</f>
        <v>2737.1499020000001</v>
      </c>
      <c r="F382" s="15">
        <f>Data!F377</f>
        <v>1838530000</v>
      </c>
      <c r="G382" s="29">
        <f t="shared" si="5"/>
        <v>-22407350000</v>
      </c>
    </row>
    <row r="383" spans="1:7" x14ac:dyDescent="0.3">
      <c r="A383" s="3">
        <f>Data!A378</f>
        <v>40843</v>
      </c>
      <c r="B383" s="4">
        <f>Data!B378</f>
        <v>2720.5900879999999</v>
      </c>
      <c r="C383" s="4">
        <f>Data!C378</f>
        <v>2753.3701169999999</v>
      </c>
      <c r="D383" s="4">
        <f>Data!D378</f>
        <v>2694.2700199999999</v>
      </c>
      <c r="E383" s="4">
        <f>Data!E378</f>
        <v>2738.6298830000001</v>
      </c>
      <c r="F383" s="15">
        <f>Data!F378</f>
        <v>2810680000</v>
      </c>
      <c r="G383" s="29">
        <f t="shared" si="5"/>
        <v>-19596670000</v>
      </c>
    </row>
    <row r="384" spans="1:7" x14ac:dyDescent="0.3">
      <c r="A384" s="3">
        <f>Data!A379</f>
        <v>40842</v>
      </c>
      <c r="B384" s="4">
        <f>Data!B379</f>
        <v>2660.419922</v>
      </c>
      <c r="C384" s="4">
        <f>Data!C379</f>
        <v>2666.290039</v>
      </c>
      <c r="D384" s="4">
        <f>Data!D379</f>
        <v>2598.73999</v>
      </c>
      <c r="E384" s="4">
        <f>Data!E379</f>
        <v>2650.669922</v>
      </c>
      <c r="F384" s="15">
        <f>Data!F379</f>
        <v>2118650000</v>
      </c>
      <c r="G384" s="29">
        <f t="shared" si="5"/>
        <v>-21715320000</v>
      </c>
    </row>
    <row r="385" spans="1:7" x14ac:dyDescent="0.3">
      <c r="A385" s="3">
        <f>Data!A380</f>
        <v>40841</v>
      </c>
      <c r="B385" s="4">
        <f>Data!B380</f>
        <v>2685.860107</v>
      </c>
      <c r="C385" s="4">
        <f>Data!C380</f>
        <v>2685.8798830000001</v>
      </c>
      <c r="D385" s="4">
        <f>Data!D380</f>
        <v>2633.9399410000001</v>
      </c>
      <c r="E385" s="4">
        <f>Data!E380</f>
        <v>2638.419922</v>
      </c>
      <c r="F385" s="15">
        <f>Data!F380</f>
        <v>1777770000</v>
      </c>
      <c r="G385" s="29">
        <f t="shared" si="5"/>
        <v>-23493090000</v>
      </c>
    </row>
    <row r="386" spans="1:7" x14ac:dyDescent="0.3">
      <c r="A386" s="3">
        <f>Data!A381</f>
        <v>40840</v>
      </c>
      <c r="B386" s="4">
        <f>Data!B381</f>
        <v>2644.830078</v>
      </c>
      <c r="C386" s="4">
        <f>Data!C381</f>
        <v>2703.070068</v>
      </c>
      <c r="D386" s="4">
        <f>Data!D381</f>
        <v>2643.9399410000001</v>
      </c>
      <c r="E386" s="4">
        <f>Data!E381</f>
        <v>2699.4399410000001</v>
      </c>
      <c r="F386" s="15">
        <f>Data!F381</f>
        <v>1884450000</v>
      </c>
      <c r="G386" s="29">
        <f t="shared" si="5"/>
        <v>-21608640000</v>
      </c>
    </row>
    <row r="387" spans="1:7" x14ac:dyDescent="0.3">
      <c r="A387" s="3">
        <f>Data!A382</f>
        <v>40837</v>
      </c>
      <c r="B387" s="4">
        <f>Data!B382</f>
        <v>2630.3000489999999</v>
      </c>
      <c r="C387" s="4">
        <f>Data!C382</f>
        <v>2646.919922</v>
      </c>
      <c r="D387" s="4">
        <f>Data!D382</f>
        <v>2611.110107</v>
      </c>
      <c r="E387" s="4">
        <f>Data!E382</f>
        <v>2637.459961</v>
      </c>
      <c r="F387" s="15">
        <f>Data!F382</f>
        <v>2019950000</v>
      </c>
      <c r="G387" s="29">
        <f t="shared" si="5"/>
        <v>-23628590000</v>
      </c>
    </row>
    <row r="388" spans="1:7" x14ac:dyDescent="0.3">
      <c r="A388" s="3">
        <f>Data!A383</f>
        <v>40836</v>
      </c>
      <c r="B388" s="4">
        <f>Data!B383</f>
        <v>2605.419922</v>
      </c>
      <c r="C388" s="4">
        <f>Data!C383</f>
        <v>2606.389893</v>
      </c>
      <c r="D388" s="4">
        <f>Data!D383</f>
        <v>2557.169922</v>
      </c>
      <c r="E388" s="4">
        <f>Data!E383</f>
        <v>2598.6201169999999</v>
      </c>
      <c r="F388" s="15">
        <f>Data!F383</f>
        <v>2040180000</v>
      </c>
      <c r="G388" s="29">
        <f t="shared" si="5"/>
        <v>-25668770000</v>
      </c>
    </row>
    <row r="389" spans="1:7" x14ac:dyDescent="0.3">
      <c r="A389" s="3">
        <f>Data!A384</f>
        <v>40835</v>
      </c>
      <c r="B389" s="4">
        <f>Data!B384</f>
        <v>2642.889893</v>
      </c>
      <c r="C389" s="4">
        <f>Data!C384</f>
        <v>2651.8798830000001</v>
      </c>
      <c r="D389" s="4">
        <f>Data!D384</f>
        <v>2597.7700199999999</v>
      </c>
      <c r="E389" s="4">
        <f>Data!E384</f>
        <v>2604.040039</v>
      </c>
      <c r="F389" s="15">
        <f>Data!F384</f>
        <v>1980180000</v>
      </c>
      <c r="G389" s="29">
        <f t="shared" si="5"/>
        <v>-23688590000</v>
      </c>
    </row>
    <row r="390" spans="1:7" x14ac:dyDescent="0.3">
      <c r="A390" s="3">
        <f>Data!A385</f>
        <v>40834</v>
      </c>
      <c r="B390" s="4">
        <f>Data!B385</f>
        <v>2614.0500489999999</v>
      </c>
      <c r="C390" s="4">
        <f>Data!C385</f>
        <v>2667.570068</v>
      </c>
      <c r="D390" s="4">
        <f>Data!D385</f>
        <v>2586.3100589999999</v>
      </c>
      <c r="E390" s="4">
        <f>Data!E385</f>
        <v>2657.429932</v>
      </c>
      <c r="F390" s="15">
        <f>Data!F385</f>
        <v>1931690000</v>
      </c>
      <c r="G390" s="29">
        <f t="shared" si="5"/>
        <v>-21756900000</v>
      </c>
    </row>
    <row r="391" spans="1:7" x14ac:dyDescent="0.3">
      <c r="A391" s="3">
        <f>Data!A386</f>
        <v>40833</v>
      </c>
      <c r="B391" s="4">
        <f>Data!B386</f>
        <v>2653.320068</v>
      </c>
      <c r="C391" s="4">
        <f>Data!C386</f>
        <v>2658.25</v>
      </c>
      <c r="D391" s="4">
        <f>Data!D386</f>
        <v>2606.9099120000001</v>
      </c>
      <c r="E391" s="4">
        <f>Data!E386</f>
        <v>2614.919922</v>
      </c>
      <c r="F391" s="15">
        <f>Data!F386</f>
        <v>1675210000</v>
      </c>
      <c r="G391" s="29">
        <f t="shared" si="5"/>
        <v>-23432110000</v>
      </c>
    </row>
    <row r="392" spans="1:7" x14ac:dyDescent="0.3">
      <c r="A392" s="3">
        <f>Data!A387</f>
        <v>40830</v>
      </c>
      <c r="B392" s="4">
        <f>Data!B387</f>
        <v>2655.2299800000001</v>
      </c>
      <c r="C392" s="4">
        <f>Data!C387</f>
        <v>2667.8500979999999</v>
      </c>
      <c r="D392" s="4">
        <f>Data!D387</f>
        <v>2636</v>
      </c>
      <c r="E392" s="4">
        <f>Data!E387</f>
        <v>2667.8500979999999</v>
      </c>
      <c r="F392" s="15">
        <f>Data!F387</f>
        <v>1664350000</v>
      </c>
      <c r="G392" s="29">
        <f t="shared" ref="G392:G455" si="6">IF(E392&gt;E391,G391+F392,G391-F392)</f>
        <v>-21767760000</v>
      </c>
    </row>
    <row r="393" spans="1:7" x14ac:dyDescent="0.3">
      <c r="A393" s="3">
        <f>Data!A388</f>
        <v>40829</v>
      </c>
      <c r="B393" s="4">
        <f>Data!B388</f>
        <v>2595.0500489999999</v>
      </c>
      <c r="C393" s="4">
        <f>Data!C388</f>
        <v>2625.219971</v>
      </c>
      <c r="D393" s="4">
        <f>Data!D388</f>
        <v>2588.709961</v>
      </c>
      <c r="E393" s="4">
        <f>Data!E388</f>
        <v>2620.23999</v>
      </c>
      <c r="F393" s="15">
        <f>Data!F388</f>
        <v>1675220000</v>
      </c>
      <c r="G393" s="29">
        <f t="shared" si="6"/>
        <v>-23442980000</v>
      </c>
    </row>
    <row r="394" spans="1:7" x14ac:dyDescent="0.3">
      <c r="A394" s="3">
        <f>Data!A389</f>
        <v>40828</v>
      </c>
      <c r="B394" s="4">
        <f>Data!B389</f>
        <v>2606.610107</v>
      </c>
      <c r="C394" s="4">
        <f>Data!C389</f>
        <v>2629.48999</v>
      </c>
      <c r="D394" s="4">
        <f>Data!D389</f>
        <v>2602.3100589999999</v>
      </c>
      <c r="E394" s="4">
        <f>Data!E389</f>
        <v>2604.7299800000001</v>
      </c>
      <c r="F394" s="15">
        <f>Data!F389</f>
        <v>1967190000</v>
      </c>
      <c r="G394" s="29">
        <f t="shared" si="6"/>
        <v>-25410170000</v>
      </c>
    </row>
    <row r="395" spans="1:7" x14ac:dyDescent="0.3">
      <c r="A395" s="3">
        <f>Data!A390</f>
        <v>40827</v>
      </c>
      <c r="B395" s="4">
        <f>Data!B390</f>
        <v>2554.6999510000001</v>
      </c>
      <c r="C395" s="4">
        <f>Data!C390</f>
        <v>2587.280029</v>
      </c>
      <c r="D395" s="4">
        <f>Data!D390</f>
        <v>2551.9399410000001</v>
      </c>
      <c r="E395" s="4">
        <f>Data!E390</f>
        <v>2583.030029</v>
      </c>
      <c r="F395" s="15">
        <f>Data!F390</f>
        <v>1661400000</v>
      </c>
      <c r="G395" s="29">
        <f t="shared" si="6"/>
        <v>-27071570000</v>
      </c>
    </row>
    <row r="396" spans="1:7" x14ac:dyDescent="0.3">
      <c r="A396" s="3">
        <f>Data!A391</f>
        <v>40826</v>
      </c>
      <c r="B396" s="4">
        <f>Data!B391</f>
        <v>2522.719971</v>
      </c>
      <c r="C396" s="4">
        <f>Data!C391</f>
        <v>2566.0500489999999</v>
      </c>
      <c r="D396" s="4">
        <f>Data!D391</f>
        <v>2519.780029</v>
      </c>
      <c r="E396" s="4">
        <f>Data!E391</f>
        <v>2566.0500489999999</v>
      </c>
      <c r="F396" s="15">
        <f>Data!F391</f>
        <v>1574750000</v>
      </c>
      <c r="G396" s="29">
        <f t="shared" si="6"/>
        <v>-28646320000</v>
      </c>
    </row>
    <row r="397" spans="1:7" x14ac:dyDescent="0.3">
      <c r="A397" s="3">
        <f>Data!A392</f>
        <v>40823</v>
      </c>
      <c r="B397" s="4">
        <f>Data!B392</f>
        <v>2509.610107</v>
      </c>
      <c r="C397" s="4">
        <f>Data!C392</f>
        <v>2512.139893</v>
      </c>
      <c r="D397" s="4">
        <f>Data!D392</f>
        <v>2468.6000979999999</v>
      </c>
      <c r="E397" s="4">
        <f>Data!E392</f>
        <v>2479.3500979999999</v>
      </c>
      <c r="F397" s="15">
        <f>Data!F392</f>
        <v>2084900000</v>
      </c>
      <c r="G397" s="29">
        <f t="shared" si="6"/>
        <v>-30731220000</v>
      </c>
    </row>
    <row r="398" spans="1:7" x14ac:dyDescent="0.3">
      <c r="A398" s="3">
        <f>Data!A393</f>
        <v>40822</v>
      </c>
      <c r="B398" s="4">
        <f>Data!B393</f>
        <v>2459.0500489999999</v>
      </c>
      <c r="C398" s="4">
        <f>Data!C393</f>
        <v>2507.4399410000001</v>
      </c>
      <c r="D398" s="4">
        <f>Data!D393</f>
        <v>2446.719971</v>
      </c>
      <c r="E398" s="4">
        <f>Data!E393</f>
        <v>2506.820068</v>
      </c>
      <c r="F398" s="15">
        <f>Data!F393</f>
        <v>2249140000</v>
      </c>
      <c r="G398" s="29">
        <f t="shared" si="6"/>
        <v>-28482080000</v>
      </c>
    </row>
    <row r="399" spans="1:7" x14ac:dyDescent="0.3">
      <c r="A399" s="3">
        <f>Data!A394</f>
        <v>40821</v>
      </c>
      <c r="B399" s="4">
        <f>Data!B394</f>
        <v>2398.3701169999999</v>
      </c>
      <c r="C399" s="4">
        <f>Data!C394</f>
        <v>2466.5</v>
      </c>
      <c r="D399" s="4">
        <f>Data!D394</f>
        <v>2380.959961</v>
      </c>
      <c r="E399" s="4">
        <f>Data!E394</f>
        <v>2460.51001</v>
      </c>
      <c r="F399" s="15">
        <f>Data!F394</f>
        <v>2472400000</v>
      </c>
      <c r="G399" s="29">
        <f t="shared" si="6"/>
        <v>-30954480000</v>
      </c>
    </row>
    <row r="400" spans="1:7" x14ac:dyDescent="0.3">
      <c r="A400" s="3">
        <f>Data!A395</f>
        <v>40820</v>
      </c>
      <c r="B400" s="4">
        <f>Data!B395</f>
        <v>2312.679932</v>
      </c>
      <c r="C400" s="4">
        <f>Data!C395</f>
        <v>2406.669922</v>
      </c>
      <c r="D400" s="4">
        <f>Data!D395</f>
        <v>2298.889893</v>
      </c>
      <c r="E400" s="4">
        <f>Data!E395</f>
        <v>2404.820068</v>
      </c>
      <c r="F400" s="15">
        <f>Data!F395</f>
        <v>3040940000</v>
      </c>
      <c r="G400" s="29">
        <f t="shared" si="6"/>
        <v>-33995420000</v>
      </c>
    </row>
    <row r="401" spans="1:7" x14ac:dyDescent="0.3">
      <c r="A401" s="3">
        <f>Data!A396</f>
        <v>40819</v>
      </c>
      <c r="B401" s="4">
        <f>Data!B396</f>
        <v>2401.1899410000001</v>
      </c>
      <c r="C401" s="4">
        <f>Data!C396</f>
        <v>2430.8798830000001</v>
      </c>
      <c r="D401" s="4">
        <f>Data!D396</f>
        <v>2335.2299800000001</v>
      </c>
      <c r="E401" s="4">
        <f>Data!E396</f>
        <v>2335.830078</v>
      </c>
      <c r="F401" s="15">
        <f>Data!F396</f>
        <v>2547690000</v>
      </c>
      <c r="G401" s="29">
        <f t="shared" si="6"/>
        <v>-36543110000</v>
      </c>
    </row>
    <row r="402" spans="1:7" x14ac:dyDescent="0.3">
      <c r="A402" s="3">
        <f>Data!A397</f>
        <v>40816</v>
      </c>
      <c r="B402" s="4">
        <f>Data!B397</f>
        <v>2444.7700199999999</v>
      </c>
      <c r="C402" s="4">
        <f>Data!C397</f>
        <v>2468.9799800000001</v>
      </c>
      <c r="D402" s="4">
        <f>Data!D397</f>
        <v>2415.070068</v>
      </c>
      <c r="E402" s="4">
        <f>Data!E397</f>
        <v>2415.3999020000001</v>
      </c>
      <c r="F402" s="15">
        <f>Data!F397</f>
        <v>2041370000</v>
      </c>
      <c r="G402" s="29">
        <f t="shared" si="6"/>
        <v>-34501740000</v>
      </c>
    </row>
    <row r="403" spans="1:7" x14ac:dyDescent="0.3">
      <c r="A403" s="3">
        <f>Data!A398</f>
        <v>40815</v>
      </c>
      <c r="B403" s="4">
        <f>Data!B398</f>
        <v>2535.5200199999999</v>
      </c>
      <c r="C403" s="4">
        <f>Data!C398</f>
        <v>2538.969971</v>
      </c>
      <c r="D403" s="4">
        <f>Data!D398</f>
        <v>2433.580078</v>
      </c>
      <c r="E403" s="4">
        <f>Data!E398</f>
        <v>2480.76001</v>
      </c>
      <c r="F403" s="15">
        <f>Data!F398</f>
        <v>2290370000</v>
      </c>
      <c r="G403" s="29">
        <f t="shared" si="6"/>
        <v>-32211370000</v>
      </c>
    </row>
    <row r="404" spans="1:7" x14ac:dyDescent="0.3">
      <c r="A404" s="3">
        <f>Data!A399</f>
        <v>40814</v>
      </c>
      <c r="B404" s="4">
        <f>Data!B399</f>
        <v>2557.860107</v>
      </c>
      <c r="C404" s="4">
        <f>Data!C399</f>
        <v>2569.790039</v>
      </c>
      <c r="D404" s="4">
        <f>Data!D399</f>
        <v>2491.070068</v>
      </c>
      <c r="E404" s="4">
        <f>Data!E399</f>
        <v>2491.580078</v>
      </c>
      <c r="F404" s="15">
        <f>Data!F399</f>
        <v>1929310000</v>
      </c>
      <c r="G404" s="29">
        <f t="shared" si="6"/>
        <v>-30282060000</v>
      </c>
    </row>
    <row r="405" spans="1:7" x14ac:dyDescent="0.3">
      <c r="A405" s="3">
        <f>Data!A400</f>
        <v>40813</v>
      </c>
      <c r="B405" s="4">
        <f>Data!B400</f>
        <v>2560.780029</v>
      </c>
      <c r="C405" s="4">
        <f>Data!C400</f>
        <v>2590.9399410000001</v>
      </c>
      <c r="D405" s="4">
        <f>Data!D400</f>
        <v>2532.6499020000001</v>
      </c>
      <c r="E405" s="4">
        <f>Data!E400</f>
        <v>2546.830078</v>
      </c>
      <c r="F405" s="15">
        <f>Data!F400</f>
        <v>2095620000</v>
      </c>
      <c r="G405" s="29">
        <f t="shared" si="6"/>
        <v>-28186440000</v>
      </c>
    </row>
    <row r="406" spans="1:7" x14ac:dyDescent="0.3">
      <c r="A406" s="3">
        <f>Data!A401</f>
        <v>40812</v>
      </c>
      <c r="B406" s="4">
        <f>Data!B401</f>
        <v>2496.9799800000001</v>
      </c>
      <c r="C406" s="4">
        <f>Data!C401</f>
        <v>2518.9099120000001</v>
      </c>
      <c r="D406" s="4">
        <f>Data!D401</f>
        <v>2446.1201169999999</v>
      </c>
      <c r="E406" s="4">
        <f>Data!E401</f>
        <v>2516.6899410000001</v>
      </c>
      <c r="F406" s="15">
        <f>Data!F401</f>
        <v>1982710000</v>
      </c>
      <c r="G406" s="29">
        <f t="shared" si="6"/>
        <v>-30169150000</v>
      </c>
    </row>
    <row r="407" spans="1:7" x14ac:dyDescent="0.3">
      <c r="A407" s="3">
        <f>Data!A402</f>
        <v>40809</v>
      </c>
      <c r="B407" s="4">
        <f>Data!B402</f>
        <v>2438.6298830000001</v>
      </c>
      <c r="C407" s="4">
        <f>Data!C402</f>
        <v>2490.719971</v>
      </c>
      <c r="D407" s="4">
        <f>Data!D402</f>
        <v>2438.280029</v>
      </c>
      <c r="E407" s="4">
        <f>Data!E402</f>
        <v>2483.2299800000001</v>
      </c>
      <c r="F407" s="15">
        <f>Data!F402</f>
        <v>1975200000</v>
      </c>
      <c r="G407" s="29">
        <f t="shared" si="6"/>
        <v>-32144350000</v>
      </c>
    </row>
    <row r="408" spans="1:7" x14ac:dyDescent="0.3">
      <c r="A408" s="3">
        <f>Data!A403</f>
        <v>40808</v>
      </c>
      <c r="B408" s="4">
        <f>Data!B403</f>
        <v>2466.0600589999999</v>
      </c>
      <c r="C408" s="4">
        <f>Data!C403</f>
        <v>2494.3100589999999</v>
      </c>
      <c r="D408" s="4">
        <f>Data!D403</f>
        <v>2420.2299800000001</v>
      </c>
      <c r="E408" s="4">
        <f>Data!E403</f>
        <v>2455.669922</v>
      </c>
      <c r="F408" s="15">
        <f>Data!F403</f>
        <v>2919330000</v>
      </c>
      <c r="G408" s="29">
        <f t="shared" si="6"/>
        <v>-35063680000</v>
      </c>
    </row>
    <row r="409" spans="1:7" x14ac:dyDescent="0.3">
      <c r="A409" s="3">
        <f>Data!A404</f>
        <v>40807</v>
      </c>
      <c r="B409" s="4">
        <f>Data!B404</f>
        <v>2601.0600589999999</v>
      </c>
      <c r="C409" s="4">
        <f>Data!C404</f>
        <v>2613.290039</v>
      </c>
      <c r="D409" s="4">
        <f>Data!D404</f>
        <v>2537.459961</v>
      </c>
      <c r="E409" s="4">
        <f>Data!E404</f>
        <v>2538.1899410000001</v>
      </c>
      <c r="F409" s="15">
        <f>Data!F404</f>
        <v>2172030000</v>
      </c>
      <c r="G409" s="29">
        <f t="shared" si="6"/>
        <v>-32891650000</v>
      </c>
    </row>
    <row r="410" spans="1:7" x14ac:dyDescent="0.3">
      <c r="A410" s="3">
        <f>Data!A405</f>
        <v>40806</v>
      </c>
      <c r="B410" s="4">
        <f>Data!B405</f>
        <v>2623.889893</v>
      </c>
      <c r="C410" s="4">
        <f>Data!C405</f>
        <v>2643.3701169999999</v>
      </c>
      <c r="D410" s="4">
        <f>Data!D405</f>
        <v>2589.5200199999999</v>
      </c>
      <c r="E410" s="4">
        <f>Data!E405</f>
        <v>2590.23999</v>
      </c>
      <c r="F410" s="15">
        <f>Data!F405</f>
        <v>1914990000</v>
      </c>
      <c r="G410" s="29">
        <f t="shared" si="6"/>
        <v>-30976660000</v>
      </c>
    </row>
    <row r="411" spans="1:7" x14ac:dyDescent="0.3">
      <c r="A411" s="3">
        <f>Data!A406</f>
        <v>40805</v>
      </c>
      <c r="B411" s="4">
        <f>Data!B406</f>
        <v>2584.3500979999999</v>
      </c>
      <c r="C411" s="4">
        <f>Data!C406</f>
        <v>2627.3400879999999</v>
      </c>
      <c r="D411" s="4">
        <f>Data!D406</f>
        <v>2564.459961</v>
      </c>
      <c r="E411" s="4">
        <f>Data!E406</f>
        <v>2612.830078</v>
      </c>
      <c r="F411" s="15">
        <f>Data!F406</f>
        <v>1891770000</v>
      </c>
      <c r="G411" s="29">
        <f t="shared" si="6"/>
        <v>-29084890000</v>
      </c>
    </row>
    <row r="412" spans="1:7" x14ac:dyDescent="0.3">
      <c r="A412" s="3">
        <f>Data!A407</f>
        <v>40802</v>
      </c>
      <c r="B412" s="4">
        <f>Data!B407</f>
        <v>2607.1201169999999</v>
      </c>
      <c r="C412" s="4">
        <f>Data!C407</f>
        <v>2627.280029</v>
      </c>
      <c r="D412" s="4">
        <f>Data!D407</f>
        <v>2600.959961</v>
      </c>
      <c r="E412" s="4">
        <f>Data!E407</f>
        <v>2622.3100589999999</v>
      </c>
      <c r="F412" s="15">
        <f>Data!F407</f>
        <v>2703730000</v>
      </c>
      <c r="G412" s="29">
        <f t="shared" si="6"/>
        <v>-26381160000</v>
      </c>
    </row>
    <row r="413" spans="1:7" x14ac:dyDescent="0.3">
      <c r="A413" s="3">
        <f>Data!A408</f>
        <v>40801</v>
      </c>
      <c r="B413" s="4">
        <f>Data!B408</f>
        <v>2595.4499510000001</v>
      </c>
      <c r="C413" s="4">
        <f>Data!C408</f>
        <v>2608.9499510000001</v>
      </c>
      <c r="D413" s="4">
        <f>Data!D408</f>
        <v>2569.780029</v>
      </c>
      <c r="E413" s="4">
        <f>Data!E408</f>
        <v>2607.070068</v>
      </c>
      <c r="F413" s="15">
        <f>Data!F408</f>
        <v>1967730000</v>
      </c>
      <c r="G413" s="29">
        <f t="shared" si="6"/>
        <v>-28348890000</v>
      </c>
    </row>
    <row r="414" spans="1:7" x14ac:dyDescent="0.3">
      <c r="A414" s="3">
        <f>Data!A409</f>
        <v>40800</v>
      </c>
      <c r="B414" s="4">
        <f>Data!B409</f>
        <v>2548.4499510000001</v>
      </c>
      <c r="C414" s="4">
        <f>Data!C409</f>
        <v>2600.780029</v>
      </c>
      <c r="D414" s="4">
        <f>Data!D409</f>
        <v>2519.8000489999999</v>
      </c>
      <c r="E414" s="4">
        <f>Data!E409</f>
        <v>2572.5500489999999</v>
      </c>
      <c r="F414" s="15">
        <f>Data!F409</f>
        <v>2323770000</v>
      </c>
      <c r="G414" s="29">
        <f t="shared" si="6"/>
        <v>-30672660000</v>
      </c>
    </row>
    <row r="415" spans="1:7" x14ac:dyDescent="0.3">
      <c r="A415" s="3">
        <f>Data!A410</f>
        <v>40799</v>
      </c>
      <c r="B415" s="4">
        <f>Data!B410</f>
        <v>2502.5900879999999</v>
      </c>
      <c r="C415" s="4">
        <f>Data!C410</f>
        <v>2537.3999020000001</v>
      </c>
      <c r="D415" s="4">
        <f>Data!D410</f>
        <v>2494.070068</v>
      </c>
      <c r="E415" s="4">
        <f>Data!E410</f>
        <v>2532.1499020000001</v>
      </c>
      <c r="F415" s="15">
        <f>Data!F410</f>
        <v>1931390000</v>
      </c>
      <c r="G415" s="29">
        <f t="shared" si="6"/>
        <v>-32604050000</v>
      </c>
    </row>
    <row r="416" spans="1:7" x14ac:dyDescent="0.3">
      <c r="A416" s="3">
        <f>Data!A411</f>
        <v>40798</v>
      </c>
      <c r="B416" s="4">
        <f>Data!B411</f>
        <v>2442.860107</v>
      </c>
      <c r="C416" s="4">
        <f>Data!C411</f>
        <v>2495.360107</v>
      </c>
      <c r="D416" s="4">
        <f>Data!D411</f>
        <v>2438.3999020000001</v>
      </c>
      <c r="E416" s="4">
        <f>Data!E411</f>
        <v>2495.0900879999999</v>
      </c>
      <c r="F416" s="15">
        <f>Data!F411</f>
        <v>1980350000</v>
      </c>
      <c r="G416" s="29">
        <f t="shared" si="6"/>
        <v>-34584400000</v>
      </c>
    </row>
    <row r="417" spans="1:7" x14ac:dyDescent="0.3">
      <c r="A417" s="3">
        <f>Data!A412</f>
        <v>40795</v>
      </c>
      <c r="B417" s="4">
        <f>Data!B412</f>
        <v>2508.1201169999999</v>
      </c>
      <c r="C417" s="4">
        <f>Data!C412</f>
        <v>2518.3999020000001</v>
      </c>
      <c r="D417" s="4">
        <f>Data!D412</f>
        <v>2452.929932</v>
      </c>
      <c r="E417" s="4">
        <f>Data!E412</f>
        <v>2467.98999</v>
      </c>
      <c r="F417" s="15">
        <f>Data!F412</f>
        <v>2054190000</v>
      </c>
      <c r="G417" s="29">
        <f t="shared" si="6"/>
        <v>-36638590000</v>
      </c>
    </row>
    <row r="418" spans="1:7" x14ac:dyDescent="0.3">
      <c r="A418" s="3">
        <f>Data!A413</f>
        <v>40794</v>
      </c>
      <c r="B418" s="4">
        <f>Data!B413</f>
        <v>2533.8100589999999</v>
      </c>
      <c r="C418" s="4">
        <f>Data!C413</f>
        <v>2568.4499510000001</v>
      </c>
      <c r="D418" s="4">
        <f>Data!D413</f>
        <v>2520.8000489999999</v>
      </c>
      <c r="E418" s="4">
        <f>Data!E413</f>
        <v>2529.139893</v>
      </c>
      <c r="F418" s="15">
        <f>Data!F413</f>
        <v>1979990000</v>
      </c>
      <c r="G418" s="29">
        <f t="shared" si="6"/>
        <v>-34658600000</v>
      </c>
    </row>
    <row r="419" spans="1:7" x14ac:dyDescent="0.3">
      <c r="A419" s="3">
        <f>Data!A414</f>
        <v>40793</v>
      </c>
      <c r="B419" s="4">
        <f>Data!B414</f>
        <v>2511.5</v>
      </c>
      <c r="C419" s="4">
        <f>Data!C414</f>
        <v>2548.9399410000001</v>
      </c>
      <c r="D419" s="4">
        <f>Data!D414</f>
        <v>2507.5200199999999</v>
      </c>
      <c r="E419" s="4">
        <f>Data!E414</f>
        <v>2548.9399410000001</v>
      </c>
      <c r="F419" s="15">
        <f>Data!F414</f>
        <v>1791480000</v>
      </c>
      <c r="G419" s="29">
        <f t="shared" si="6"/>
        <v>-32867120000</v>
      </c>
    </row>
    <row r="420" spans="1:7" x14ac:dyDescent="0.3">
      <c r="A420" s="3">
        <f>Data!A415</f>
        <v>40792</v>
      </c>
      <c r="B420" s="4">
        <f>Data!B415</f>
        <v>2417.610107</v>
      </c>
      <c r="C420" s="4">
        <f>Data!C415</f>
        <v>2477.7700199999999</v>
      </c>
      <c r="D420" s="4">
        <f>Data!D415</f>
        <v>2414.3100589999999</v>
      </c>
      <c r="E420" s="4">
        <f>Data!E415</f>
        <v>2473.830078</v>
      </c>
      <c r="F420" s="15">
        <f>Data!F415</f>
        <v>1737170000</v>
      </c>
      <c r="G420" s="29">
        <f t="shared" si="6"/>
        <v>-34604290000</v>
      </c>
    </row>
    <row r="421" spans="1:7" x14ac:dyDescent="0.3">
      <c r="A421" s="3">
        <f>Data!A416</f>
        <v>40788</v>
      </c>
      <c r="B421" s="4">
        <f>Data!B416</f>
        <v>2497.280029</v>
      </c>
      <c r="C421" s="4">
        <f>Data!C416</f>
        <v>2512.780029</v>
      </c>
      <c r="D421" s="4">
        <f>Data!D416</f>
        <v>2469.3500979999999</v>
      </c>
      <c r="E421" s="4">
        <f>Data!E416</f>
        <v>2480.330078</v>
      </c>
      <c r="F421" s="15">
        <f>Data!F416</f>
        <v>1571530000</v>
      </c>
      <c r="G421" s="29">
        <f t="shared" si="6"/>
        <v>-33032760000</v>
      </c>
    </row>
    <row r="422" spans="1:7" x14ac:dyDescent="0.3">
      <c r="A422" s="3">
        <f>Data!A417</f>
        <v>40787</v>
      </c>
      <c r="B422" s="4">
        <f>Data!B417</f>
        <v>2583.3400879999999</v>
      </c>
      <c r="C422" s="4">
        <f>Data!C417</f>
        <v>2604.5</v>
      </c>
      <c r="D422" s="4">
        <f>Data!D417</f>
        <v>2543.5600589999999</v>
      </c>
      <c r="E422" s="4">
        <f>Data!E417</f>
        <v>2546.040039</v>
      </c>
      <c r="F422" s="15">
        <f>Data!F417</f>
        <v>1742440000</v>
      </c>
      <c r="G422" s="29">
        <f t="shared" si="6"/>
        <v>-31290320000</v>
      </c>
    </row>
    <row r="423" spans="1:7" x14ac:dyDescent="0.3">
      <c r="A423" s="3">
        <f>Data!A418</f>
        <v>40786</v>
      </c>
      <c r="B423" s="4">
        <f>Data!B418</f>
        <v>2589.75</v>
      </c>
      <c r="C423" s="4">
        <f>Data!C418</f>
        <v>2611.580078</v>
      </c>
      <c r="D423" s="4">
        <f>Data!D418</f>
        <v>2557.73999</v>
      </c>
      <c r="E423" s="4">
        <f>Data!E418</f>
        <v>2579.459961</v>
      </c>
      <c r="F423" s="15">
        <f>Data!F418</f>
        <v>1995490000</v>
      </c>
      <c r="G423" s="29">
        <f t="shared" si="6"/>
        <v>-29294830000</v>
      </c>
    </row>
    <row r="424" spans="1:7" x14ac:dyDescent="0.3">
      <c r="A424" s="3">
        <f>Data!A419</f>
        <v>40785</v>
      </c>
      <c r="B424" s="4">
        <f>Data!B419</f>
        <v>2547.070068</v>
      </c>
      <c r="C424" s="4">
        <f>Data!C419</f>
        <v>2589.530029</v>
      </c>
      <c r="D424" s="4">
        <f>Data!D419</f>
        <v>2534.679932</v>
      </c>
      <c r="E424" s="4">
        <f>Data!E419</f>
        <v>2576.110107</v>
      </c>
      <c r="F424" s="15">
        <f>Data!F419</f>
        <v>1871800000</v>
      </c>
      <c r="G424" s="29">
        <f t="shared" si="6"/>
        <v>-31166630000</v>
      </c>
    </row>
    <row r="425" spans="1:7" x14ac:dyDescent="0.3">
      <c r="A425" s="3">
        <f>Data!A420</f>
        <v>40784</v>
      </c>
      <c r="B425" s="4">
        <f>Data!B420</f>
        <v>2510.98999</v>
      </c>
      <c r="C425" s="4">
        <f>Data!C420</f>
        <v>2562.580078</v>
      </c>
      <c r="D425" s="4">
        <f>Data!D420</f>
        <v>2510.1298830000001</v>
      </c>
      <c r="E425" s="4">
        <f>Data!E420</f>
        <v>2562.110107</v>
      </c>
      <c r="F425" s="15">
        <f>Data!F420</f>
        <v>1615510000</v>
      </c>
      <c r="G425" s="29">
        <f t="shared" si="6"/>
        <v>-32782140000</v>
      </c>
    </row>
    <row r="426" spans="1:7" x14ac:dyDescent="0.3">
      <c r="A426" s="3">
        <f>Data!A421</f>
        <v>40781</v>
      </c>
      <c r="B426" s="4">
        <f>Data!B421</f>
        <v>2408.790039</v>
      </c>
      <c r="C426" s="4">
        <f>Data!C421</f>
        <v>2486.040039</v>
      </c>
      <c r="D426" s="4">
        <f>Data!D421</f>
        <v>2385.2700199999999</v>
      </c>
      <c r="E426" s="4">
        <f>Data!E421</f>
        <v>2479.8500979999999</v>
      </c>
      <c r="F426" s="15">
        <f>Data!F421</f>
        <v>1852130000</v>
      </c>
      <c r="G426" s="29">
        <f t="shared" si="6"/>
        <v>-34634270000</v>
      </c>
    </row>
    <row r="427" spans="1:7" x14ac:dyDescent="0.3">
      <c r="A427" s="3">
        <f>Data!A422</f>
        <v>40780</v>
      </c>
      <c r="B427" s="4">
        <f>Data!B422</f>
        <v>2470.959961</v>
      </c>
      <c r="C427" s="4">
        <f>Data!C422</f>
        <v>2482.8999020000001</v>
      </c>
      <c r="D427" s="4">
        <f>Data!D422</f>
        <v>2415.23999</v>
      </c>
      <c r="E427" s="4">
        <f>Data!E422</f>
        <v>2419.6298830000001</v>
      </c>
      <c r="F427" s="15">
        <f>Data!F422</f>
        <v>1789230000</v>
      </c>
      <c r="G427" s="29">
        <f t="shared" si="6"/>
        <v>-36423500000</v>
      </c>
    </row>
    <row r="428" spans="1:7" x14ac:dyDescent="0.3">
      <c r="A428" s="3">
        <f>Data!A423</f>
        <v>40779</v>
      </c>
      <c r="B428" s="4">
        <f>Data!B423</f>
        <v>2437.4799800000001</v>
      </c>
      <c r="C428" s="4">
        <f>Data!C423</f>
        <v>2470.8000489999999</v>
      </c>
      <c r="D428" s="4">
        <f>Data!D423</f>
        <v>2420.4799800000001</v>
      </c>
      <c r="E428" s="4">
        <f>Data!E423</f>
        <v>2467.6899410000001</v>
      </c>
      <c r="F428" s="15">
        <f>Data!F423</f>
        <v>1888640000</v>
      </c>
      <c r="G428" s="29">
        <f t="shared" si="6"/>
        <v>-34534860000</v>
      </c>
    </row>
    <row r="429" spans="1:7" x14ac:dyDescent="0.3">
      <c r="A429" s="3">
        <f>Data!A424</f>
        <v>40778</v>
      </c>
      <c r="B429" s="4">
        <f>Data!B424</f>
        <v>2360.9499510000001</v>
      </c>
      <c r="C429" s="4">
        <f>Data!C424</f>
        <v>2446.0600589999999</v>
      </c>
      <c r="D429" s="4">
        <f>Data!D424</f>
        <v>2349.080078</v>
      </c>
      <c r="E429" s="4">
        <f>Data!E424</f>
        <v>2446.0600589999999</v>
      </c>
      <c r="F429" s="15">
        <f>Data!F424</f>
        <v>2147270000</v>
      </c>
      <c r="G429" s="29">
        <f t="shared" si="6"/>
        <v>-36682130000</v>
      </c>
    </row>
    <row r="430" spans="1:7" x14ac:dyDescent="0.3">
      <c r="A430" s="3">
        <f>Data!A425</f>
        <v>40777</v>
      </c>
      <c r="B430" s="4">
        <f>Data!B425</f>
        <v>2396.8798830000001</v>
      </c>
      <c r="C430" s="4">
        <f>Data!C425</f>
        <v>2397.3400879999999</v>
      </c>
      <c r="D430" s="4">
        <f>Data!D425</f>
        <v>2337.280029</v>
      </c>
      <c r="E430" s="4">
        <f>Data!E425</f>
        <v>2345.3798830000001</v>
      </c>
      <c r="F430" s="15">
        <f>Data!F425</f>
        <v>1957230000</v>
      </c>
      <c r="G430" s="29">
        <f t="shared" si="6"/>
        <v>-38639360000</v>
      </c>
    </row>
    <row r="431" spans="1:7" x14ac:dyDescent="0.3">
      <c r="A431" s="3">
        <f>Data!A426</f>
        <v>40774</v>
      </c>
      <c r="B431" s="4">
        <f>Data!B426</f>
        <v>2353.320068</v>
      </c>
      <c r="C431" s="4">
        <f>Data!C426</f>
        <v>2415.179932</v>
      </c>
      <c r="D431" s="4">
        <f>Data!D426</f>
        <v>2338.6599120000001</v>
      </c>
      <c r="E431" s="4">
        <f>Data!E426</f>
        <v>2341.8400879999999</v>
      </c>
      <c r="F431" s="15">
        <f>Data!F426</f>
        <v>2385300000</v>
      </c>
      <c r="G431" s="29">
        <f t="shared" si="6"/>
        <v>-41024660000</v>
      </c>
    </row>
    <row r="432" spans="1:7" x14ac:dyDescent="0.3">
      <c r="A432" s="3">
        <f>Data!A427</f>
        <v>40773</v>
      </c>
      <c r="B432" s="4">
        <f>Data!B427</f>
        <v>2436.3798830000001</v>
      </c>
      <c r="C432" s="4">
        <f>Data!C427</f>
        <v>2437.01001</v>
      </c>
      <c r="D432" s="4">
        <f>Data!D427</f>
        <v>2362.969971</v>
      </c>
      <c r="E432" s="4">
        <f>Data!E427</f>
        <v>2380.429932</v>
      </c>
      <c r="F432" s="15">
        <f>Data!F427</f>
        <v>2775580000</v>
      </c>
      <c r="G432" s="29">
        <f t="shared" si="6"/>
        <v>-38249080000</v>
      </c>
    </row>
    <row r="433" spans="1:7" x14ac:dyDescent="0.3">
      <c r="A433" s="3">
        <f>Data!A428</f>
        <v>40772</v>
      </c>
      <c r="B433" s="4">
        <f>Data!B428</f>
        <v>2527.790039</v>
      </c>
      <c r="C433" s="4">
        <f>Data!C428</f>
        <v>2549.110107</v>
      </c>
      <c r="D433" s="4">
        <f>Data!D428</f>
        <v>2488.0900879999999</v>
      </c>
      <c r="E433" s="4">
        <f>Data!E428</f>
        <v>2511.4799800000001</v>
      </c>
      <c r="F433" s="15">
        <f>Data!F428</f>
        <v>1913320000</v>
      </c>
      <c r="G433" s="29">
        <f t="shared" si="6"/>
        <v>-36335760000</v>
      </c>
    </row>
    <row r="434" spans="1:7" x14ac:dyDescent="0.3">
      <c r="A434" s="3">
        <f>Data!A429</f>
        <v>40771</v>
      </c>
      <c r="B434" s="4">
        <f>Data!B429</f>
        <v>2526.4799800000001</v>
      </c>
      <c r="C434" s="4">
        <f>Data!C429</f>
        <v>2546.73999</v>
      </c>
      <c r="D434" s="4">
        <f>Data!D429</f>
        <v>2494.5500489999999</v>
      </c>
      <c r="E434" s="4">
        <f>Data!E429</f>
        <v>2523.4499510000001</v>
      </c>
      <c r="F434" s="15">
        <f>Data!F429</f>
        <v>2074370000</v>
      </c>
      <c r="G434" s="29">
        <f t="shared" si="6"/>
        <v>-34261390000</v>
      </c>
    </row>
    <row r="435" spans="1:7" x14ac:dyDescent="0.3">
      <c r="A435" s="3">
        <f>Data!A430</f>
        <v>40770</v>
      </c>
      <c r="B435" s="4">
        <f>Data!B430</f>
        <v>2522.040039</v>
      </c>
      <c r="C435" s="4">
        <f>Data!C430</f>
        <v>2555.1999510000001</v>
      </c>
      <c r="D435" s="4">
        <f>Data!D430</f>
        <v>2514.5200199999999</v>
      </c>
      <c r="E435" s="4">
        <f>Data!E430</f>
        <v>2555.1999510000001</v>
      </c>
      <c r="F435" s="15">
        <f>Data!F430</f>
        <v>1945850000</v>
      </c>
      <c r="G435" s="29">
        <f t="shared" si="6"/>
        <v>-32315540000</v>
      </c>
    </row>
    <row r="436" spans="1:7" x14ac:dyDescent="0.3">
      <c r="A436" s="3">
        <f>Data!A431</f>
        <v>40767</v>
      </c>
      <c r="B436" s="4">
        <f>Data!B431</f>
        <v>2507.01001</v>
      </c>
      <c r="C436" s="4">
        <f>Data!C431</f>
        <v>2524.0900879999999</v>
      </c>
      <c r="D436" s="4">
        <f>Data!D431</f>
        <v>2481.5</v>
      </c>
      <c r="E436" s="4">
        <f>Data!E431</f>
        <v>2507.9799800000001</v>
      </c>
      <c r="F436" s="15">
        <f>Data!F431</f>
        <v>2232470000</v>
      </c>
      <c r="G436" s="29">
        <f t="shared" si="6"/>
        <v>-34548010000</v>
      </c>
    </row>
    <row r="437" spans="1:7" x14ac:dyDescent="0.3">
      <c r="A437" s="3">
        <f>Data!A432</f>
        <v>40766</v>
      </c>
      <c r="B437" s="4">
        <f>Data!B432</f>
        <v>2415.540039</v>
      </c>
      <c r="C437" s="4">
        <f>Data!C432</f>
        <v>2516.389893</v>
      </c>
      <c r="D437" s="4">
        <f>Data!D432</f>
        <v>2399.5600589999999</v>
      </c>
      <c r="E437" s="4">
        <f>Data!E432</f>
        <v>2492.679932</v>
      </c>
      <c r="F437" s="15">
        <f>Data!F432</f>
        <v>3134140000</v>
      </c>
      <c r="G437" s="29">
        <f t="shared" si="6"/>
        <v>-37682150000</v>
      </c>
    </row>
    <row r="438" spans="1:7" x14ac:dyDescent="0.3">
      <c r="A438" s="3">
        <f>Data!A433</f>
        <v>40765</v>
      </c>
      <c r="B438" s="4">
        <f>Data!B433</f>
        <v>2425.5500489999999</v>
      </c>
      <c r="C438" s="4">
        <f>Data!C433</f>
        <v>2461.280029</v>
      </c>
      <c r="D438" s="4">
        <f>Data!D433</f>
        <v>2378.080078</v>
      </c>
      <c r="E438" s="4">
        <f>Data!E433</f>
        <v>2381.0500489999999</v>
      </c>
      <c r="F438" s="15">
        <f>Data!F433</f>
        <v>3397010000</v>
      </c>
      <c r="G438" s="29">
        <f t="shared" si="6"/>
        <v>-41079160000</v>
      </c>
    </row>
    <row r="439" spans="1:7" x14ac:dyDescent="0.3">
      <c r="A439" s="3">
        <f>Data!A434</f>
        <v>40764</v>
      </c>
      <c r="B439" s="4">
        <f>Data!B434</f>
        <v>2402.1298830000001</v>
      </c>
      <c r="C439" s="4">
        <f>Data!C434</f>
        <v>2483.6599120000001</v>
      </c>
      <c r="D439" s="4">
        <f>Data!D434</f>
        <v>2331.6499020000001</v>
      </c>
      <c r="E439" s="4">
        <f>Data!E434</f>
        <v>2482.5200199999999</v>
      </c>
      <c r="F439" s="15">
        <f>Data!F434</f>
        <v>3803050000</v>
      </c>
      <c r="G439" s="29">
        <f t="shared" si="6"/>
        <v>-37276110000</v>
      </c>
    </row>
    <row r="440" spans="1:7" x14ac:dyDescent="0.3">
      <c r="A440" s="3">
        <f>Data!A435</f>
        <v>40763</v>
      </c>
      <c r="B440" s="4">
        <f>Data!B435</f>
        <v>2447.3000489999999</v>
      </c>
      <c r="C440" s="4">
        <f>Data!C435</f>
        <v>2489.389893</v>
      </c>
      <c r="D440" s="4">
        <f>Data!D435</f>
        <v>2357.6899410000001</v>
      </c>
      <c r="E440" s="4">
        <f>Data!E435</f>
        <v>2357.6899410000001</v>
      </c>
      <c r="F440" s="15">
        <f>Data!F435</f>
        <v>3987990000</v>
      </c>
      <c r="G440" s="29">
        <f t="shared" si="6"/>
        <v>-41264100000</v>
      </c>
    </row>
    <row r="441" spans="1:7" x14ac:dyDescent="0.3">
      <c r="A441" s="3">
        <f>Data!A436</f>
        <v>40760</v>
      </c>
      <c r="B441" s="4">
        <f>Data!B436</f>
        <v>2580.3000489999999</v>
      </c>
      <c r="C441" s="4">
        <f>Data!C436</f>
        <v>2592.040039</v>
      </c>
      <c r="D441" s="4">
        <f>Data!D436</f>
        <v>2464.8701169999999</v>
      </c>
      <c r="E441" s="4">
        <f>Data!E436</f>
        <v>2532.4099120000001</v>
      </c>
      <c r="F441" s="15">
        <f>Data!F436</f>
        <v>3750150000</v>
      </c>
      <c r="G441" s="29">
        <f t="shared" si="6"/>
        <v>-37513950000</v>
      </c>
    </row>
    <row r="442" spans="1:7" x14ac:dyDescent="0.3">
      <c r="A442" s="3">
        <f>Data!A437</f>
        <v>40759</v>
      </c>
      <c r="B442" s="4">
        <f>Data!B437</f>
        <v>2648.3798830000001</v>
      </c>
      <c r="C442" s="4">
        <f>Data!C437</f>
        <v>2653.790039</v>
      </c>
      <c r="D442" s="4">
        <f>Data!D437</f>
        <v>2556.3798830000001</v>
      </c>
      <c r="E442" s="4">
        <f>Data!E437</f>
        <v>2556.389893</v>
      </c>
      <c r="F442" s="15">
        <f>Data!F437</f>
        <v>3272990000</v>
      </c>
      <c r="G442" s="29">
        <f t="shared" si="6"/>
        <v>-34240960000</v>
      </c>
    </row>
    <row r="443" spans="1:7" x14ac:dyDescent="0.3">
      <c r="A443" s="3">
        <f>Data!A438</f>
        <v>40758</v>
      </c>
      <c r="B443" s="4">
        <f>Data!B438</f>
        <v>2673.969971</v>
      </c>
      <c r="C443" s="4">
        <f>Data!C438</f>
        <v>2695.3701169999999</v>
      </c>
      <c r="D443" s="4">
        <f>Data!D438</f>
        <v>2621.669922</v>
      </c>
      <c r="E443" s="4">
        <f>Data!E438</f>
        <v>2693.070068</v>
      </c>
      <c r="F443" s="15">
        <f>Data!F438</f>
        <v>2601310000</v>
      </c>
      <c r="G443" s="29">
        <f t="shared" si="6"/>
        <v>-31639650000</v>
      </c>
    </row>
    <row r="444" spans="1:7" x14ac:dyDescent="0.3">
      <c r="A444" s="3">
        <f>Data!A439</f>
        <v>40757</v>
      </c>
      <c r="B444" s="4">
        <f>Data!B439</f>
        <v>2728.290039</v>
      </c>
      <c r="C444" s="4">
        <f>Data!C439</f>
        <v>2745.8701169999999</v>
      </c>
      <c r="D444" s="4">
        <f>Data!D439</f>
        <v>2668.679932</v>
      </c>
      <c r="E444" s="4">
        <f>Data!E439</f>
        <v>2669.23999</v>
      </c>
      <c r="F444" s="15">
        <f>Data!F439</f>
        <v>2377250000</v>
      </c>
      <c r="G444" s="29">
        <f t="shared" si="6"/>
        <v>-34016900000</v>
      </c>
    </row>
    <row r="445" spans="1:7" x14ac:dyDescent="0.3">
      <c r="A445" s="3">
        <f>Data!A440</f>
        <v>40756</v>
      </c>
      <c r="B445" s="4">
        <f>Data!B440</f>
        <v>2791.4499510000001</v>
      </c>
      <c r="C445" s="4">
        <f>Data!C440</f>
        <v>2796.23999</v>
      </c>
      <c r="D445" s="4">
        <f>Data!D440</f>
        <v>2716.3000489999999</v>
      </c>
      <c r="E445" s="4">
        <f>Data!E440</f>
        <v>2744.610107</v>
      </c>
      <c r="F445" s="15">
        <f>Data!F440</f>
        <v>2209790000</v>
      </c>
      <c r="G445" s="29">
        <f t="shared" si="6"/>
        <v>-31807110000</v>
      </c>
    </row>
    <row r="446" spans="1:7" x14ac:dyDescent="0.3">
      <c r="A446" s="3">
        <f>Data!A441</f>
        <v>40753</v>
      </c>
      <c r="B446" s="4">
        <f>Data!B441</f>
        <v>2736.669922</v>
      </c>
      <c r="C446" s="4">
        <f>Data!C441</f>
        <v>2780.580078</v>
      </c>
      <c r="D446" s="4">
        <f>Data!D441</f>
        <v>2724.98999</v>
      </c>
      <c r="E446" s="4">
        <f>Data!E441</f>
        <v>2756.3798830000001</v>
      </c>
      <c r="F446" s="15">
        <f>Data!F441</f>
        <v>2301210000</v>
      </c>
      <c r="G446" s="29">
        <f t="shared" si="6"/>
        <v>-29505900000</v>
      </c>
    </row>
    <row r="447" spans="1:7" x14ac:dyDescent="0.3">
      <c r="A447" s="3">
        <f>Data!A442</f>
        <v>40752</v>
      </c>
      <c r="B447" s="4">
        <f>Data!B442</f>
        <v>2765.610107</v>
      </c>
      <c r="C447" s="4">
        <f>Data!C442</f>
        <v>2800.110107</v>
      </c>
      <c r="D447" s="4">
        <f>Data!D442</f>
        <v>2757.8500979999999</v>
      </c>
      <c r="E447" s="4">
        <f>Data!E442</f>
        <v>2766.25</v>
      </c>
      <c r="F447" s="15">
        <f>Data!F442</f>
        <v>2067020000</v>
      </c>
      <c r="G447" s="29">
        <f t="shared" si="6"/>
        <v>-27438880000</v>
      </c>
    </row>
    <row r="448" spans="1:7" x14ac:dyDescent="0.3">
      <c r="A448" s="3">
        <f>Data!A443</f>
        <v>40751</v>
      </c>
      <c r="B448" s="4">
        <f>Data!B443</f>
        <v>2823.6201169999999</v>
      </c>
      <c r="C448" s="4">
        <f>Data!C443</f>
        <v>2823.860107</v>
      </c>
      <c r="D448" s="4">
        <f>Data!D443</f>
        <v>2761</v>
      </c>
      <c r="E448" s="4">
        <f>Data!E443</f>
        <v>2764.790039</v>
      </c>
      <c r="F448" s="15">
        <f>Data!F443</f>
        <v>2367470000</v>
      </c>
      <c r="G448" s="29">
        <f t="shared" si="6"/>
        <v>-29806350000</v>
      </c>
    </row>
    <row r="449" spans="1:7" x14ac:dyDescent="0.3">
      <c r="A449" s="3">
        <f>Data!A444</f>
        <v>40750</v>
      </c>
      <c r="B449" s="4">
        <f>Data!B444</f>
        <v>2842.73999</v>
      </c>
      <c r="C449" s="4">
        <f>Data!C444</f>
        <v>2851.719971</v>
      </c>
      <c r="D449" s="4">
        <f>Data!D444</f>
        <v>2832.2700199999999</v>
      </c>
      <c r="E449" s="4">
        <f>Data!E444</f>
        <v>2839.959961</v>
      </c>
      <c r="F449" s="15">
        <f>Data!F444</f>
        <v>1739980000</v>
      </c>
      <c r="G449" s="29">
        <f t="shared" si="6"/>
        <v>-28066370000</v>
      </c>
    </row>
    <row r="450" spans="1:7" x14ac:dyDescent="0.3">
      <c r="A450" s="3">
        <f>Data!A445</f>
        <v>40749</v>
      </c>
      <c r="B450" s="4">
        <f>Data!B445</f>
        <v>2832.110107</v>
      </c>
      <c r="C450" s="4">
        <f>Data!C445</f>
        <v>2859.3999020000001</v>
      </c>
      <c r="D450" s="4">
        <f>Data!D445</f>
        <v>2828.9099120000001</v>
      </c>
      <c r="E450" s="4">
        <f>Data!E445</f>
        <v>2842.8000489999999</v>
      </c>
      <c r="F450" s="15">
        <f>Data!F445</f>
        <v>1613240000</v>
      </c>
      <c r="G450" s="29">
        <f t="shared" si="6"/>
        <v>-26453130000</v>
      </c>
    </row>
    <row r="451" spans="1:7" x14ac:dyDescent="0.3">
      <c r="A451" s="3">
        <f>Data!A446</f>
        <v>40746</v>
      </c>
      <c r="B451" s="4">
        <f>Data!B446</f>
        <v>2834.459961</v>
      </c>
      <c r="C451" s="4">
        <f>Data!C446</f>
        <v>2862.719971</v>
      </c>
      <c r="D451" s="4">
        <f>Data!D446</f>
        <v>2830.580078</v>
      </c>
      <c r="E451" s="4">
        <f>Data!E446</f>
        <v>2858.830078</v>
      </c>
      <c r="F451" s="15">
        <f>Data!F446</f>
        <v>1665220000</v>
      </c>
      <c r="G451" s="29">
        <f t="shared" si="6"/>
        <v>-24787910000</v>
      </c>
    </row>
    <row r="452" spans="1:7" x14ac:dyDescent="0.3">
      <c r="A452" s="3">
        <f>Data!A447</f>
        <v>40745</v>
      </c>
      <c r="B452" s="4">
        <f>Data!B447</f>
        <v>2818.790039</v>
      </c>
      <c r="C452" s="4">
        <f>Data!C447</f>
        <v>2847.4099120000001</v>
      </c>
      <c r="D452" s="4">
        <f>Data!D447</f>
        <v>2807.709961</v>
      </c>
      <c r="E452" s="4">
        <f>Data!E447</f>
        <v>2834.429932</v>
      </c>
      <c r="F452" s="15">
        <f>Data!F447</f>
        <v>2284150000</v>
      </c>
      <c r="G452" s="29">
        <f t="shared" si="6"/>
        <v>-27072060000</v>
      </c>
    </row>
    <row r="453" spans="1:7" x14ac:dyDescent="0.3">
      <c r="A453" s="3">
        <f>Data!A448</f>
        <v>40744</v>
      </c>
      <c r="B453" s="4">
        <f>Data!B448</f>
        <v>2839.389893</v>
      </c>
      <c r="C453" s="4">
        <f>Data!C448</f>
        <v>2839.6499020000001</v>
      </c>
      <c r="D453" s="4">
        <f>Data!D448</f>
        <v>2808.179932</v>
      </c>
      <c r="E453" s="4">
        <f>Data!E448</f>
        <v>2814.2299800000001</v>
      </c>
      <c r="F453" s="15">
        <f>Data!F448</f>
        <v>1863670000</v>
      </c>
      <c r="G453" s="29">
        <f t="shared" si="6"/>
        <v>-28935730000</v>
      </c>
    </row>
    <row r="454" spans="1:7" x14ac:dyDescent="0.3">
      <c r="A454" s="3">
        <f>Data!A449</f>
        <v>40743</v>
      </c>
      <c r="B454" s="4">
        <f>Data!B449</f>
        <v>2790.9799800000001</v>
      </c>
      <c r="C454" s="4">
        <f>Data!C449</f>
        <v>2828.6499020000001</v>
      </c>
      <c r="D454" s="4">
        <f>Data!D449</f>
        <v>2790.9799800000001</v>
      </c>
      <c r="E454" s="4">
        <f>Data!E449</f>
        <v>2826.5200199999999</v>
      </c>
      <c r="F454" s="15">
        <f>Data!F449</f>
        <v>1882760000</v>
      </c>
      <c r="G454" s="29">
        <f t="shared" si="6"/>
        <v>-27052970000</v>
      </c>
    </row>
    <row r="455" spans="1:7" x14ac:dyDescent="0.3">
      <c r="A455" s="3">
        <f>Data!A450</f>
        <v>40742</v>
      </c>
      <c r="B455" s="4">
        <f>Data!B450</f>
        <v>2777.610107</v>
      </c>
      <c r="C455" s="4">
        <f>Data!C450</f>
        <v>2783.76001</v>
      </c>
      <c r="D455" s="4">
        <f>Data!D450</f>
        <v>2743.790039</v>
      </c>
      <c r="E455" s="4">
        <f>Data!E450</f>
        <v>2765.110107</v>
      </c>
      <c r="F455" s="15">
        <f>Data!F450</f>
        <v>1752220000</v>
      </c>
      <c r="G455" s="29">
        <f t="shared" si="6"/>
        <v>-28805190000</v>
      </c>
    </row>
    <row r="456" spans="1:7" x14ac:dyDescent="0.3">
      <c r="A456" s="3">
        <f>Data!A451</f>
        <v>40739</v>
      </c>
      <c r="B456" s="4">
        <f>Data!B451</f>
        <v>2787.330078</v>
      </c>
      <c r="C456" s="4">
        <f>Data!C451</f>
        <v>2790.1599120000001</v>
      </c>
      <c r="D456" s="4">
        <f>Data!D451</f>
        <v>2768.280029</v>
      </c>
      <c r="E456" s="4">
        <f>Data!E451</f>
        <v>2789.8000489999999</v>
      </c>
      <c r="F456" s="15">
        <f>Data!F451</f>
        <v>1804380000</v>
      </c>
      <c r="G456" s="29">
        <f t="shared" ref="G456:G519" si="7">IF(E456&gt;E455,G455+F456,G455-F456)</f>
        <v>-27000810000</v>
      </c>
    </row>
    <row r="457" spans="1:7" x14ac:dyDescent="0.3">
      <c r="A457" s="3">
        <f>Data!A452</f>
        <v>40738</v>
      </c>
      <c r="B457" s="4">
        <f>Data!B452</f>
        <v>2804.820068</v>
      </c>
      <c r="C457" s="4">
        <f>Data!C452</f>
        <v>2817.3798830000001</v>
      </c>
      <c r="D457" s="4">
        <f>Data!D452</f>
        <v>2755.8999020000001</v>
      </c>
      <c r="E457" s="4">
        <f>Data!E452</f>
        <v>2762.669922</v>
      </c>
      <c r="F457" s="15">
        <f>Data!F452</f>
        <v>1946500000</v>
      </c>
      <c r="G457" s="29">
        <f t="shared" si="7"/>
        <v>-28947310000</v>
      </c>
    </row>
    <row r="458" spans="1:7" x14ac:dyDescent="0.3">
      <c r="A458" s="3">
        <f>Data!A453</f>
        <v>40737</v>
      </c>
      <c r="B458" s="4">
        <f>Data!B453</f>
        <v>2800.8798830000001</v>
      </c>
      <c r="C458" s="4">
        <f>Data!C453</f>
        <v>2825.860107</v>
      </c>
      <c r="D458" s="4">
        <f>Data!D453</f>
        <v>2789.570068</v>
      </c>
      <c r="E458" s="4">
        <f>Data!E453</f>
        <v>2796.919922</v>
      </c>
      <c r="F458" s="15">
        <f>Data!F453</f>
        <v>1885510000</v>
      </c>
      <c r="G458" s="29">
        <f t="shared" si="7"/>
        <v>-27061800000</v>
      </c>
    </row>
    <row r="459" spans="1:7" x14ac:dyDescent="0.3">
      <c r="A459" s="3">
        <f>Data!A454</f>
        <v>40736</v>
      </c>
      <c r="B459" s="4">
        <f>Data!B454</f>
        <v>2798.75</v>
      </c>
      <c r="C459" s="4">
        <f>Data!C454</f>
        <v>2807.570068</v>
      </c>
      <c r="D459" s="4">
        <f>Data!D454</f>
        <v>2780.1599120000001</v>
      </c>
      <c r="E459" s="4">
        <f>Data!E454</f>
        <v>2781.9099120000001</v>
      </c>
      <c r="F459" s="15">
        <f>Data!F454</f>
        <v>2015410000</v>
      </c>
      <c r="G459" s="29">
        <f t="shared" si="7"/>
        <v>-29077210000</v>
      </c>
    </row>
    <row r="460" spans="1:7" x14ac:dyDescent="0.3">
      <c r="A460" s="3">
        <f>Data!A455</f>
        <v>40735</v>
      </c>
      <c r="B460" s="4">
        <f>Data!B455</f>
        <v>2828.1000979999999</v>
      </c>
      <c r="C460" s="4">
        <f>Data!C455</f>
        <v>2841.1201169999999</v>
      </c>
      <c r="D460" s="4">
        <f>Data!D455</f>
        <v>2795.540039</v>
      </c>
      <c r="E460" s="4">
        <f>Data!E455</f>
        <v>2802.6201169999999</v>
      </c>
      <c r="F460" s="15">
        <f>Data!F455</f>
        <v>1765920000</v>
      </c>
      <c r="G460" s="29">
        <f t="shared" si="7"/>
        <v>-27311290000</v>
      </c>
    </row>
    <row r="461" spans="1:7" x14ac:dyDescent="0.3">
      <c r="A461" s="3">
        <f>Data!A456</f>
        <v>40732</v>
      </c>
      <c r="B461" s="4">
        <f>Data!B456</f>
        <v>2841.290039</v>
      </c>
      <c r="C461" s="4">
        <f>Data!C456</f>
        <v>2860.0200199999999</v>
      </c>
      <c r="D461" s="4">
        <f>Data!D456</f>
        <v>2831.1599120000001</v>
      </c>
      <c r="E461" s="4">
        <f>Data!E456</f>
        <v>2859.8100589999999</v>
      </c>
      <c r="F461" s="15">
        <f>Data!F456</f>
        <v>1612120000</v>
      </c>
      <c r="G461" s="29">
        <f t="shared" si="7"/>
        <v>-25699170000</v>
      </c>
    </row>
    <row r="462" spans="1:7" x14ac:dyDescent="0.3">
      <c r="A462" s="3">
        <f>Data!A457</f>
        <v>40731</v>
      </c>
      <c r="B462" s="4">
        <f>Data!B457</f>
        <v>2856.25</v>
      </c>
      <c r="C462" s="4">
        <f>Data!C457</f>
        <v>2878.9399410000001</v>
      </c>
      <c r="D462" s="4">
        <f>Data!D457</f>
        <v>2853.8999020000001</v>
      </c>
      <c r="E462" s="4">
        <f>Data!E457</f>
        <v>2872.6599120000001</v>
      </c>
      <c r="F462" s="15">
        <f>Data!F457</f>
        <v>1873710000</v>
      </c>
      <c r="G462" s="29">
        <f t="shared" si="7"/>
        <v>-23825460000</v>
      </c>
    </row>
    <row r="463" spans="1:7" x14ac:dyDescent="0.3">
      <c r="A463" s="3">
        <f>Data!A458</f>
        <v>40730</v>
      </c>
      <c r="B463" s="4">
        <f>Data!B458</f>
        <v>2821.419922</v>
      </c>
      <c r="C463" s="4">
        <f>Data!C458</f>
        <v>2838.8500979999999</v>
      </c>
      <c r="D463" s="4">
        <f>Data!D458</f>
        <v>2812.8000489999999</v>
      </c>
      <c r="E463" s="4">
        <f>Data!E458</f>
        <v>2834.0200199999999</v>
      </c>
      <c r="F463" s="15">
        <f>Data!F458</f>
        <v>1639490000</v>
      </c>
      <c r="G463" s="29">
        <f t="shared" si="7"/>
        <v>-25464950000</v>
      </c>
    </row>
    <row r="464" spans="1:7" x14ac:dyDescent="0.3">
      <c r="A464" s="3">
        <f>Data!A459</f>
        <v>40729</v>
      </c>
      <c r="B464" s="4">
        <f>Data!B459</f>
        <v>2817.8701169999999</v>
      </c>
      <c r="C464" s="4">
        <f>Data!C459</f>
        <v>2828.530029</v>
      </c>
      <c r="D464" s="4">
        <f>Data!D459</f>
        <v>2810</v>
      </c>
      <c r="E464" s="4">
        <f>Data!E459</f>
        <v>2825.7700199999999</v>
      </c>
      <c r="F464" s="15">
        <f>Data!F459</f>
        <v>1556620000</v>
      </c>
      <c r="G464" s="29">
        <f t="shared" si="7"/>
        <v>-27021570000</v>
      </c>
    </row>
    <row r="465" spans="1:7" x14ac:dyDescent="0.3">
      <c r="A465" s="3">
        <f>Data!A460</f>
        <v>40725</v>
      </c>
      <c r="B465" s="4">
        <f>Data!B460</f>
        <v>2775.080078</v>
      </c>
      <c r="C465" s="4">
        <f>Data!C460</f>
        <v>2818.1899410000001</v>
      </c>
      <c r="D465" s="4">
        <f>Data!D460</f>
        <v>2769.0600589999999</v>
      </c>
      <c r="E465" s="4">
        <f>Data!E460</f>
        <v>2816.030029</v>
      </c>
      <c r="F465" s="15">
        <f>Data!F460</f>
        <v>1646380000</v>
      </c>
      <c r="G465" s="29">
        <f t="shared" si="7"/>
        <v>-28667950000</v>
      </c>
    </row>
    <row r="466" spans="1:7" x14ac:dyDescent="0.3">
      <c r="A466" s="3">
        <f>Data!A461</f>
        <v>40724</v>
      </c>
      <c r="B466" s="4">
        <f>Data!B461</f>
        <v>2749.3701169999999</v>
      </c>
      <c r="C466" s="4">
        <f>Data!C461</f>
        <v>2776.5600589999999</v>
      </c>
      <c r="D466" s="4">
        <f>Data!D461</f>
        <v>2749.110107</v>
      </c>
      <c r="E466" s="4">
        <f>Data!E461</f>
        <v>2773.5200199999999</v>
      </c>
      <c r="F466" s="15">
        <f>Data!F461</f>
        <v>1859130000</v>
      </c>
      <c r="G466" s="29">
        <f t="shared" si="7"/>
        <v>-30527080000</v>
      </c>
    </row>
    <row r="467" spans="1:7" x14ac:dyDescent="0.3">
      <c r="A467" s="3">
        <f>Data!A462</f>
        <v>40723</v>
      </c>
      <c r="B467" s="4">
        <f>Data!B462</f>
        <v>2736.76001</v>
      </c>
      <c r="C467" s="4">
        <f>Data!C462</f>
        <v>2746.6201169999999</v>
      </c>
      <c r="D467" s="4">
        <f>Data!D462</f>
        <v>2722.26001</v>
      </c>
      <c r="E467" s="4">
        <f>Data!E462</f>
        <v>2740.48999</v>
      </c>
      <c r="F467" s="15">
        <f>Data!F462</f>
        <v>1804490000</v>
      </c>
      <c r="G467" s="29">
        <f t="shared" si="7"/>
        <v>-32331570000</v>
      </c>
    </row>
    <row r="468" spans="1:7" x14ac:dyDescent="0.3">
      <c r="A468" s="3">
        <f>Data!A463</f>
        <v>40722</v>
      </c>
      <c r="B468" s="4">
        <f>Data!B463</f>
        <v>2694.26001</v>
      </c>
      <c r="C468" s="4">
        <f>Data!C463</f>
        <v>2729.9399410000001</v>
      </c>
      <c r="D468" s="4">
        <f>Data!D463</f>
        <v>2692.4499510000001</v>
      </c>
      <c r="E468" s="4">
        <f>Data!E463</f>
        <v>2729.3100589999999</v>
      </c>
      <c r="F468" s="15">
        <f>Data!F463</f>
        <v>1682590000</v>
      </c>
      <c r="G468" s="29">
        <f t="shared" si="7"/>
        <v>-34014160000</v>
      </c>
    </row>
    <row r="469" spans="1:7" x14ac:dyDescent="0.3">
      <c r="A469" s="3">
        <f>Data!A464</f>
        <v>40721</v>
      </c>
      <c r="B469" s="4">
        <f>Data!B464</f>
        <v>2653.070068</v>
      </c>
      <c r="C469" s="4">
        <f>Data!C464</f>
        <v>2697.3400879999999</v>
      </c>
      <c r="D469" s="4">
        <f>Data!D464</f>
        <v>2647.5500489999999</v>
      </c>
      <c r="E469" s="4">
        <f>Data!E464</f>
        <v>2688.280029</v>
      </c>
      <c r="F469" s="15">
        <f>Data!F464</f>
        <v>1710740000</v>
      </c>
      <c r="G469" s="29">
        <f t="shared" si="7"/>
        <v>-35724900000</v>
      </c>
    </row>
    <row r="470" spans="1:7" x14ac:dyDescent="0.3">
      <c r="A470" s="3">
        <f>Data!A465</f>
        <v>40718</v>
      </c>
      <c r="B470" s="4">
        <f>Data!B465</f>
        <v>2681.1000979999999</v>
      </c>
      <c r="C470" s="4">
        <f>Data!C465</f>
        <v>2682.4099120000001</v>
      </c>
      <c r="D470" s="4">
        <f>Data!D465</f>
        <v>2647.459961</v>
      </c>
      <c r="E470" s="4">
        <f>Data!E465</f>
        <v>2652.889893</v>
      </c>
      <c r="F470" s="15">
        <f>Data!F465</f>
        <v>2842870000</v>
      </c>
      <c r="G470" s="29">
        <f t="shared" si="7"/>
        <v>-38567770000</v>
      </c>
    </row>
    <row r="471" spans="1:7" x14ac:dyDescent="0.3">
      <c r="A471" s="3">
        <f>Data!A466</f>
        <v>40717</v>
      </c>
      <c r="B471" s="4">
        <f>Data!B466</f>
        <v>2638.6000979999999</v>
      </c>
      <c r="C471" s="4">
        <f>Data!C466</f>
        <v>2688.070068</v>
      </c>
      <c r="D471" s="4">
        <f>Data!D466</f>
        <v>2627.469971</v>
      </c>
      <c r="E471" s="4">
        <f>Data!E466</f>
        <v>2686.75</v>
      </c>
      <c r="F471" s="15">
        <f>Data!F466</f>
        <v>2060450000</v>
      </c>
      <c r="G471" s="29">
        <f t="shared" si="7"/>
        <v>-36507320000</v>
      </c>
    </row>
    <row r="472" spans="1:7" x14ac:dyDescent="0.3">
      <c r="A472" s="3">
        <f>Data!A467</f>
        <v>40716</v>
      </c>
      <c r="B472" s="4">
        <f>Data!B467</f>
        <v>2677.179932</v>
      </c>
      <c r="C472" s="4">
        <f>Data!C467</f>
        <v>2693.2299800000001</v>
      </c>
      <c r="D472" s="4">
        <f>Data!D467</f>
        <v>2668.3500979999999</v>
      </c>
      <c r="E472" s="4">
        <f>Data!E467</f>
        <v>2669.1899410000001</v>
      </c>
      <c r="F472" s="15">
        <f>Data!F467</f>
        <v>1617370000</v>
      </c>
      <c r="G472" s="29">
        <f t="shared" si="7"/>
        <v>-38124690000</v>
      </c>
    </row>
    <row r="473" spans="1:7" x14ac:dyDescent="0.3">
      <c r="A473" s="3">
        <f>Data!A468</f>
        <v>40715</v>
      </c>
      <c r="B473" s="4">
        <f>Data!B468</f>
        <v>2640.330078</v>
      </c>
      <c r="C473" s="4">
        <f>Data!C468</f>
        <v>2688.5</v>
      </c>
      <c r="D473" s="4">
        <f>Data!D468</f>
        <v>2634.040039</v>
      </c>
      <c r="E473" s="4">
        <f>Data!E468</f>
        <v>2687.26001</v>
      </c>
      <c r="F473" s="15">
        <f>Data!F468</f>
        <v>1882490000</v>
      </c>
      <c r="G473" s="29">
        <f t="shared" si="7"/>
        <v>-36242200000</v>
      </c>
    </row>
    <row r="474" spans="1:7" x14ac:dyDescent="0.3">
      <c r="A474" s="3">
        <f>Data!A469</f>
        <v>40714</v>
      </c>
      <c r="B474" s="4">
        <f>Data!B469</f>
        <v>2608.0500489999999</v>
      </c>
      <c r="C474" s="4">
        <f>Data!C469</f>
        <v>2636.5500489999999</v>
      </c>
      <c r="D474" s="4">
        <f>Data!D469</f>
        <v>2607.73999</v>
      </c>
      <c r="E474" s="4">
        <f>Data!E469</f>
        <v>2629.6599120000001</v>
      </c>
      <c r="F474" s="15">
        <f>Data!F469</f>
        <v>1625850000</v>
      </c>
      <c r="G474" s="29">
        <f t="shared" si="7"/>
        <v>-37868050000</v>
      </c>
    </row>
    <row r="475" spans="1:7" x14ac:dyDescent="0.3">
      <c r="A475" s="3">
        <f>Data!A470</f>
        <v>40711</v>
      </c>
      <c r="B475" s="4">
        <f>Data!B470</f>
        <v>2646.290039</v>
      </c>
      <c r="C475" s="4">
        <f>Data!C470</f>
        <v>2648.540039</v>
      </c>
      <c r="D475" s="4">
        <f>Data!D470</f>
        <v>2608.98999</v>
      </c>
      <c r="E475" s="4">
        <f>Data!E470</f>
        <v>2616.4799800000001</v>
      </c>
      <c r="F475" s="15">
        <f>Data!F470</f>
        <v>2393690000</v>
      </c>
      <c r="G475" s="29">
        <f t="shared" si="7"/>
        <v>-40261740000</v>
      </c>
    </row>
    <row r="476" spans="1:7" x14ac:dyDescent="0.3">
      <c r="A476" s="3">
        <f>Data!A471</f>
        <v>40710</v>
      </c>
      <c r="B476" s="4">
        <f>Data!B471</f>
        <v>2631.9799800000001</v>
      </c>
      <c r="C476" s="4">
        <f>Data!C471</f>
        <v>2642.6499020000001</v>
      </c>
      <c r="D476" s="4">
        <f>Data!D471</f>
        <v>2599.860107</v>
      </c>
      <c r="E476" s="4">
        <f>Data!E471</f>
        <v>2623.6999510000001</v>
      </c>
      <c r="F476" s="15">
        <f>Data!F471</f>
        <v>1958250000</v>
      </c>
      <c r="G476" s="29">
        <f t="shared" si="7"/>
        <v>-38303490000</v>
      </c>
    </row>
    <row r="477" spans="1:7" x14ac:dyDescent="0.3">
      <c r="A477" s="3">
        <f>Data!A472</f>
        <v>40709</v>
      </c>
      <c r="B477" s="4">
        <f>Data!B472</f>
        <v>2653.169922</v>
      </c>
      <c r="C477" s="4">
        <f>Data!C472</f>
        <v>2669.75</v>
      </c>
      <c r="D477" s="4">
        <f>Data!D472</f>
        <v>2625.860107</v>
      </c>
      <c r="E477" s="4">
        <f>Data!E472</f>
        <v>2631.459961</v>
      </c>
      <c r="F477" s="15">
        <f>Data!F472</f>
        <v>1982430000</v>
      </c>
      <c r="G477" s="29">
        <f t="shared" si="7"/>
        <v>-36321060000</v>
      </c>
    </row>
    <row r="478" spans="1:7" x14ac:dyDescent="0.3">
      <c r="A478" s="3">
        <f>Data!A473</f>
        <v>40708</v>
      </c>
      <c r="B478" s="4">
        <f>Data!B473</f>
        <v>2662.7299800000001</v>
      </c>
      <c r="C478" s="4">
        <f>Data!C473</f>
        <v>2685.6499020000001</v>
      </c>
      <c r="D478" s="4">
        <f>Data!D473</f>
        <v>2662.7299800000001</v>
      </c>
      <c r="E478" s="4">
        <f>Data!E473</f>
        <v>2678.719971</v>
      </c>
      <c r="F478" s="15">
        <f>Data!F473</f>
        <v>1701300000</v>
      </c>
      <c r="G478" s="29">
        <f t="shared" si="7"/>
        <v>-34619760000</v>
      </c>
    </row>
    <row r="479" spans="1:7" x14ac:dyDescent="0.3">
      <c r="A479" s="3">
        <f>Data!A474</f>
        <v>40707</v>
      </c>
      <c r="B479" s="4">
        <f>Data!B474</f>
        <v>2649.3000489999999</v>
      </c>
      <c r="C479" s="4">
        <f>Data!C474</f>
        <v>2657.7700199999999</v>
      </c>
      <c r="D479" s="4">
        <f>Data!D474</f>
        <v>2629.610107</v>
      </c>
      <c r="E479" s="4">
        <f>Data!E474</f>
        <v>2639.6899410000001</v>
      </c>
      <c r="F479" s="15">
        <f>Data!F474</f>
        <v>1847050000</v>
      </c>
      <c r="G479" s="29">
        <f t="shared" si="7"/>
        <v>-36466810000</v>
      </c>
    </row>
    <row r="480" spans="1:7" x14ac:dyDescent="0.3">
      <c r="A480" s="3">
        <f>Data!A475</f>
        <v>40704</v>
      </c>
      <c r="B480" s="4">
        <f>Data!B475</f>
        <v>2675.1000979999999</v>
      </c>
      <c r="C480" s="4">
        <f>Data!C475</f>
        <v>2676.719971</v>
      </c>
      <c r="D480" s="4">
        <f>Data!D475</f>
        <v>2641.639893</v>
      </c>
      <c r="E480" s="4">
        <f>Data!E475</f>
        <v>2643.7299800000001</v>
      </c>
      <c r="F480" s="15">
        <f>Data!F475</f>
        <v>1972000000</v>
      </c>
      <c r="G480" s="29">
        <f t="shared" si="7"/>
        <v>-34494810000</v>
      </c>
    </row>
    <row r="481" spans="1:7" x14ac:dyDescent="0.3">
      <c r="A481" s="3">
        <f>Data!A476</f>
        <v>40703</v>
      </c>
      <c r="B481" s="4">
        <f>Data!B476</f>
        <v>2678.5200199999999</v>
      </c>
      <c r="C481" s="4">
        <f>Data!C476</f>
        <v>2696.6899410000001</v>
      </c>
      <c r="D481" s="4">
        <f>Data!D476</f>
        <v>2670.0200199999999</v>
      </c>
      <c r="E481" s="4">
        <f>Data!E476</f>
        <v>2684.8701169999999</v>
      </c>
      <c r="F481" s="15">
        <f>Data!F476</f>
        <v>1704960000</v>
      </c>
      <c r="G481" s="29">
        <f t="shared" si="7"/>
        <v>-32789850000</v>
      </c>
    </row>
    <row r="482" spans="1:7" x14ac:dyDescent="0.3">
      <c r="A482" s="3">
        <f>Data!A477</f>
        <v>40702</v>
      </c>
      <c r="B482" s="4">
        <f>Data!B477</f>
        <v>2693.6899410000001</v>
      </c>
      <c r="C482" s="4">
        <f>Data!C477</f>
        <v>2698.080078</v>
      </c>
      <c r="D482" s="4">
        <f>Data!D477</f>
        <v>2671.0900879999999</v>
      </c>
      <c r="E482" s="4">
        <f>Data!E477</f>
        <v>2675.3798830000001</v>
      </c>
      <c r="F482" s="15">
        <f>Data!F477</f>
        <v>2089320000</v>
      </c>
      <c r="G482" s="29">
        <f t="shared" si="7"/>
        <v>-34879170000</v>
      </c>
    </row>
    <row r="483" spans="1:7" x14ac:dyDescent="0.3">
      <c r="A483" s="3">
        <f>Data!A478</f>
        <v>40701</v>
      </c>
      <c r="B483" s="4">
        <f>Data!B478</f>
        <v>2712.790039</v>
      </c>
      <c r="C483" s="4">
        <f>Data!C478</f>
        <v>2723.320068</v>
      </c>
      <c r="D483" s="4">
        <f>Data!D478</f>
        <v>2701.169922</v>
      </c>
      <c r="E483" s="4">
        <f>Data!E478</f>
        <v>2701.5600589999999</v>
      </c>
      <c r="F483" s="15">
        <f>Data!F478</f>
        <v>1847300000</v>
      </c>
      <c r="G483" s="29">
        <f t="shared" si="7"/>
        <v>-33031870000</v>
      </c>
    </row>
    <row r="484" spans="1:7" x14ac:dyDescent="0.3">
      <c r="A484" s="3">
        <f>Data!A479</f>
        <v>40700</v>
      </c>
      <c r="B484" s="4">
        <f>Data!B479</f>
        <v>2728.3100589999999</v>
      </c>
      <c r="C484" s="4">
        <f>Data!C479</f>
        <v>2736.6599120000001</v>
      </c>
      <c r="D484" s="4">
        <f>Data!D479</f>
        <v>2702.1999510000001</v>
      </c>
      <c r="E484" s="4">
        <f>Data!E479</f>
        <v>2702.5600589999999</v>
      </c>
      <c r="F484" s="15">
        <f>Data!F479</f>
        <v>1878150000</v>
      </c>
      <c r="G484" s="29">
        <f t="shared" si="7"/>
        <v>-31153720000</v>
      </c>
    </row>
    <row r="485" spans="1:7" x14ac:dyDescent="0.3">
      <c r="A485" s="3">
        <f>Data!A480</f>
        <v>40697</v>
      </c>
      <c r="B485" s="4">
        <f>Data!B480</f>
        <v>2740.48999</v>
      </c>
      <c r="C485" s="4">
        <f>Data!C480</f>
        <v>2762.5600589999999</v>
      </c>
      <c r="D485" s="4">
        <f>Data!D480</f>
        <v>2730.6298830000001</v>
      </c>
      <c r="E485" s="4">
        <f>Data!E480</f>
        <v>2732.780029</v>
      </c>
      <c r="F485" s="15">
        <f>Data!F480</f>
        <v>1936400000</v>
      </c>
      <c r="G485" s="29">
        <f t="shared" si="7"/>
        <v>-29217320000</v>
      </c>
    </row>
    <row r="486" spans="1:7" x14ac:dyDescent="0.3">
      <c r="A486" s="3">
        <f>Data!A481</f>
        <v>40696</v>
      </c>
      <c r="B486" s="4">
        <f>Data!B481</f>
        <v>2773.76001</v>
      </c>
      <c r="C486" s="4">
        <f>Data!C481</f>
        <v>2784.570068</v>
      </c>
      <c r="D486" s="4">
        <f>Data!D481</f>
        <v>2759.169922</v>
      </c>
      <c r="E486" s="4">
        <f>Data!E481</f>
        <v>2773.3100589999999</v>
      </c>
      <c r="F486" s="15">
        <f>Data!F481</f>
        <v>1919030000</v>
      </c>
      <c r="G486" s="29">
        <f t="shared" si="7"/>
        <v>-27298290000</v>
      </c>
    </row>
    <row r="487" spans="1:7" x14ac:dyDescent="0.3">
      <c r="A487" s="3">
        <f>Data!A482</f>
        <v>40695</v>
      </c>
      <c r="B487" s="4">
        <f>Data!B482</f>
        <v>2829.389893</v>
      </c>
      <c r="C487" s="4">
        <f>Data!C482</f>
        <v>2834.0500489999999</v>
      </c>
      <c r="D487" s="4">
        <f>Data!D482</f>
        <v>2767.6298830000001</v>
      </c>
      <c r="E487" s="4">
        <f>Data!E482</f>
        <v>2769.1899410000001</v>
      </c>
      <c r="F487" s="15">
        <f>Data!F482</f>
        <v>2254850000</v>
      </c>
      <c r="G487" s="29">
        <f t="shared" si="7"/>
        <v>-29553140000</v>
      </c>
    </row>
    <row r="488" spans="1:7" x14ac:dyDescent="0.3">
      <c r="A488" s="3">
        <f>Data!A483</f>
        <v>40694</v>
      </c>
      <c r="B488" s="4">
        <f>Data!B483</f>
        <v>2824.25</v>
      </c>
      <c r="C488" s="4">
        <f>Data!C483</f>
        <v>2835.3400879999999</v>
      </c>
      <c r="D488" s="4">
        <f>Data!D483</f>
        <v>2808.6000979999999</v>
      </c>
      <c r="E488" s="4">
        <f>Data!E483</f>
        <v>2835.3000489999999</v>
      </c>
      <c r="F488" s="15">
        <f>Data!F483</f>
        <v>2450090000</v>
      </c>
      <c r="G488" s="29">
        <f t="shared" si="7"/>
        <v>-27103050000</v>
      </c>
    </row>
    <row r="489" spans="1:7" x14ac:dyDescent="0.3">
      <c r="A489" s="3">
        <f>Data!A484</f>
        <v>40690</v>
      </c>
      <c r="B489" s="4">
        <f>Data!B484</f>
        <v>2789.0200199999999</v>
      </c>
      <c r="C489" s="4">
        <f>Data!C484</f>
        <v>2801.1499020000001</v>
      </c>
      <c r="D489" s="4">
        <f>Data!D484</f>
        <v>2788.290039</v>
      </c>
      <c r="E489" s="4">
        <f>Data!E484</f>
        <v>2796.860107</v>
      </c>
      <c r="F489" s="15">
        <f>Data!F484</f>
        <v>1641320000</v>
      </c>
      <c r="G489" s="29">
        <f t="shared" si="7"/>
        <v>-28744370000</v>
      </c>
    </row>
    <row r="490" spans="1:7" x14ac:dyDescent="0.3">
      <c r="A490" s="3">
        <f>Data!A485</f>
        <v>40689</v>
      </c>
      <c r="B490" s="4">
        <f>Data!B485</f>
        <v>2756.3100589999999</v>
      </c>
      <c r="C490" s="4">
        <f>Data!C485</f>
        <v>2787.330078</v>
      </c>
      <c r="D490" s="4">
        <f>Data!D485</f>
        <v>2756.0600589999999</v>
      </c>
      <c r="E490" s="4">
        <f>Data!E485</f>
        <v>2782.919922</v>
      </c>
      <c r="F490" s="15">
        <f>Data!F485</f>
        <v>1904400000</v>
      </c>
      <c r="G490" s="29">
        <f t="shared" si="7"/>
        <v>-30648770000</v>
      </c>
    </row>
    <row r="491" spans="1:7" x14ac:dyDescent="0.3">
      <c r="A491" s="3">
        <f>Data!A486</f>
        <v>40688</v>
      </c>
      <c r="B491" s="4">
        <f>Data!B486</f>
        <v>2739.98999</v>
      </c>
      <c r="C491" s="4">
        <f>Data!C486</f>
        <v>2771.3798830000001</v>
      </c>
      <c r="D491" s="4">
        <f>Data!D486</f>
        <v>2739.8500979999999</v>
      </c>
      <c r="E491" s="4">
        <f>Data!E486</f>
        <v>2761.3798830000001</v>
      </c>
      <c r="F491" s="15">
        <f>Data!F486</f>
        <v>1894510000</v>
      </c>
      <c r="G491" s="29">
        <f t="shared" si="7"/>
        <v>-32543280000</v>
      </c>
    </row>
    <row r="492" spans="1:7" x14ac:dyDescent="0.3">
      <c r="A492" s="3">
        <f>Data!A487</f>
        <v>40687</v>
      </c>
      <c r="B492" s="4">
        <f>Data!B487</f>
        <v>2766.6999510000001</v>
      </c>
      <c r="C492" s="4">
        <f>Data!C487</f>
        <v>2767.5</v>
      </c>
      <c r="D492" s="4">
        <f>Data!D487</f>
        <v>2744.01001</v>
      </c>
      <c r="E492" s="4">
        <f>Data!E487</f>
        <v>2746.1599120000001</v>
      </c>
      <c r="F492" s="15">
        <f>Data!F487</f>
        <v>1875370000</v>
      </c>
      <c r="G492" s="29">
        <f t="shared" si="7"/>
        <v>-34418650000</v>
      </c>
    </row>
    <row r="493" spans="1:7" x14ac:dyDescent="0.3">
      <c r="A493" s="3">
        <f>Data!A488</f>
        <v>40686</v>
      </c>
      <c r="B493" s="4">
        <f>Data!B488</f>
        <v>2761.959961</v>
      </c>
      <c r="C493" s="4">
        <f>Data!C488</f>
        <v>2770.51001</v>
      </c>
      <c r="D493" s="4">
        <f>Data!D488</f>
        <v>2750.639893</v>
      </c>
      <c r="E493" s="4">
        <f>Data!E488</f>
        <v>2758.8999020000001</v>
      </c>
      <c r="F493" s="15">
        <f>Data!F488</f>
        <v>1795680000</v>
      </c>
      <c r="G493" s="29">
        <f t="shared" si="7"/>
        <v>-32622970000</v>
      </c>
    </row>
    <row r="494" spans="1:7" x14ac:dyDescent="0.3">
      <c r="A494" s="3">
        <f>Data!A489</f>
        <v>40683</v>
      </c>
      <c r="B494" s="4">
        <f>Data!B489</f>
        <v>2815.959961</v>
      </c>
      <c r="C494" s="4">
        <f>Data!C489</f>
        <v>2821.4399410000001</v>
      </c>
      <c r="D494" s="4">
        <f>Data!D489</f>
        <v>2796.2700199999999</v>
      </c>
      <c r="E494" s="4">
        <f>Data!E489</f>
        <v>2803.320068</v>
      </c>
      <c r="F494" s="15">
        <f>Data!F489</f>
        <v>1780140000</v>
      </c>
      <c r="G494" s="29">
        <f t="shared" si="7"/>
        <v>-30842830000</v>
      </c>
    </row>
    <row r="495" spans="1:7" x14ac:dyDescent="0.3">
      <c r="A495" s="3">
        <f>Data!A490</f>
        <v>40682</v>
      </c>
      <c r="B495" s="4">
        <f>Data!B490</f>
        <v>2824.0500489999999</v>
      </c>
      <c r="C495" s="4">
        <f>Data!C490</f>
        <v>2828.4099120000001</v>
      </c>
      <c r="D495" s="4">
        <f>Data!D490</f>
        <v>2805.1201169999999</v>
      </c>
      <c r="E495" s="4">
        <f>Data!E490</f>
        <v>2823.3100589999999</v>
      </c>
      <c r="F495" s="15">
        <f>Data!F490</f>
        <v>1753390000</v>
      </c>
      <c r="G495" s="29">
        <f t="shared" si="7"/>
        <v>-29089440000</v>
      </c>
    </row>
    <row r="496" spans="1:7" x14ac:dyDescent="0.3">
      <c r="A496" s="3">
        <f>Data!A491</f>
        <v>40681</v>
      </c>
      <c r="B496" s="4">
        <f>Data!B491</f>
        <v>2782.6499020000001</v>
      </c>
      <c r="C496" s="4">
        <f>Data!C491</f>
        <v>2817.1499020000001</v>
      </c>
      <c r="D496" s="4">
        <f>Data!D491</f>
        <v>2780.830078</v>
      </c>
      <c r="E496" s="4">
        <f>Data!E491</f>
        <v>2815</v>
      </c>
      <c r="F496" s="15">
        <f>Data!F491</f>
        <v>1875150000</v>
      </c>
      <c r="G496" s="29">
        <f t="shared" si="7"/>
        <v>-30964590000</v>
      </c>
    </row>
    <row r="497" spans="1:7" x14ac:dyDescent="0.3">
      <c r="A497" s="3">
        <f>Data!A492</f>
        <v>40680</v>
      </c>
      <c r="B497" s="4">
        <f>Data!B492</f>
        <v>2769.169922</v>
      </c>
      <c r="C497" s="4">
        <f>Data!C492</f>
        <v>2783.610107</v>
      </c>
      <c r="D497" s="4">
        <f>Data!D492</f>
        <v>2759.290039</v>
      </c>
      <c r="E497" s="4">
        <f>Data!E492</f>
        <v>2783.209961</v>
      </c>
      <c r="F497" s="15">
        <f>Data!F492</f>
        <v>2220440000</v>
      </c>
      <c r="G497" s="29">
        <f t="shared" si="7"/>
        <v>-33185030000</v>
      </c>
    </row>
    <row r="498" spans="1:7" x14ac:dyDescent="0.3">
      <c r="A498" s="3">
        <f>Data!A493</f>
        <v>40679</v>
      </c>
      <c r="B498" s="4">
        <f>Data!B493</f>
        <v>2815.8999020000001</v>
      </c>
      <c r="C498" s="4">
        <f>Data!C493</f>
        <v>2828.139893</v>
      </c>
      <c r="D498" s="4">
        <f>Data!D493</f>
        <v>2779.540039</v>
      </c>
      <c r="E498" s="4">
        <f>Data!E493</f>
        <v>2782.3100589999999</v>
      </c>
      <c r="F498" s="15">
        <f>Data!F493</f>
        <v>2066020000</v>
      </c>
      <c r="G498" s="29">
        <f t="shared" si="7"/>
        <v>-35251050000</v>
      </c>
    </row>
    <row r="499" spans="1:7" x14ac:dyDescent="0.3">
      <c r="A499" s="3">
        <f>Data!A494</f>
        <v>40676</v>
      </c>
      <c r="B499" s="4">
        <f>Data!B494</f>
        <v>2859.6999510000001</v>
      </c>
      <c r="C499" s="4">
        <f>Data!C494</f>
        <v>2861.51001</v>
      </c>
      <c r="D499" s="4">
        <f>Data!D494</f>
        <v>2827.51001</v>
      </c>
      <c r="E499" s="4">
        <f>Data!E494</f>
        <v>2828.469971</v>
      </c>
      <c r="F499" s="15">
        <f>Data!F494</f>
        <v>1917050000</v>
      </c>
      <c r="G499" s="29">
        <f t="shared" si="7"/>
        <v>-33334000000</v>
      </c>
    </row>
    <row r="500" spans="1:7" x14ac:dyDescent="0.3">
      <c r="A500" s="3">
        <f>Data!A495</f>
        <v>40675</v>
      </c>
      <c r="B500" s="4">
        <f>Data!B495</f>
        <v>2833.669922</v>
      </c>
      <c r="C500" s="4">
        <f>Data!C495</f>
        <v>2865.860107</v>
      </c>
      <c r="D500" s="4">
        <f>Data!D495</f>
        <v>2819.3701169999999</v>
      </c>
      <c r="E500" s="4">
        <f>Data!E495</f>
        <v>2863.040039</v>
      </c>
      <c r="F500" s="15">
        <f>Data!F495</f>
        <v>2209650000</v>
      </c>
      <c r="G500" s="29">
        <f t="shared" si="7"/>
        <v>-31124350000</v>
      </c>
    </row>
    <row r="501" spans="1:7" x14ac:dyDescent="0.3">
      <c r="A501" s="3">
        <f>Data!A496</f>
        <v>40674</v>
      </c>
      <c r="B501" s="4">
        <f>Data!B496</f>
        <v>2867.1599120000001</v>
      </c>
      <c r="C501" s="4">
        <f>Data!C496</f>
        <v>2874.610107</v>
      </c>
      <c r="D501" s="4">
        <f>Data!D496</f>
        <v>2829.679932</v>
      </c>
      <c r="E501" s="4">
        <f>Data!E496</f>
        <v>2845.0600589999999</v>
      </c>
      <c r="F501" s="15">
        <f>Data!F496</f>
        <v>2258770000</v>
      </c>
      <c r="G501" s="29">
        <f t="shared" si="7"/>
        <v>-33383120000</v>
      </c>
    </row>
    <row r="502" spans="1:7" x14ac:dyDescent="0.3">
      <c r="A502" s="3">
        <f>Data!A497</f>
        <v>40673</v>
      </c>
      <c r="B502" s="4">
        <f>Data!B497</f>
        <v>2851.9099120000001</v>
      </c>
      <c r="C502" s="4">
        <f>Data!C497</f>
        <v>2873.639893</v>
      </c>
      <c r="D502" s="4">
        <f>Data!D497</f>
        <v>2850.01001</v>
      </c>
      <c r="E502" s="4">
        <f>Data!E497</f>
        <v>2871.889893</v>
      </c>
      <c r="F502" s="15">
        <f>Data!F497</f>
        <v>2018000000</v>
      </c>
      <c r="G502" s="29">
        <f t="shared" si="7"/>
        <v>-31365120000</v>
      </c>
    </row>
    <row r="503" spans="1:7" x14ac:dyDescent="0.3">
      <c r="A503" s="3">
        <f>Data!A498</f>
        <v>40672</v>
      </c>
      <c r="B503" s="4">
        <f>Data!B498</f>
        <v>2828.23999</v>
      </c>
      <c r="C503" s="4">
        <f>Data!C498</f>
        <v>2850.389893</v>
      </c>
      <c r="D503" s="4">
        <f>Data!D498</f>
        <v>2823.669922</v>
      </c>
      <c r="E503" s="4">
        <f>Data!E498</f>
        <v>2843.25</v>
      </c>
      <c r="F503" s="15">
        <f>Data!F498</f>
        <v>1649110000</v>
      </c>
      <c r="G503" s="29">
        <f t="shared" si="7"/>
        <v>-33014230000</v>
      </c>
    </row>
    <row r="504" spans="1:7" x14ac:dyDescent="0.3">
      <c r="A504" s="3">
        <f>Data!A499</f>
        <v>40669</v>
      </c>
      <c r="B504" s="4">
        <f>Data!B499</f>
        <v>2840.709961</v>
      </c>
      <c r="C504" s="4">
        <f>Data!C499</f>
        <v>2859.25</v>
      </c>
      <c r="D504" s="4">
        <f>Data!D499</f>
        <v>2818.6499020000001</v>
      </c>
      <c r="E504" s="4">
        <f>Data!E499</f>
        <v>2827.5600589999999</v>
      </c>
      <c r="F504" s="15">
        <f>Data!F499</f>
        <v>2043740000</v>
      </c>
      <c r="G504" s="29">
        <f t="shared" si="7"/>
        <v>-35057970000</v>
      </c>
    </row>
    <row r="505" spans="1:7" x14ac:dyDescent="0.3">
      <c r="A505" s="3">
        <f>Data!A500</f>
        <v>40668</v>
      </c>
      <c r="B505" s="4">
        <f>Data!B500</f>
        <v>2812.8400879999999</v>
      </c>
      <c r="C505" s="4">
        <f>Data!C500</f>
        <v>2845.8500979999999</v>
      </c>
      <c r="D505" s="4">
        <f>Data!D500</f>
        <v>2804.820068</v>
      </c>
      <c r="E505" s="4">
        <f>Data!E500</f>
        <v>2814.719971</v>
      </c>
      <c r="F505" s="15">
        <f>Data!F500</f>
        <v>2227690000</v>
      </c>
      <c r="G505" s="29">
        <f t="shared" si="7"/>
        <v>-37285660000</v>
      </c>
    </row>
    <row r="506" spans="1:7" x14ac:dyDescent="0.3">
      <c r="A506" s="3">
        <f>Data!A501</f>
        <v>40667</v>
      </c>
      <c r="B506" s="4">
        <f>Data!B501</f>
        <v>2842.919922</v>
      </c>
      <c r="C506" s="4">
        <f>Data!C501</f>
        <v>2848.1599120000001</v>
      </c>
      <c r="D506" s="4">
        <f>Data!D501</f>
        <v>2808.790039</v>
      </c>
      <c r="E506" s="4">
        <f>Data!E501</f>
        <v>2828.2299800000001</v>
      </c>
      <c r="F506" s="15">
        <f>Data!F501</f>
        <v>2209580000</v>
      </c>
      <c r="G506" s="29">
        <f t="shared" si="7"/>
        <v>-35076080000</v>
      </c>
    </row>
    <row r="507" spans="1:7" x14ac:dyDescent="0.3">
      <c r="A507" s="3">
        <f>Data!A502</f>
        <v>40666</v>
      </c>
      <c r="B507" s="4">
        <f>Data!B502</f>
        <v>2859.3000489999999</v>
      </c>
      <c r="C507" s="4">
        <f>Data!C502</f>
        <v>2861.9499510000001</v>
      </c>
      <c r="D507" s="4">
        <f>Data!D502</f>
        <v>2825.5</v>
      </c>
      <c r="E507" s="4">
        <f>Data!E502</f>
        <v>2841.6201169999999</v>
      </c>
      <c r="F507" s="15">
        <f>Data!F502</f>
        <v>2214380000</v>
      </c>
      <c r="G507" s="29">
        <f t="shared" si="7"/>
        <v>-32861700000</v>
      </c>
    </row>
    <row r="508" spans="1:7" x14ac:dyDescent="0.3">
      <c r="A508" s="3">
        <f>Data!A503</f>
        <v>40665</v>
      </c>
      <c r="B508" s="4">
        <f>Data!B503</f>
        <v>2881.280029</v>
      </c>
      <c r="C508" s="4">
        <f>Data!C503</f>
        <v>2887.75</v>
      </c>
      <c r="D508" s="4">
        <f>Data!D503</f>
        <v>2859.8400879999999</v>
      </c>
      <c r="E508" s="4">
        <f>Data!E503</f>
        <v>2864.080078</v>
      </c>
      <c r="F508" s="15">
        <f>Data!F503</f>
        <v>2062630000</v>
      </c>
      <c r="G508" s="29">
        <f t="shared" si="7"/>
        <v>-30799070000</v>
      </c>
    </row>
    <row r="509" spans="1:7" x14ac:dyDescent="0.3">
      <c r="A509" s="3">
        <f>Data!A504</f>
        <v>40662</v>
      </c>
      <c r="B509" s="4">
        <f>Data!B504</f>
        <v>2869.73999</v>
      </c>
      <c r="C509" s="4">
        <f>Data!C504</f>
        <v>2876.830078</v>
      </c>
      <c r="D509" s="4">
        <f>Data!D504</f>
        <v>2863.040039</v>
      </c>
      <c r="E509" s="4">
        <f>Data!E504</f>
        <v>2873.540039</v>
      </c>
      <c r="F509" s="15">
        <f>Data!F504</f>
        <v>2455650000</v>
      </c>
      <c r="G509" s="29">
        <f t="shared" si="7"/>
        <v>-28343420000</v>
      </c>
    </row>
    <row r="510" spans="1:7" x14ac:dyDescent="0.3">
      <c r="A510" s="3">
        <f>Data!A505</f>
        <v>40661</v>
      </c>
      <c r="B510" s="4">
        <f>Data!B505</f>
        <v>2862.820068</v>
      </c>
      <c r="C510" s="4">
        <f>Data!C505</f>
        <v>2874.5900879999999</v>
      </c>
      <c r="D510" s="4">
        <f>Data!D505</f>
        <v>2859.6201169999999</v>
      </c>
      <c r="E510" s="4">
        <f>Data!E505</f>
        <v>2872.530029</v>
      </c>
      <c r="F510" s="15">
        <f>Data!F505</f>
        <v>1983630000</v>
      </c>
      <c r="G510" s="29">
        <f t="shared" si="7"/>
        <v>-30327050000</v>
      </c>
    </row>
    <row r="511" spans="1:7" x14ac:dyDescent="0.3">
      <c r="A511" s="3">
        <f>Data!A506</f>
        <v>40660</v>
      </c>
      <c r="B511" s="4">
        <f>Data!B506</f>
        <v>2853.8798830000001</v>
      </c>
      <c r="C511" s="4">
        <f>Data!C506</f>
        <v>2870.8000489999999</v>
      </c>
      <c r="D511" s="4">
        <f>Data!D506</f>
        <v>2842.610107</v>
      </c>
      <c r="E511" s="4">
        <f>Data!E506</f>
        <v>2869.8798830000001</v>
      </c>
      <c r="F511" s="15">
        <f>Data!F506</f>
        <v>2071380000</v>
      </c>
      <c r="G511" s="29">
        <f t="shared" si="7"/>
        <v>-32398430000</v>
      </c>
    </row>
    <row r="512" spans="1:7" x14ac:dyDescent="0.3">
      <c r="A512" s="3">
        <f>Data!A507</f>
        <v>40659</v>
      </c>
      <c r="B512" s="4">
        <f>Data!B507</f>
        <v>2832.4799800000001</v>
      </c>
      <c r="C512" s="4">
        <f>Data!C507</f>
        <v>2856.610107</v>
      </c>
      <c r="D512" s="4">
        <f>Data!D507</f>
        <v>2829</v>
      </c>
      <c r="E512" s="4">
        <f>Data!E507</f>
        <v>2847.540039</v>
      </c>
      <c r="F512" s="15">
        <f>Data!F507</f>
        <v>2057740000</v>
      </c>
      <c r="G512" s="29">
        <f t="shared" si="7"/>
        <v>-34456170000</v>
      </c>
    </row>
    <row r="513" spans="1:7" x14ac:dyDescent="0.3">
      <c r="A513" s="3">
        <f>Data!A508</f>
        <v>40658</v>
      </c>
      <c r="B513" s="4">
        <f>Data!B508</f>
        <v>2820.280029</v>
      </c>
      <c r="C513" s="4">
        <f>Data!C508</f>
        <v>2826.26001</v>
      </c>
      <c r="D513" s="4">
        <f>Data!D508</f>
        <v>2813.1999510000001</v>
      </c>
      <c r="E513" s="4">
        <f>Data!E508</f>
        <v>2825.8798830000001</v>
      </c>
      <c r="F513" s="15">
        <f>Data!F508</f>
        <v>1480600000</v>
      </c>
      <c r="G513" s="29">
        <f t="shared" si="7"/>
        <v>-35936770000</v>
      </c>
    </row>
    <row r="514" spans="1:7" x14ac:dyDescent="0.3">
      <c r="A514" s="3">
        <f>Data!A509</f>
        <v>40654</v>
      </c>
      <c r="B514" s="4">
        <f>Data!B509</f>
        <v>2820.7700199999999</v>
      </c>
      <c r="C514" s="4">
        <f>Data!C509</f>
        <v>2820.7700199999999</v>
      </c>
      <c r="D514" s="4">
        <f>Data!D509</f>
        <v>2808.5500489999999</v>
      </c>
      <c r="E514" s="4">
        <f>Data!E509</f>
        <v>2820.1599120000001</v>
      </c>
      <c r="F514" s="15">
        <f>Data!F509</f>
        <v>2094470000</v>
      </c>
      <c r="G514" s="29">
        <f t="shared" si="7"/>
        <v>-38031240000</v>
      </c>
    </row>
    <row r="515" spans="1:7" x14ac:dyDescent="0.3">
      <c r="A515" s="3">
        <f>Data!A510</f>
        <v>40653</v>
      </c>
      <c r="B515" s="4">
        <f>Data!B510</f>
        <v>2788.8400879999999</v>
      </c>
      <c r="C515" s="4">
        <f>Data!C510</f>
        <v>2802.98999</v>
      </c>
      <c r="D515" s="4">
        <f>Data!D510</f>
        <v>2785.9799800000001</v>
      </c>
      <c r="E515" s="4">
        <f>Data!E510</f>
        <v>2802.51001</v>
      </c>
      <c r="F515" s="15">
        <f>Data!F510</f>
        <v>2094470000</v>
      </c>
      <c r="G515" s="29">
        <f t="shared" si="7"/>
        <v>-40125710000</v>
      </c>
    </row>
    <row r="516" spans="1:7" x14ac:dyDescent="0.3">
      <c r="A516" s="3">
        <f>Data!A511</f>
        <v>40652</v>
      </c>
      <c r="B516" s="4">
        <f>Data!B511</f>
        <v>2741.3500979999999</v>
      </c>
      <c r="C516" s="4">
        <f>Data!C511</f>
        <v>2746.179932</v>
      </c>
      <c r="D516" s="4">
        <f>Data!D511</f>
        <v>2727.1201169999999</v>
      </c>
      <c r="E516" s="4">
        <f>Data!E511</f>
        <v>2744.969971</v>
      </c>
      <c r="F516" s="15">
        <f>Data!F511</f>
        <v>1675970000</v>
      </c>
      <c r="G516" s="29">
        <f t="shared" si="7"/>
        <v>-41801680000</v>
      </c>
    </row>
    <row r="517" spans="1:7" x14ac:dyDescent="0.3">
      <c r="A517" s="3">
        <f>Data!A512</f>
        <v>40651</v>
      </c>
      <c r="B517" s="4">
        <f>Data!B512</f>
        <v>2731.219971</v>
      </c>
      <c r="C517" s="4">
        <f>Data!C512</f>
        <v>2737.459961</v>
      </c>
      <c r="D517" s="4">
        <f>Data!D512</f>
        <v>2706.5</v>
      </c>
      <c r="E517" s="4">
        <f>Data!E512</f>
        <v>2735.3798830000001</v>
      </c>
      <c r="F517" s="15">
        <f>Data!F512</f>
        <v>1786230000</v>
      </c>
      <c r="G517" s="29">
        <f t="shared" si="7"/>
        <v>-43587910000</v>
      </c>
    </row>
    <row r="518" spans="1:7" x14ac:dyDescent="0.3">
      <c r="A518" s="3">
        <f>Data!A513</f>
        <v>40648</v>
      </c>
      <c r="B518" s="4">
        <f>Data!B513</f>
        <v>2752.8701169999999</v>
      </c>
      <c r="C518" s="4">
        <f>Data!C513</f>
        <v>2769.290039</v>
      </c>
      <c r="D518" s="4">
        <f>Data!D513</f>
        <v>2743.75</v>
      </c>
      <c r="E518" s="4">
        <f>Data!E513</f>
        <v>2764.6499020000001</v>
      </c>
      <c r="F518" s="15">
        <f>Data!F513</f>
        <v>1785050000</v>
      </c>
      <c r="G518" s="29">
        <f t="shared" si="7"/>
        <v>-41802860000</v>
      </c>
    </row>
    <row r="519" spans="1:7" x14ac:dyDescent="0.3">
      <c r="A519" s="3">
        <f>Data!A514</f>
        <v>40647</v>
      </c>
      <c r="B519" s="4">
        <f>Data!B514</f>
        <v>2743.1201169999999</v>
      </c>
      <c r="C519" s="4">
        <f>Data!C514</f>
        <v>2762.179932</v>
      </c>
      <c r="D519" s="4">
        <f>Data!D514</f>
        <v>2733.679932</v>
      </c>
      <c r="E519" s="4">
        <f>Data!E514</f>
        <v>2760.219971</v>
      </c>
      <c r="F519" s="15">
        <f>Data!F514</f>
        <v>1717650000</v>
      </c>
      <c r="G519" s="29">
        <f t="shared" si="7"/>
        <v>-43520510000</v>
      </c>
    </row>
    <row r="520" spans="1:7" x14ac:dyDescent="0.3">
      <c r="A520" s="3">
        <f>Data!A515</f>
        <v>40646</v>
      </c>
      <c r="B520" s="4">
        <f>Data!B515</f>
        <v>2762.6899410000001</v>
      </c>
      <c r="C520" s="4">
        <f>Data!C515</f>
        <v>2772.0500489999999</v>
      </c>
      <c r="D520" s="4">
        <f>Data!D515</f>
        <v>2744.8500979999999</v>
      </c>
      <c r="E520" s="4">
        <f>Data!E515</f>
        <v>2761.5200199999999</v>
      </c>
      <c r="F520" s="15">
        <f>Data!F515</f>
        <v>1744940000</v>
      </c>
      <c r="G520" s="29">
        <f t="shared" ref="G520:G583" si="8">IF(E520&gt;E519,G519+F520,G519-F520)</f>
        <v>-41775570000</v>
      </c>
    </row>
    <row r="521" spans="1:7" x14ac:dyDescent="0.3">
      <c r="A521" s="3">
        <f>Data!A516</f>
        <v>40645</v>
      </c>
      <c r="B521" s="4">
        <f>Data!B516</f>
        <v>2755.889893</v>
      </c>
      <c r="C521" s="4">
        <f>Data!C516</f>
        <v>2760.6201169999999</v>
      </c>
      <c r="D521" s="4">
        <f>Data!D516</f>
        <v>2737.070068</v>
      </c>
      <c r="E521" s="4">
        <f>Data!E516</f>
        <v>2744.790039</v>
      </c>
      <c r="F521" s="15">
        <f>Data!F516</f>
        <v>1818610000</v>
      </c>
      <c r="G521" s="29">
        <f t="shared" si="8"/>
        <v>-43594180000</v>
      </c>
    </row>
    <row r="522" spans="1:7" x14ac:dyDescent="0.3">
      <c r="A522" s="3">
        <f>Data!A517</f>
        <v>40644</v>
      </c>
      <c r="B522" s="4">
        <f>Data!B517</f>
        <v>2789.48999</v>
      </c>
      <c r="C522" s="4">
        <f>Data!C517</f>
        <v>2792.9499510000001</v>
      </c>
      <c r="D522" s="4">
        <f>Data!D517</f>
        <v>2760.8400879999999</v>
      </c>
      <c r="E522" s="4">
        <f>Data!E517</f>
        <v>2771.51001</v>
      </c>
      <c r="F522" s="15">
        <f>Data!F517</f>
        <v>2053190000</v>
      </c>
      <c r="G522" s="29">
        <f t="shared" si="8"/>
        <v>-41540990000</v>
      </c>
    </row>
    <row r="523" spans="1:7" x14ac:dyDescent="0.3">
      <c r="A523" s="3">
        <f>Data!A518</f>
        <v>40641</v>
      </c>
      <c r="B523" s="4">
        <f>Data!B518</f>
        <v>2806.290039</v>
      </c>
      <c r="C523" s="4">
        <f>Data!C518</f>
        <v>2808.5600589999999</v>
      </c>
      <c r="D523" s="4">
        <f>Data!D518</f>
        <v>2771.419922</v>
      </c>
      <c r="E523" s="4">
        <f>Data!E518</f>
        <v>2780.419922</v>
      </c>
      <c r="F523" s="15">
        <f>Data!F518</f>
        <v>1650810000</v>
      </c>
      <c r="G523" s="29">
        <f t="shared" si="8"/>
        <v>-39890180000</v>
      </c>
    </row>
    <row r="524" spans="1:7" x14ac:dyDescent="0.3">
      <c r="A524" s="3">
        <f>Data!A519</f>
        <v>40640</v>
      </c>
      <c r="B524" s="4">
        <f>Data!B519</f>
        <v>2799.5900879999999</v>
      </c>
      <c r="C524" s="4">
        <f>Data!C519</f>
        <v>2813.219971</v>
      </c>
      <c r="D524" s="4">
        <f>Data!D519</f>
        <v>2781.1298830000001</v>
      </c>
      <c r="E524" s="4">
        <f>Data!E519</f>
        <v>2796.139893</v>
      </c>
      <c r="F524" s="15">
        <f>Data!F519</f>
        <v>1806900000</v>
      </c>
      <c r="G524" s="29">
        <f t="shared" si="8"/>
        <v>-38083280000</v>
      </c>
    </row>
    <row r="525" spans="1:7" x14ac:dyDescent="0.3">
      <c r="A525" s="3">
        <f>Data!A520</f>
        <v>40639</v>
      </c>
      <c r="B525" s="4">
        <f>Data!B520</f>
        <v>2808.110107</v>
      </c>
      <c r="C525" s="4">
        <f>Data!C520</f>
        <v>2815.5500489999999</v>
      </c>
      <c r="D525" s="4">
        <f>Data!D520</f>
        <v>2786.8000489999999</v>
      </c>
      <c r="E525" s="4">
        <f>Data!E520</f>
        <v>2799.820068</v>
      </c>
      <c r="F525" s="15">
        <f>Data!F520</f>
        <v>1996750000</v>
      </c>
      <c r="G525" s="29">
        <f t="shared" si="8"/>
        <v>-36086530000</v>
      </c>
    </row>
    <row r="526" spans="1:7" x14ac:dyDescent="0.3">
      <c r="A526" s="3">
        <f>Data!A521</f>
        <v>40638</v>
      </c>
      <c r="B526" s="4">
        <f>Data!B521</f>
        <v>2787.780029</v>
      </c>
      <c r="C526" s="4">
        <f>Data!C521</f>
        <v>2806.1999510000001</v>
      </c>
      <c r="D526" s="4">
        <f>Data!D521</f>
        <v>2785.2700199999999</v>
      </c>
      <c r="E526" s="4">
        <f>Data!E521</f>
        <v>2791.1899410000001</v>
      </c>
      <c r="F526" s="15">
        <f>Data!F521</f>
        <v>1954520000</v>
      </c>
      <c r="G526" s="29">
        <f t="shared" si="8"/>
        <v>-38041050000</v>
      </c>
    </row>
    <row r="527" spans="1:7" x14ac:dyDescent="0.3">
      <c r="A527" s="3">
        <f>Data!A522</f>
        <v>40637</v>
      </c>
      <c r="B527" s="4">
        <f>Data!B522</f>
        <v>2796.26001</v>
      </c>
      <c r="C527" s="4">
        <f>Data!C522</f>
        <v>2799.7299800000001</v>
      </c>
      <c r="D527" s="4">
        <f>Data!D522</f>
        <v>2778.8701169999999</v>
      </c>
      <c r="E527" s="4">
        <f>Data!E522</f>
        <v>2789.1899410000001</v>
      </c>
      <c r="F527" s="15">
        <f>Data!F522</f>
        <v>1705920000</v>
      </c>
      <c r="G527" s="29">
        <f t="shared" si="8"/>
        <v>-39746970000</v>
      </c>
    </row>
    <row r="528" spans="1:7" x14ac:dyDescent="0.3">
      <c r="A528" s="3">
        <f>Data!A523</f>
        <v>40634</v>
      </c>
      <c r="B528" s="4">
        <f>Data!B523</f>
        <v>2796.669922</v>
      </c>
      <c r="C528" s="4">
        <f>Data!C523</f>
        <v>2802.6298830000001</v>
      </c>
      <c r="D528" s="4">
        <f>Data!D523</f>
        <v>2779.709961</v>
      </c>
      <c r="E528" s="4">
        <f>Data!E523</f>
        <v>2789.6000979999999</v>
      </c>
      <c r="F528" s="15">
        <f>Data!F523</f>
        <v>2090120000</v>
      </c>
      <c r="G528" s="29">
        <f t="shared" si="8"/>
        <v>-37656850000</v>
      </c>
    </row>
    <row r="529" spans="1:7" x14ac:dyDescent="0.3">
      <c r="A529" s="3">
        <f>Data!A524</f>
        <v>40633</v>
      </c>
      <c r="B529" s="4">
        <f>Data!B524</f>
        <v>2774.2299800000001</v>
      </c>
      <c r="C529" s="4">
        <f>Data!C524</f>
        <v>2783.9799800000001</v>
      </c>
      <c r="D529" s="4">
        <f>Data!D524</f>
        <v>2769.5200199999999</v>
      </c>
      <c r="E529" s="4">
        <f>Data!E524</f>
        <v>2781.070068</v>
      </c>
      <c r="F529" s="15">
        <f>Data!F524</f>
        <v>1896420000</v>
      </c>
      <c r="G529" s="29">
        <f t="shared" si="8"/>
        <v>-39553270000</v>
      </c>
    </row>
    <row r="530" spans="1:7" x14ac:dyDescent="0.3">
      <c r="A530" s="3">
        <f>Data!A525</f>
        <v>40632</v>
      </c>
      <c r="B530" s="4">
        <f>Data!B525</f>
        <v>2772.360107</v>
      </c>
      <c r="C530" s="4">
        <f>Data!C525</f>
        <v>2779.9499510000001</v>
      </c>
      <c r="D530" s="4">
        <f>Data!D525</f>
        <v>2763.7700199999999</v>
      </c>
      <c r="E530" s="4">
        <f>Data!E525</f>
        <v>2776.790039</v>
      </c>
      <c r="F530" s="15">
        <f>Data!F525</f>
        <v>1818410000</v>
      </c>
      <c r="G530" s="29">
        <f t="shared" si="8"/>
        <v>-41371680000</v>
      </c>
    </row>
    <row r="531" spans="1:7" x14ac:dyDescent="0.3">
      <c r="A531" s="3">
        <f>Data!A526</f>
        <v>40631</v>
      </c>
      <c r="B531" s="4">
        <f>Data!B526</f>
        <v>2727.830078</v>
      </c>
      <c r="C531" s="4">
        <f>Data!C526</f>
        <v>2756.889893</v>
      </c>
      <c r="D531" s="4">
        <f>Data!D526</f>
        <v>2720.1899410000001</v>
      </c>
      <c r="E531" s="4">
        <f>Data!E526</f>
        <v>2756.889893</v>
      </c>
      <c r="F531" s="15">
        <f>Data!F526</f>
        <v>1631160000</v>
      </c>
      <c r="G531" s="29">
        <f t="shared" si="8"/>
        <v>-43002840000</v>
      </c>
    </row>
    <row r="532" spans="1:7" x14ac:dyDescent="0.3">
      <c r="A532" s="3">
        <f>Data!A527</f>
        <v>40630</v>
      </c>
      <c r="B532" s="4">
        <f>Data!B527</f>
        <v>2752.330078</v>
      </c>
      <c r="C532" s="4">
        <f>Data!C527</f>
        <v>2754.6298830000001</v>
      </c>
      <c r="D532" s="4">
        <f>Data!D527</f>
        <v>2730.679932</v>
      </c>
      <c r="E532" s="4">
        <f>Data!E527</f>
        <v>2730.679932</v>
      </c>
      <c r="F532" s="15">
        <f>Data!F527</f>
        <v>1669260000</v>
      </c>
      <c r="G532" s="29">
        <f t="shared" si="8"/>
        <v>-44672100000</v>
      </c>
    </row>
    <row r="533" spans="1:7" x14ac:dyDescent="0.3">
      <c r="A533" s="3">
        <f>Data!A528</f>
        <v>40627</v>
      </c>
      <c r="B533" s="4">
        <f>Data!B528</f>
        <v>2746.3400879999999</v>
      </c>
      <c r="C533" s="4">
        <f>Data!C528</f>
        <v>2762.5500489999999</v>
      </c>
      <c r="D533" s="4">
        <f>Data!D528</f>
        <v>2740.169922</v>
      </c>
      <c r="E533" s="4">
        <f>Data!E528</f>
        <v>2743.0600589999999</v>
      </c>
      <c r="F533" s="15">
        <f>Data!F528</f>
        <v>1857570000</v>
      </c>
      <c r="G533" s="29">
        <f t="shared" si="8"/>
        <v>-42814530000</v>
      </c>
    </row>
    <row r="534" spans="1:7" x14ac:dyDescent="0.3">
      <c r="A534" s="3">
        <f>Data!A529</f>
        <v>40626</v>
      </c>
      <c r="B534" s="4">
        <f>Data!B529</f>
        <v>2715.8798830000001</v>
      </c>
      <c r="C534" s="4">
        <f>Data!C529</f>
        <v>2740.389893</v>
      </c>
      <c r="D534" s="4">
        <f>Data!D529</f>
        <v>2703.419922</v>
      </c>
      <c r="E534" s="4">
        <f>Data!E529</f>
        <v>2736.419922</v>
      </c>
      <c r="F534" s="15">
        <f>Data!F529</f>
        <v>1954180000</v>
      </c>
      <c r="G534" s="29">
        <f t="shared" si="8"/>
        <v>-44768710000</v>
      </c>
    </row>
    <row r="535" spans="1:7" x14ac:dyDescent="0.3">
      <c r="A535" s="3">
        <f>Data!A530</f>
        <v>40625</v>
      </c>
      <c r="B535" s="4">
        <f>Data!B530</f>
        <v>2677.5600589999999</v>
      </c>
      <c r="C535" s="4">
        <f>Data!C530</f>
        <v>2704.3000489999999</v>
      </c>
      <c r="D535" s="4">
        <f>Data!D530</f>
        <v>2660.169922</v>
      </c>
      <c r="E535" s="4">
        <f>Data!E530</f>
        <v>2698.3000489999999</v>
      </c>
      <c r="F535" s="15">
        <f>Data!F530</f>
        <v>1769950000</v>
      </c>
      <c r="G535" s="29">
        <f t="shared" si="8"/>
        <v>-46538660000</v>
      </c>
    </row>
    <row r="536" spans="1:7" x14ac:dyDescent="0.3">
      <c r="A536" s="3">
        <f>Data!A531</f>
        <v>40624</v>
      </c>
      <c r="B536" s="4">
        <f>Data!B531</f>
        <v>2692.1298830000001</v>
      </c>
      <c r="C536" s="4">
        <f>Data!C531</f>
        <v>2695.459961</v>
      </c>
      <c r="D536" s="4">
        <f>Data!D531</f>
        <v>2679.4099120000001</v>
      </c>
      <c r="E536" s="4">
        <f>Data!E531</f>
        <v>2683.8701169999999</v>
      </c>
      <c r="F536" s="15">
        <f>Data!F531</f>
        <v>1657430000</v>
      </c>
      <c r="G536" s="29">
        <f t="shared" si="8"/>
        <v>-48196090000</v>
      </c>
    </row>
    <row r="537" spans="1:7" x14ac:dyDescent="0.3">
      <c r="A537" s="3">
        <f>Data!A532</f>
        <v>40623</v>
      </c>
      <c r="B537" s="4">
        <f>Data!B532</f>
        <v>2675.469971</v>
      </c>
      <c r="C537" s="4">
        <f>Data!C532</f>
        <v>2699.6999510000001</v>
      </c>
      <c r="D537" s="4">
        <f>Data!D532</f>
        <v>2674.98999</v>
      </c>
      <c r="E537" s="4">
        <f>Data!E532</f>
        <v>2692.0900879999999</v>
      </c>
      <c r="F537" s="15">
        <f>Data!F532</f>
        <v>1751060000</v>
      </c>
      <c r="G537" s="29">
        <f t="shared" si="8"/>
        <v>-46445030000</v>
      </c>
    </row>
    <row r="538" spans="1:7" x14ac:dyDescent="0.3">
      <c r="A538" s="3">
        <f>Data!A533</f>
        <v>40620</v>
      </c>
      <c r="B538" s="4">
        <f>Data!B533</f>
        <v>2665.540039</v>
      </c>
      <c r="C538" s="4">
        <f>Data!C533</f>
        <v>2665.5600589999999</v>
      </c>
      <c r="D538" s="4">
        <f>Data!D533</f>
        <v>2639.76001</v>
      </c>
      <c r="E538" s="4">
        <f>Data!E533</f>
        <v>2643.669922</v>
      </c>
      <c r="F538" s="15">
        <f>Data!F533</f>
        <v>1986900000</v>
      </c>
      <c r="G538" s="29">
        <f t="shared" si="8"/>
        <v>-48431930000</v>
      </c>
    </row>
    <row r="539" spans="1:7" x14ac:dyDescent="0.3">
      <c r="A539" s="3">
        <f>Data!A534</f>
        <v>40619</v>
      </c>
      <c r="B539" s="4">
        <f>Data!B534</f>
        <v>2656.080078</v>
      </c>
      <c r="C539" s="4">
        <f>Data!C534</f>
        <v>2660.5</v>
      </c>
      <c r="D539" s="4">
        <f>Data!D534</f>
        <v>2634.169922</v>
      </c>
      <c r="E539" s="4">
        <f>Data!E534</f>
        <v>2636.0500489999999</v>
      </c>
      <c r="F539" s="15">
        <f>Data!F534</f>
        <v>1994360000</v>
      </c>
      <c r="G539" s="29">
        <f t="shared" si="8"/>
        <v>-50426290000</v>
      </c>
    </row>
    <row r="540" spans="1:7" x14ac:dyDescent="0.3">
      <c r="A540" s="3">
        <f>Data!A535</f>
        <v>40618</v>
      </c>
      <c r="B540" s="4">
        <f>Data!B535</f>
        <v>2652.919922</v>
      </c>
      <c r="C540" s="4">
        <f>Data!C535</f>
        <v>2669.2700199999999</v>
      </c>
      <c r="D540" s="4">
        <f>Data!D535</f>
        <v>2603.5</v>
      </c>
      <c r="E540" s="4">
        <f>Data!E535</f>
        <v>2616.820068</v>
      </c>
      <c r="F540" s="15">
        <f>Data!F535</f>
        <v>2596000000</v>
      </c>
      <c r="G540" s="29">
        <f t="shared" si="8"/>
        <v>-53022290000</v>
      </c>
    </row>
    <row r="541" spans="1:7" x14ac:dyDescent="0.3">
      <c r="A541" s="3">
        <f>Data!A536</f>
        <v>40617</v>
      </c>
      <c r="B541" s="4">
        <f>Data!B536</f>
        <v>2619.3999020000001</v>
      </c>
      <c r="C541" s="4">
        <f>Data!C536</f>
        <v>2680.570068</v>
      </c>
      <c r="D541" s="4">
        <f>Data!D536</f>
        <v>2618.5</v>
      </c>
      <c r="E541" s="4">
        <f>Data!E536</f>
        <v>2667.330078</v>
      </c>
      <c r="F541" s="15">
        <f>Data!F536</f>
        <v>2359830000</v>
      </c>
      <c r="G541" s="29">
        <f t="shared" si="8"/>
        <v>-50662460000</v>
      </c>
    </row>
    <row r="542" spans="1:7" x14ac:dyDescent="0.3">
      <c r="A542" s="3">
        <f>Data!A537</f>
        <v>40616</v>
      </c>
      <c r="B542" s="4">
        <f>Data!B537</f>
        <v>2695.6599120000001</v>
      </c>
      <c r="C542" s="4">
        <f>Data!C537</f>
        <v>2715.219971</v>
      </c>
      <c r="D542" s="4">
        <f>Data!D537</f>
        <v>2682.0900879999999</v>
      </c>
      <c r="E542" s="4">
        <f>Data!E537</f>
        <v>2700.969971</v>
      </c>
      <c r="F542" s="15">
        <f>Data!F537</f>
        <v>1782070000</v>
      </c>
      <c r="G542" s="29">
        <f t="shared" si="8"/>
        <v>-48880390000</v>
      </c>
    </row>
    <row r="543" spans="1:7" x14ac:dyDescent="0.3">
      <c r="A543" s="3">
        <f>Data!A538</f>
        <v>40613</v>
      </c>
      <c r="B543" s="4">
        <f>Data!B538</f>
        <v>2689.6499020000001</v>
      </c>
      <c r="C543" s="4">
        <f>Data!C538</f>
        <v>2724.610107</v>
      </c>
      <c r="D543" s="4">
        <f>Data!D538</f>
        <v>2689.4099120000001</v>
      </c>
      <c r="E543" s="4">
        <f>Data!E538</f>
        <v>2715.610107</v>
      </c>
      <c r="F543" s="15">
        <f>Data!F538</f>
        <v>1851810000</v>
      </c>
      <c r="G543" s="29">
        <f t="shared" si="8"/>
        <v>-47028580000</v>
      </c>
    </row>
    <row r="544" spans="1:7" x14ac:dyDescent="0.3">
      <c r="A544" s="3">
        <f>Data!A539</f>
        <v>40612</v>
      </c>
      <c r="B544" s="4">
        <f>Data!B539</f>
        <v>2719.290039</v>
      </c>
      <c r="C544" s="4">
        <f>Data!C539</f>
        <v>2721.209961</v>
      </c>
      <c r="D544" s="4">
        <f>Data!D539</f>
        <v>2695.080078</v>
      </c>
      <c r="E544" s="4">
        <f>Data!E539</f>
        <v>2701.0200199999999</v>
      </c>
      <c r="F544" s="15">
        <f>Data!F539</f>
        <v>2363330000</v>
      </c>
      <c r="G544" s="29">
        <f t="shared" si="8"/>
        <v>-49391910000</v>
      </c>
    </row>
    <row r="545" spans="1:7" x14ac:dyDescent="0.3">
      <c r="A545" s="3">
        <f>Data!A540</f>
        <v>40611</v>
      </c>
      <c r="B545" s="4">
        <f>Data!B540</f>
        <v>2756.3400879999999</v>
      </c>
      <c r="C545" s="4">
        <f>Data!C540</f>
        <v>2761.7700199999999</v>
      </c>
      <c r="D545" s="4">
        <f>Data!D540</f>
        <v>2737.679932</v>
      </c>
      <c r="E545" s="4">
        <f>Data!E540</f>
        <v>2751.719971</v>
      </c>
      <c r="F545" s="15">
        <f>Data!F540</f>
        <v>1996700000</v>
      </c>
      <c r="G545" s="29">
        <f t="shared" si="8"/>
        <v>-47395210000</v>
      </c>
    </row>
    <row r="546" spans="1:7" x14ac:dyDescent="0.3">
      <c r="A546" s="3">
        <f>Data!A541</f>
        <v>40610</v>
      </c>
      <c r="B546" s="4">
        <f>Data!B541</f>
        <v>2745.2299800000001</v>
      </c>
      <c r="C546" s="4">
        <f>Data!C541</f>
        <v>2775.4099120000001</v>
      </c>
      <c r="D546" s="4">
        <f>Data!D541</f>
        <v>2729.8500979999999</v>
      </c>
      <c r="E546" s="4">
        <f>Data!E541</f>
        <v>2765.7700199999999</v>
      </c>
      <c r="F546" s="15">
        <f>Data!F541</f>
        <v>1835540000</v>
      </c>
      <c r="G546" s="29">
        <f t="shared" si="8"/>
        <v>-45559670000</v>
      </c>
    </row>
    <row r="547" spans="1:7" x14ac:dyDescent="0.3">
      <c r="A547" s="3">
        <f>Data!A542</f>
        <v>40609</v>
      </c>
      <c r="B547" s="4">
        <f>Data!B542</f>
        <v>2793.1899410000001</v>
      </c>
      <c r="C547" s="4">
        <f>Data!C542</f>
        <v>2794.820068</v>
      </c>
      <c r="D547" s="4">
        <f>Data!D542</f>
        <v>2724.51001</v>
      </c>
      <c r="E547" s="4">
        <f>Data!E542</f>
        <v>2745.6298830000001</v>
      </c>
      <c r="F547" s="15">
        <f>Data!F542</f>
        <v>2189970000</v>
      </c>
      <c r="G547" s="29">
        <f t="shared" si="8"/>
        <v>-47749640000</v>
      </c>
    </row>
    <row r="548" spans="1:7" x14ac:dyDescent="0.3">
      <c r="A548" s="3">
        <f>Data!A543</f>
        <v>40606</v>
      </c>
      <c r="B548" s="4">
        <f>Data!B543</f>
        <v>2797.639893</v>
      </c>
      <c r="C548" s="4">
        <f>Data!C543</f>
        <v>2798.070068</v>
      </c>
      <c r="D548" s="4">
        <f>Data!D543</f>
        <v>2768.1201169999999</v>
      </c>
      <c r="E548" s="4">
        <f>Data!E543</f>
        <v>2784.669922</v>
      </c>
      <c r="F548" s="15">
        <f>Data!F543</f>
        <v>1897900000</v>
      </c>
      <c r="G548" s="29">
        <f t="shared" si="8"/>
        <v>-45851740000</v>
      </c>
    </row>
    <row r="549" spans="1:7" x14ac:dyDescent="0.3">
      <c r="A549" s="3">
        <f>Data!A544</f>
        <v>40605</v>
      </c>
      <c r="B549" s="4">
        <f>Data!B544</f>
        <v>2774.4799800000001</v>
      </c>
      <c r="C549" s="4">
        <f>Data!C544</f>
        <v>2802.320068</v>
      </c>
      <c r="D549" s="4">
        <f>Data!D544</f>
        <v>2774.4799800000001</v>
      </c>
      <c r="E549" s="4">
        <f>Data!E544</f>
        <v>2798.73999</v>
      </c>
      <c r="F549" s="15">
        <f>Data!F544</f>
        <v>1990380000</v>
      </c>
      <c r="G549" s="29">
        <f t="shared" si="8"/>
        <v>-43861360000</v>
      </c>
    </row>
    <row r="550" spans="1:7" x14ac:dyDescent="0.3">
      <c r="A550" s="3">
        <f>Data!A545</f>
        <v>40604</v>
      </c>
      <c r="B550" s="4">
        <f>Data!B545</f>
        <v>2735.0500489999999</v>
      </c>
      <c r="C550" s="4">
        <f>Data!C545</f>
        <v>2763.9499510000001</v>
      </c>
      <c r="D550" s="4">
        <f>Data!D545</f>
        <v>2734.080078</v>
      </c>
      <c r="E550" s="4">
        <f>Data!E545</f>
        <v>2748.070068</v>
      </c>
      <c r="F550" s="15">
        <f>Data!F545</f>
        <v>1986900000</v>
      </c>
      <c r="G550" s="29">
        <f t="shared" si="8"/>
        <v>-45848260000</v>
      </c>
    </row>
    <row r="551" spans="1:7" x14ac:dyDescent="0.3">
      <c r="A551" s="3">
        <f>Data!A546</f>
        <v>40603</v>
      </c>
      <c r="B551" s="4">
        <f>Data!B546</f>
        <v>2791.080078</v>
      </c>
      <c r="C551" s="4">
        <f>Data!C546</f>
        <v>2791.2299800000001</v>
      </c>
      <c r="D551" s="4">
        <f>Data!D546</f>
        <v>2730.719971</v>
      </c>
      <c r="E551" s="4">
        <f>Data!E546</f>
        <v>2737.4099120000001</v>
      </c>
      <c r="F551" s="15">
        <f>Data!F546</f>
        <v>2212860000</v>
      </c>
      <c r="G551" s="29">
        <f t="shared" si="8"/>
        <v>-48061120000</v>
      </c>
    </row>
    <row r="552" spans="1:7" x14ac:dyDescent="0.3">
      <c r="A552" s="3">
        <f>Data!A547</f>
        <v>40602</v>
      </c>
      <c r="B552" s="4">
        <f>Data!B547</f>
        <v>2791.280029</v>
      </c>
      <c r="C552" s="4">
        <f>Data!C547</f>
        <v>2798.429932</v>
      </c>
      <c r="D552" s="4">
        <f>Data!D547</f>
        <v>2767.610107</v>
      </c>
      <c r="E552" s="4">
        <f>Data!E547</f>
        <v>2782.2700199999999</v>
      </c>
      <c r="F552" s="15">
        <f>Data!F547</f>
        <v>2009500000</v>
      </c>
      <c r="G552" s="29">
        <f t="shared" si="8"/>
        <v>-46051620000</v>
      </c>
    </row>
    <row r="553" spans="1:7" x14ac:dyDescent="0.3">
      <c r="A553" s="3">
        <f>Data!A548</f>
        <v>40599</v>
      </c>
      <c r="B553" s="4">
        <f>Data!B548</f>
        <v>2752.1599120000001</v>
      </c>
      <c r="C553" s="4">
        <f>Data!C548</f>
        <v>2781.1201169999999</v>
      </c>
      <c r="D553" s="4">
        <f>Data!D548</f>
        <v>2751.8100589999999</v>
      </c>
      <c r="E553" s="4">
        <f>Data!E548</f>
        <v>2781.0500489999999</v>
      </c>
      <c r="F553" s="15">
        <f>Data!F548</f>
        <v>1867820000</v>
      </c>
      <c r="G553" s="29">
        <f t="shared" si="8"/>
        <v>-47919440000</v>
      </c>
    </row>
    <row r="554" spans="1:7" x14ac:dyDescent="0.3">
      <c r="A554" s="3">
        <f>Data!A549</f>
        <v>40598</v>
      </c>
      <c r="B554" s="4">
        <f>Data!B549</f>
        <v>2726.5900879999999</v>
      </c>
      <c r="C554" s="4">
        <f>Data!C549</f>
        <v>2745.290039</v>
      </c>
      <c r="D554" s="4">
        <f>Data!D549</f>
        <v>2707.8000489999999</v>
      </c>
      <c r="E554" s="4">
        <f>Data!E549</f>
        <v>2737.8999020000001</v>
      </c>
      <c r="F554" s="15">
        <f>Data!F549</f>
        <v>2065290000</v>
      </c>
      <c r="G554" s="29">
        <f t="shared" si="8"/>
        <v>-49984730000</v>
      </c>
    </row>
    <row r="555" spans="1:7" x14ac:dyDescent="0.3">
      <c r="A555" s="3">
        <f>Data!A550</f>
        <v>40597</v>
      </c>
      <c r="B555" s="4">
        <f>Data!B550</f>
        <v>2755.1999510000001</v>
      </c>
      <c r="C555" s="4">
        <f>Data!C550</f>
        <v>2761.6999510000001</v>
      </c>
      <c r="D555" s="4">
        <f>Data!D550</f>
        <v>2705.540039</v>
      </c>
      <c r="E555" s="4">
        <f>Data!E550</f>
        <v>2722.98999</v>
      </c>
      <c r="F555" s="15">
        <f>Data!F550</f>
        <v>2479150000</v>
      </c>
      <c r="G555" s="29">
        <f t="shared" si="8"/>
        <v>-52463880000</v>
      </c>
    </row>
    <row r="556" spans="1:7" x14ac:dyDescent="0.3">
      <c r="A556" s="3">
        <f>Data!A551</f>
        <v>40596</v>
      </c>
      <c r="B556" s="4">
        <f>Data!B551</f>
        <v>2795.4399410000001</v>
      </c>
      <c r="C556" s="4">
        <f>Data!C551</f>
        <v>2808.179932</v>
      </c>
      <c r="D556" s="4">
        <f>Data!D551</f>
        <v>2752.75</v>
      </c>
      <c r="E556" s="4">
        <f>Data!E551</f>
        <v>2756.419922</v>
      </c>
      <c r="F556" s="15">
        <f>Data!F551</f>
        <v>2262100000</v>
      </c>
      <c r="G556" s="29">
        <f t="shared" si="8"/>
        <v>-50201780000</v>
      </c>
    </row>
    <row r="557" spans="1:7" x14ac:dyDescent="0.3">
      <c r="A557" s="3">
        <f>Data!A552</f>
        <v>40592</v>
      </c>
      <c r="B557" s="4">
        <f>Data!B552</f>
        <v>2833.3500979999999</v>
      </c>
      <c r="C557" s="4">
        <f>Data!C552</f>
        <v>2840.51001</v>
      </c>
      <c r="D557" s="4">
        <f>Data!D552</f>
        <v>2823.6499020000001</v>
      </c>
      <c r="E557" s="4">
        <f>Data!E552</f>
        <v>2833.9499510000001</v>
      </c>
      <c r="F557" s="15">
        <f>Data!F552</f>
        <v>2109460000</v>
      </c>
      <c r="G557" s="29">
        <f t="shared" si="8"/>
        <v>-48092320000</v>
      </c>
    </row>
    <row r="558" spans="1:7" x14ac:dyDescent="0.3">
      <c r="A558" s="3">
        <f>Data!A553</f>
        <v>40591</v>
      </c>
      <c r="B558" s="4">
        <f>Data!B553</f>
        <v>2816.1201169999999</v>
      </c>
      <c r="C558" s="4">
        <f>Data!C553</f>
        <v>2835.1999510000001</v>
      </c>
      <c r="D558" s="4">
        <f>Data!D553</f>
        <v>2815.080078</v>
      </c>
      <c r="E558" s="4">
        <f>Data!E553</f>
        <v>2831.580078</v>
      </c>
      <c r="F558" s="15">
        <f>Data!F553</f>
        <v>1939320000</v>
      </c>
      <c r="G558" s="29">
        <f t="shared" si="8"/>
        <v>-50031640000</v>
      </c>
    </row>
    <row r="559" spans="1:7" x14ac:dyDescent="0.3">
      <c r="A559" s="3">
        <f>Data!A554</f>
        <v>40590</v>
      </c>
      <c r="B559" s="4">
        <f>Data!B554</f>
        <v>2815.0900879999999</v>
      </c>
      <c r="C559" s="4">
        <f>Data!C554</f>
        <v>2828.1899410000001</v>
      </c>
      <c r="D559" s="4">
        <f>Data!D554</f>
        <v>2811.5200199999999</v>
      </c>
      <c r="E559" s="4">
        <f>Data!E554</f>
        <v>2825.5600589999999</v>
      </c>
      <c r="F559" s="15">
        <f>Data!F554</f>
        <v>2276980000</v>
      </c>
      <c r="G559" s="29">
        <f t="shared" si="8"/>
        <v>-52308620000</v>
      </c>
    </row>
    <row r="560" spans="1:7" x14ac:dyDescent="0.3">
      <c r="A560" s="3">
        <f>Data!A555</f>
        <v>40589</v>
      </c>
      <c r="B560" s="4">
        <f>Data!B555</f>
        <v>2809.0200199999999</v>
      </c>
      <c r="C560" s="4">
        <f>Data!C555</f>
        <v>2813.1298830000001</v>
      </c>
      <c r="D560" s="4">
        <f>Data!D555</f>
        <v>2798.830078</v>
      </c>
      <c r="E560" s="4">
        <f>Data!E555</f>
        <v>2804.3500979999999</v>
      </c>
      <c r="F560" s="15">
        <f>Data!F555</f>
        <v>2006220000</v>
      </c>
      <c r="G560" s="29">
        <f t="shared" si="8"/>
        <v>-54314840000</v>
      </c>
    </row>
    <row r="561" spans="1:7" x14ac:dyDescent="0.3">
      <c r="A561" s="3">
        <f>Data!A556</f>
        <v>40588</v>
      </c>
      <c r="B561" s="4">
        <f>Data!B556</f>
        <v>2810.1899410000001</v>
      </c>
      <c r="C561" s="4">
        <f>Data!C556</f>
        <v>2819.8701169999999</v>
      </c>
      <c r="D561" s="4">
        <f>Data!D556</f>
        <v>2808.2700199999999</v>
      </c>
      <c r="E561" s="4">
        <f>Data!E556</f>
        <v>2817.179932</v>
      </c>
      <c r="F561" s="15">
        <f>Data!F556</f>
        <v>1964780000</v>
      </c>
      <c r="G561" s="29">
        <f t="shared" si="8"/>
        <v>-52350060000</v>
      </c>
    </row>
    <row r="562" spans="1:7" x14ac:dyDescent="0.3">
      <c r="A562" s="3">
        <f>Data!A557</f>
        <v>40585</v>
      </c>
      <c r="B562" s="4">
        <f>Data!B557</f>
        <v>2783.1599120000001</v>
      </c>
      <c r="C562" s="4">
        <f>Data!C557</f>
        <v>2810.5600589999999</v>
      </c>
      <c r="D562" s="4">
        <f>Data!D557</f>
        <v>2778.209961</v>
      </c>
      <c r="E562" s="4">
        <f>Data!E557</f>
        <v>2809.4399410000001</v>
      </c>
      <c r="F562" s="15">
        <f>Data!F557</f>
        <v>2066700000</v>
      </c>
      <c r="G562" s="29">
        <f t="shared" si="8"/>
        <v>-54416760000</v>
      </c>
    </row>
    <row r="563" spans="1:7" x14ac:dyDescent="0.3">
      <c r="A563" s="3">
        <f>Data!A558</f>
        <v>40584</v>
      </c>
      <c r="B563" s="4">
        <f>Data!B558</f>
        <v>2764.76001</v>
      </c>
      <c r="C563" s="4">
        <f>Data!C558</f>
        <v>2791.429932</v>
      </c>
      <c r="D563" s="4">
        <f>Data!D558</f>
        <v>2762.3400879999999</v>
      </c>
      <c r="E563" s="4">
        <f>Data!E558</f>
        <v>2790.4499510000001</v>
      </c>
      <c r="F563" s="15">
        <f>Data!F558</f>
        <v>2497540000</v>
      </c>
      <c r="G563" s="29">
        <f t="shared" si="8"/>
        <v>-56914300000</v>
      </c>
    </row>
    <row r="564" spans="1:7" x14ac:dyDescent="0.3">
      <c r="A564" s="3">
        <f>Data!A559</f>
        <v>40583</v>
      </c>
      <c r="B564" s="4">
        <f>Data!B559</f>
        <v>2791.1298830000001</v>
      </c>
      <c r="C564" s="4">
        <f>Data!C559</f>
        <v>2798.9099120000001</v>
      </c>
      <c r="D564" s="4">
        <f>Data!D559</f>
        <v>2780.889893</v>
      </c>
      <c r="E564" s="4">
        <f>Data!E559</f>
        <v>2789.070068</v>
      </c>
      <c r="F564" s="15">
        <f>Data!F559</f>
        <v>1930820000</v>
      </c>
      <c r="G564" s="29">
        <f t="shared" si="8"/>
        <v>-58845120000</v>
      </c>
    </row>
    <row r="565" spans="1:7" x14ac:dyDescent="0.3">
      <c r="A565" s="3">
        <f>Data!A560</f>
        <v>40582</v>
      </c>
      <c r="B565" s="4">
        <f>Data!B560</f>
        <v>2782.4099120000001</v>
      </c>
      <c r="C565" s="4">
        <f>Data!C560</f>
        <v>2797.0500489999999</v>
      </c>
      <c r="D565" s="4">
        <f>Data!D560</f>
        <v>2776.3500979999999</v>
      </c>
      <c r="E565" s="4">
        <f>Data!E560</f>
        <v>2797.0500489999999</v>
      </c>
      <c r="F565" s="15">
        <f>Data!F560</f>
        <v>1803010000</v>
      </c>
      <c r="G565" s="29">
        <f t="shared" si="8"/>
        <v>-57042110000</v>
      </c>
    </row>
    <row r="566" spans="1:7" x14ac:dyDescent="0.3">
      <c r="A566" s="3">
        <f>Data!A561</f>
        <v>40581</v>
      </c>
      <c r="B566" s="4">
        <f>Data!B561</f>
        <v>2773.26001</v>
      </c>
      <c r="C566" s="4">
        <f>Data!C561</f>
        <v>2796.5</v>
      </c>
      <c r="D566" s="4">
        <f>Data!D561</f>
        <v>2772.8100589999999</v>
      </c>
      <c r="E566" s="4">
        <f>Data!E561</f>
        <v>2783.98999</v>
      </c>
      <c r="F566" s="15">
        <f>Data!F561</f>
        <v>1768090000</v>
      </c>
      <c r="G566" s="29">
        <f t="shared" si="8"/>
        <v>-58810200000</v>
      </c>
    </row>
    <row r="567" spans="1:7" x14ac:dyDescent="0.3">
      <c r="A567" s="3">
        <f>Data!A562</f>
        <v>40578</v>
      </c>
      <c r="B567" s="4">
        <f>Data!B562</f>
        <v>2755.8500979999999</v>
      </c>
      <c r="C567" s="4">
        <f>Data!C562</f>
        <v>2769.6999510000001</v>
      </c>
      <c r="D567" s="4">
        <f>Data!D562</f>
        <v>2747.860107</v>
      </c>
      <c r="E567" s="4">
        <f>Data!E562</f>
        <v>2769.3000489999999</v>
      </c>
      <c r="F567" s="15">
        <f>Data!F562</f>
        <v>1956710000</v>
      </c>
      <c r="G567" s="29">
        <f t="shared" si="8"/>
        <v>-60766910000</v>
      </c>
    </row>
    <row r="568" spans="1:7" x14ac:dyDescent="0.3">
      <c r="A568" s="3">
        <f>Data!A563</f>
        <v>40577</v>
      </c>
      <c r="B568" s="4">
        <f>Data!B563</f>
        <v>2746.73999</v>
      </c>
      <c r="C568" s="4">
        <f>Data!C563</f>
        <v>2757.540039</v>
      </c>
      <c r="D568" s="4">
        <f>Data!D563</f>
        <v>2725.780029</v>
      </c>
      <c r="E568" s="4">
        <f>Data!E563</f>
        <v>2753.8798830000001</v>
      </c>
      <c r="F568" s="15">
        <f>Data!F563</f>
        <v>1941260000</v>
      </c>
      <c r="G568" s="29">
        <f t="shared" si="8"/>
        <v>-62708170000</v>
      </c>
    </row>
    <row r="569" spans="1:7" x14ac:dyDescent="0.3">
      <c r="A569" s="3">
        <f>Data!A564</f>
        <v>40576</v>
      </c>
      <c r="B569" s="4">
        <f>Data!B564</f>
        <v>2744.679932</v>
      </c>
      <c r="C569" s="4">
        <f>Data!C564</f>
        <v>2758.51001</v>
      </c>
      <c r="D569" s="4">
        <f>Data!D564</f>
        <v>2743.76001</v>
      </c>
      <c r="E569" s="4">
        <f>Data!E564</f>
        <v>2749.5600589999999</v>
      </c>
      <c r="F569" s="15">
        <f>Data!F564</f>
        <v>2024600000</v>
      </c>
      <c r="G569" s="29">
        <f t="shared" si="8"/>
        <v>-64732770000</v>
      </c>
    </row>
    <row r="570" spans="1:7" x14ac:dyDescent="0.3">
      <c r="A570" s="3">
        <f>Data!A565</f>
        <v>40575</v>
      </c>
      <c r="B570" s="4">
        <f>Data!B565</f>
        <v>2717.610107</v>
      </c>
      <c r="C570" s="4">
        <f>Data!C565</f>
        <v>2755.969971</v>
      </c>
      <c r="D570" s="4">
        <f>Data!D565</f>
        <v>2716.639893</v>
      </c>
      <c r="E570" s="4">
        <f>Data!E565</f>
        <v>2751.1899410000001</v>
      </c>
      <c r="F570" s="15">
        <f>Data!F565</f>
        <v>2255990000</v>
      </c>
      <c r="G570" s="29">
        <f t="shared" si="8"/>
        <v>-62476780000</v>
      </c>
    </row>
    <row r="571" spans="1:7" x14ac:dyDescent="0.3">
      <c r="A571" s="3">
        <f>Data!A566</f>
        <v>40574</v>
      </c>
      <c r="B571" s="4">
        <f>Data!B566</f>
        <v>2693.3000489999999</v>
      </c>
      <c r="C571" s="4">
        <f>Data!C566</f>
        <v>2706.3000489999999</v>
      </c>
      <c r="D571" s="4">
        <f>Data!D566</f>
        <v>2676.8701169999999</v>
      </c>
      <c r="E571" s="4">
        <f>Data!E566</f>
        <v>2700.080078</v>
      </c>
      <c r="F571" s="15">
        <f>Data!F566</f>
        <v>1952310000</v>
      </c>
      <c r="G571" s="29">
        <f t="shared" si="8"/>
        <v>-64429090000</v>
      </c>
    </row>
    <row r="572" spans="1:7" x14ac:dyDescent="0.3">
      <c r="A572" s="3">
        <f>Data!A567</f>
        <v>40571</v>
      </c>
      <c r="B572" s="4">
        <f>Data!B567</f>
        <v>2755.280029</v>
      </c>
      <c r="C572" s="4">
        <f>Data!C567</f>
        <v>2755.280029</v>
      </c>
      <c r="D572" s="4">
        <f>Data!D567</f>
        <v>2679.570068</v>
      </c>
      <c r="E572" s="4">
        <f>Data!E567</f>
        <v>2686.889893</v>
      </c>
      <c r="F572" s="15">
        <f>Data!F567</f>
        <v>2371140000</v>
      </c>
      <c r="G572" s="29">
        <f t="shared" si="8"/>
        <v>-66800230000</v>
      </c>
    </row>
    <row r="573" spans="1:7" x14ac:dyDescent="0.3">
      <c r="A573" s="3">
        <f>Data!A568</f>
        <v>40570</v>
      </c>
      <c r="B573" s="4">
        <f>Data!B568</f>
        <v>2745.1599120000001</v>
      </c>
      <c r="C573" s="4">
        <f>Data!C568</f>
        <v>2763.639893</v>
      </c>
      <c r="D573" s="4">
        <f>Data!D568</f>
        <v>2740.3000489999999</v>
      </c>
      <c r="E573" s="4">
        <f>Data!E568</f>
        <v>2755.280029</v>
      </c>
      <c r="F573" s="15">
        <f>Data!F568</f>
        <v>2020550000</v>
      </c>
      <c r="G573" s="29">
        <f t="shared" si="8"/>
        <v>-64779680000</v>
      </c>
    </row>
    <row r="574" spans="1:7" x14ac:dyDescent="0.3">
      <c r="A574" s="3">
        <f>Data!A569</f>
        <v>40569</v>
      </c>
      <c r="B574" s="4">
        <f>Data!B569</f>
        <v>2724.5200199999999</v>
      </c>
      <c r="C574" s="4">
        <f>Data!C569</f>
        <v>2746.030029</v>
      </c>
      <c r="D574" s="4">
        <f>Data!D569</f>
        <v>2717.6298830000001</v>
      </c>
      <c r="E574" s="4">
        <f>Data!E569</f>
        <v>2739.5</v>
      </c>
      <c r="F574" s="15">
        <f>Data!F569</f>
        <v>2031410000</v>
      </c>
      <c r="G574" s="29">
        <f t="shared" si="8"/>
        <v>-66811090000</v>
      </c>
    </row>
    <row r="575" spans="1:7" x14ac:dyDescent="0.3">
      <c r="A575" s="3">
        <f>Data!A570</f>
        <v>40568</v>
      </c>
      <c r="B575" s="4">
        <f>Data!B570</f>
        <v>2704.25</v>
      </c>
      <c r="C575" s="4">
        <f>Data!C570</f>
        <v>2719.3400879999999</v>
      </c>
      <c r="D575" s="4">
        <f>Data!D570</f>
        <v>2697.51001</v>
      </c>
      <c r="E575" s="4">
        <f>Data!E570</f>
        <v>2719.25</v>
      </c>
      <c r="F575" s="15">
        <f>Data!F570</f>
        <v>1936120000</v>
      </c>
      <c r="G575" s="29">
        <f t="shared" si="8"/>
        <v>-68747210000</v>
      </c>
    </row>
    <row r="576" spans="1:7" x14ac:dyDescent="0.3">
      <c r="A576" s="3">
        <f>Data!A571</f>
        <v>40567</v>
      </c>
      <c r="B576" s="4">
        <f>Data!B571</f>
        <v>2693.030029</v>
      </c>
      <c r="C576" s="4">
        <f>Data!C571</f>
        <v>2719.7299800000001</v>
      </c>
      <c r="D576" s="4">
        <f>Data!D571</f>
        <v>2687.969971</v>
      </c>
      <c r="E576" s="4">
        <f>Data!E571</f>
        <v>2717.5500489999999</v>
      </c>
      <c r="F576" s="15">
        <f>Data!F571</f>
        <v>1871300000</v>
      </c>
      <c r="G576" s="29">
        <f t="shared" si="8"/>
        <v>-70618510000</v>
      </c>
    </row>
    <row r="577" spans="1:7" x14ac:dyDescent="0.3">
      <c r="A577" s="3">
        <f>Data!A572</f>
        <v>40564</v>
      </c>
      <c r="B577" s="4">
        <f>Data!B572</f>
        <v>2716.919922</v>
      </c>
      <c r="C577" s="4">
        <f>Data!C572</f>
        <v>2722.73999</v>
      </c>
      <c r="D577" s="4">
        <f>Data!D572</f>
        <v>2688.530029</v>
      </c>
      <c r="E577" s="4">
        <f>Data!E572</f>
        <v>2689.540039</v>
      </c>
      <c r="F577" s="15">
        <f>Data!F572</f>
        <v>1916960000</v>
      </c>
      <c r="G577" s="29">
        <f t="shared" si="8"/>
        <v>-72535470000</v>
      </c>
    </row>
    <row r="578" spans="1:7" x14ac:dyDescent="0.3">
      <c r="A578" s="3">
        <f>Data!A573</f>
        <v>40563</v>
      </c>
      <c r="B578" s="4">
        <f>Data!B573</f>
        <v>2712.3999020000001</v>
      </c>
      <c r="C578" s="4">
        <f>Data!C573</f>
        <v>2714.1000979999999</v>
      </c>
      <c r="D578" s="4">
        <f>Data!D573</f>
        <v>2686.5900879999999</v>
      </c>
      <c r="E578" s="4">
        <f>Data!E573</f>
        <v>2704.290039</v>
      </c>
      <c r="F578" s="15">
        <f>Data!F573</f>
        <v>2323250000</v>
      </c>
      <c r="G578" s="29">
        <f t="shared" si="8"/>
        <v>-70212220000</v>
      </c>
    </row>
    <row r="579" spans="1:7" x14ac:dyDescent="0.3">
      <c r="A579" s="3">
        <f>Data!A574</f>
        <v>40562</v>
      </c>
      <c r="B579" s="4">
        <f>Data!B574</f>
        <v>2762.8100589999999</v>
      </c>
      <c r="C579" s="4">
        <f>Data!C574</f>
        <v>2764.3500979999999</v>
      </c>
      <c r="D579" s="4">
        <f>Data!D574</f>
        <v>2717.790039</v>
      </c>
      <c r="E579" s="4">
        <f>Data!E574</f>
        <v>2725.360107</v>
      </c>
      <c r="F579" s="15">
        <f>Data!F574</f>
        <v>2130930000</v>
      </c>
      <c r="G579" s="29">
        <f t="shared" si="8"/>
        <v>-68081290000</v>
      </c>
    </row>
    <row r="580" spans="1:7" x14ac:dyDescent="0.3">
      <c r="A580" s="3">
        <f>Data!A575</f>
        <v>40561</v>
      </c>
      <c r="B580" s="4">
        <f>Data!B575</f>
        <v>2744.8000489999999</v>
      </c>
      <c r="C580" s="4">
        <f>Data!C575</f>
        <v>2766.169922</v>
      </c>
      <c r="D580" s="4">
        <f>Data!D575</f>
        <v>2744.26001</v>
      </c>
      <c r="E580" s="4">
        <f>Data!E575</f>
        <v>2765.8500979999999</v>
      </c>
      <c r="F580" s="15">
        <f>Data!F575</f>
        <v>2020190000</v>
      </c>
      <c r="G580" s="29">
        <f t="shared" si="8"/>
        <v>-66061100000</v>
      </c>
    </row>
    <row r="581" spans="1:7" x14ac:dyDescent="0.3">
      <c r="A581" s="3">
        <f>Data!A576</f>
        <v>40557</v>
      </c>
      <c r="B581" s="4">
        <f>Data!B576</f>
        <v>2732.4799800000001</v>
      </c>
      <c r="C581" s="4">
        <f>Data!C576</f>
        <v>2755.3000489999999</v>
      </c>
      <c r="D581" s="4">
        <f>Data!D576</f>
        <v>2729.6201169999999</v>
      </c>
      <c r="E581" s="4">
        <f>Data!E576</f>
        <v>2755.3000489999999</v>
      </c>
      <c r="F581" s="15">
        <f>Data!F576</f>
        <v>2020210000</v>
      </c>
      <c r="G581" s="29">
        <f t="shared" si="8"/>
        <v>-68081310000</v>
      </c>
    </row>
    <row r="582" spans="1:7" x14ac:dyDescent="0.3">
      <c r="A582" s="3">
        <f>Data!A577</f>
        <v>40556</v>
      </c>
      <c r="B582" s="4">
        <f>Data!B577</f>
        <v>2734.929932</v>
      </c>
      <c r="C582" s="4">
        <f>Data!C577</f>
        <v>2742.429932</v>
      </c>
      <c r="D582" s="4">
        <f>Data!D577</f>
        <v>2727.139893</v>
      </c>
      <c r="E582" s="4">
        <f>Data!E577</f>
        <v>2735.290039</v>
      </c>
      <c r="F582" s="15">
        <f>Data!F577</f>
        <v>1923900000</v>
      </c>
      <c r="G582" s="29">
        <f t="shared" si="8"/>
        <v>-70005210000</v>
      </c>
    </row>
    <row r="583" spans="1:7" x14ac:dyDescent="0.3">
      <c r="A583" s="3">
        <f>Data!A578</f>
        <v>40555</v>
      </c>
      <c r="B583" s="4">
        <f>Data!B578</f>
        <v>2731.4499510000001</v>
      </c>
      <c r="C583" s="4">
        <f>Data!C578</f>
        <v>2737.330078</v>
      </c>
      <c r="D583" s="4">
        <f>Data!D578</f>
        <v>2722.320068</v>
      </c>
      <c r="E583" s="4">
        <f>Data!E578</f>
        <v>2737.330078</v>
      </c>
      <c r="F583" s="15">
        <f>Data!F578</f>
        <v>1873960000</v>
      </c>
      <c r="G583" s="29">
        <f t="shared" si="8"/>
        <v>-68131250000</v>
      </c>
    </row>
    <row r="584" spans="1:7" x14ac:dyDescent="0.3">
      <c r="A584" s="3">
        <f>Data!A579</f>
        <v>40554</v>
      </c>
      <c r="B584" s="4">
        <f>Data!B579</f>
        <v>2719.6000979999999</v>
      </c>
      <c r="C584" s="4">
        <f>Data!C579</f>
        <v>2722.75</v>
      </c>
      <c r="D584" s="4">
        <f>Data!D579</f>
        <v>2706.580078</v>
      </c>
      <c r="E584" s="4">
        <f>Data!E579</f>
        <v>2716.830078</v>
      </c>
      <c r="F584" s="15">
        <f>Data!F579</f>
        <v>1893100000</v>
      </c>
      <c r="G584" s="29">
        <f t="shared" ref="G584:G647" si="9">IF(E584&gt;E583,G583+F584,G583-F584)</f>
        <v>-70024350000</v>
      </c>
    </row>
    <row r="585" spans="1:7" x14ac:dyDescent="0.3">
      <c r="A585" s="3">
        <f>Data!A580</f>
        <v>40553</v>
      </c>
      <c r="B585" s="4">
        <f>Data!B580</f>
        <v>2691.469971</v>
      </c>
      <c r="C585" s="4">
        <f>Data!C580</f>
        <v>2712.320068</v>
      </c>
      <c r="D585" s="4">
        <f>Data!D580</f>
        <v>2682.25</v>
      </c>
      <c r="E585" s="4">
        <f>Data!E580</f>
        <v>2707.8000489999999</v>
      </c>
      <c r="F585" s="15">
        <f>Data!F580</f>
        <v>1868870000</v>
      </c>
      <c r="G585" s="29">
        <f t="shared" si="9"/>
        <v>-71893220000</v>
      </c>
    </row>
    <row r="586" spans="1:7" x14ac:dyDescent="0.3">
      <c r="A586" s="3">
        <f>Data!A581</f>
        <v>40550</v>
      </c>
      <c r="B586" s="4">
        <f>Data!B581</f>
        <v>2712.75</v>
      </c>
      <c r="C586" s="4">
        <f>Data!C581</f>
        <v>2715.959961</v>
      </c>
      <c r="D586" s="4">
        <f>Data!D581</f>
        <v>2676.360107</v>
      </c>
      <c r="E586" s="4">
        <f>Data!E581</f>
        <v>2703.169922</v>
      </c>
      <c r="F586" s="15">
        <f>Data!F581</f>
        <v>1976220000</v>
      </c>
      <c r="G586" s="29">
        <f t="shared" si="9"/>
        <v>-73869440000</v>
      </c>
    </row>
    <row r="587" spans="1:7" x14ac:dyDescent="0.3">
      <c r="A587" s="3">
        <f>Data!A582</f>
        <v>40549</v>
      </c>
      <c r="B587" s="4">
        <f>Data!B582</f>
        <v>2704.3798830000001</v>
      </c>
      <c r="C587" s="4">
        <f>Data!C582</f>
        <v>2712.3500979999999</v>
      </c>
      <c r="D587" s="4">
        <f>Data!D582</f>
        <v>2697.7299800000001</v>
      </c>
      <c r="E587" s="4">
        <f>Data!E582</f>
        <v>2709.889893</v>
      </c>
      <c r="F587" s="15">
        <f>Data!F582</f>
        <v>2095490000</v>
      </c>
      <c r="G587" s="29">
        <f t="shared" si="9"/>
        <v>-71773950000</v>
      </c>
    </row>
    <row r="588" spans="1:7" x14ac:dyDescent="0.3">
      <c r="A588" s="3">
        <f>Data!A583</f>
        <v>40548</v>
      </c>
      <c r="B588" s="4">
        <f>Data!B583</f>
        <v>2673.9099120000001</v>
      </c>
      <c r="C588" s="4">
        <f>Data!C583</f>
        <v>2702.1999510000001</v>
      </c>
      <c r="D588" s="4">
        <f>Data!D583</f>
        <v>2671.889893</v>
      </c>
      <c r="E588" s="4">
        <f>Data!E583</f>
        <v>2702.1999510000001</v>
      </c>
      <c r="F588" s="15">
        <f>Data!F583</f>
        <v>2060750000</v>
      </c>
      <c r="G588" s="29">
        <f t="shared" si="9"/>
        <v>-73834700000</v>
      </c>
    </row>
    <row r="589" spans="1:7" x14ac:dyDescent="0.3">
      <c r="A589" s="3">
        <f>Data!A584</f>
        <v>40547</v>
      </c>
      <c r="B589" s="4">
        <f>Data!B584</f>
        <v>2699.860107</v>
      </c>
      <c r="C589" s="4">
        <f>Data!C584</f>
        <v>2700.8798830000001</v>
      </c>
      <c r="D589" s="4">
        <f>Data!D584</f>
        <v>2663.639893</v>
      </c>
      <c r="E589" s="4">
        <f>Data!E584</f>
        <v>2681.25</v>
      </c>
      <c r="F589" s="15">
        <f>Data!F584</f>
        <v>2015440000</v>
      </c>
      <c r="G589" s="29">
        <f t="shared" si="9"/>
        <v>-75850140000</v>
      </c>
    </row>
    <row r="590" spans="1:7" x14ac:dyDescent="0.3">
      <c r="A590" s="3">
        <f>Data!A585</f>
        <v>40546</v>
      </c>
      <c r="B590" s="4">
        <f>Data!B585</f>
        <v>2676.6499020000001</v>
      </c>
      <c r="C590" s="4">
        <f>Data!C585</f>
        <v>2704.860107</v>
      </c>
      <c r="D590" s="4">
        <f>Data!D585</f>
        <v>2676.3400879999999</v>
      </c>
      <c r="E590" s="4">
        <f>Data!E585</f>
        <v>2691.5200199999999</v>
      </c>
      <c r="F590" s="15">
        <f>Data!F585</f>
        <v>1919660000</v>
      </c>
      <c r="G590" s="29">
        <f t="shared" si="9"/>
        <v>-73930480000</v>
      </c>
    </row>
    <row r="591" spans="1:7" x14ac:dyDescent="0.3">
      <c r="A591" s="3">
        <f>Data!A586</f>
        <v>40543</v>
      </c>
      <c r="B591" s="4">
        <f>Data!B586</f>
        <v>2660.580078</v>
      </c>
      <c r="C591" s="4">
        <f>Data!C586</f>
        <v>2662.389893</v>
      </c>
      <c r="D591" s="4">
        <f>Data!D586</f>
        <v>2649.040039</v>
      </c>
      <c r="E591" s="4">
        <f>Data!E586</f>
        <v>2652.8701169999999</v>
      </c>
      <c r="F591" s="15">
        <f>Data!F586</f>
        <v>1026600000</v>
      </c>
      <c r="G591" s="29">
        <f t="shared" si="9"/>
        <v>-74957080000</v>
      </c>
    </row>
    <row r="592" spans="1:7" x14ac:dyDescent="0.3">
      <c r="A592" s="3">
        <f>Data!A587</f>
        <v>40542</v>
      </c>
      <c r="B592" s="4">
        <f>Data!B587</f>
        <v>2665.679932</v>
      </c>
      <c r="C592" s="4">
        <f>Data!C587</f>
        <v>2671.110107</v>
      </c>
      <c r="D592" s="4">
        <f>Data!D587</f>
        <v>2661.830078</v>
      </c>
      <c r="E592" s="4">
        <f>Data!E587</f>
        <v>2662.9799800000001</v>
      </c>
      <c r="F592" s="15">
        <f>Data!F587</f>
        <v>1074350000</v>
      </c>
      <c r="G592" s="29">
        <f t="shared" si="9"/>
        <v>-73882730000</v>
      </c>
    </row>
    <row r="593" spans="1:7" x14ac:dyDescent="0.3">
      <c r="A593" s="3">
        <f>Data!A588</f>
        <v>40541</v>
      </c>
      <c r="B593" s="4">
        <f>Data!B588</f>
        <v>2667.179932</v>
      </c>
      <c r="C593" s="4">
        <f>Data!C588</f>
        <v>2671.2299800000001</v>
      </c>
      <c r="D593" s="4">
        <f>Data!D588</f>
        <v>2664.51001</v>
      </c>
      <c r="E593" s="4">
        <f>Data!E588</f>
        <v>2666.929932</v>
      </c>
      <c r="F593" s="15">
        <f>Data!F588</f>
        <v>1122150000</v>
      </c>
      <c r="G593" s="29">
        <f t="shared" si="9"/>
        <v>-72760580000</v>
      </c>
    </row>
    <row r="594" spans="1:7" x14ac:dyDescent="0.3">
      <c r="A594" s="3">
        <f>Data!A589</f>
        <v>40540</v>
      </c>
      <c r="B594" s="4">
        <f>Data!B589</f>
        <v>2671.8500979999999</v>
      </c>
      <c r="C594" s="4">
        <f>Data!C589</f>
        <v>2673.0200199999999</v>
      </c>
      <c r="D594" s="4">
        <f>Data!D589</f>
        <v>2658.209961</v>
      </c>
      <c r="E594" s="4">
        <f>Data!E589</f>
        <v>2662.8798830000001</v>
      </c>
      <c r="F594" s="15">
        <f>Data!F589</f>
        <v>1130200000</v>
      </c>
      <c r="G594" s="29">
        <f t="shared" si="9"/>
        <v>-73890780000</v>
      </c>
    </row>
    <row r="595" spans="1:7" x14ac:dyDescent="0.3">
      <c r="A595" s="3">
        <f>Data!A590</f>
        <v>40539</v>
      </c>
      <c r="B595" s="4">
        <f>Data!B590</f>
        <v>2657.0900879999999</v>
      </c>
      <c r="C595" s="4">
        <f>Data!C590</f>
        <v>2670.570068</v>
      </c>
      <c r="D595" s="4">
        <f>Data!D590</f>
        <v>2645.3798830000001</v>
      </c>
      <c r="E595" s="4">
        <f>Data!E590</f>
        <v>2667.2700199999999</v>
      </c>
      <c r="F595" s="15">
        <f>Data!F590</f>
        <v>1097100000</v>
      </c>
      <c r="G595" s="29">
        <f t="shared" si="9"/>
        <v>-72793680000</v>
      </c>
    </row>
    <row r="596" spans="1:7" x14ac:dyDescent="0.3">
      <c r="A596" s="3">
        <f>Data!A591</f>
        <v>40535</v>
      </c>
      <c r="B596" s="4">
        <f>Data!B591</f>
        <v>2667.419922</v>
      </c>
      <c r="C596" s="4">
        <f>Data!C591</f>
        <v>2671.6298830000001</v>
      </c>
      <c r="D596" s="4">
        <f>Data!D591</f>
        <v>2661.169922</v>
      </c>
      <c r="E596" s="4">
        <f>Data!E591</f>
        <v>2665.6000979999999</v>
      </c>
      <c r="F596" s="15">
        <f>Data!F591</f>
        <v>1270290000</v>
      </c>
      <c r="G596" s="29">
        <f t="shared" si="9"/>
        <v>-74063970000</v>
      </c>
    </row>
    <row r="597" spans="1:7" x14ac:dyDescent="0.3">
      <c r="A597" s="3">
        <f>Data!A592</f>
        <v>40534</v>
      </c>
      <c r="B597" s="4">
        <f>Data!B592</f>
        <v>2669</v>
      </c>
      <c r="C597" s="4">
        <f>Data!C592</f>
        <v>2675.26001</v>
      </c>
      <c r="D597" s="4">
        <f>Data!D592</f>
        <v>2666.6298830000001</v>
      </c>
      <c r="E597" s="4">
        <f>Data!E592</f>
        <v>2671.4799800000001</v>
      </c>
      <c r="F597" s="15">
        <f>Data!F592</f>
        <v>1614040000</v>
      </c>
      <c r="G597" s="29">
        <f t="shared" si="9"/>
        <v>-72449930000</v>
      </c>
    </row>
    <row r="598" spans="1:7" x14ac:dyDescent="0.3">
      <c r="A598" s="3">
        <f>Data!A593</f>
        <v>40533</v>
      </c>
      <c r="B598" s="4">
        <f>Data!B593</f>
        <v>2658.9399410000001</v>
      </c>
      <c r="C598" s="4">
        <f>Data!C593</f>
        <v>2669.01001</v>
      </c>
      <c r="D598" s="4">
        <f>Data!D593</f>
        <v>2655.9499510000001</v>
      </c>
      <c r="E598" s="4">
        <f>Data!E593</f>
        <v>2667.610107</v>
      </c>
      <c r="F598" s="15">
        <f>Data!F593</f>
        <v>1647550000</v>
      </c>
      <c r="G598" s="29">
        <f t="shared" si="9"/>
        <v>-74097480000</v>
      </c>
    </row>
    <row r="599" spans="1:7" x14ac:dyDescent="0.3">
      <c r="A599" s="3">
        <f>Data!A594</f>
        <v>40532</v>
      </c>
      <c r="B599" s="4">
        <f>Data!B594</f>
        <v>2651.9799800000001</v>
      </c>
      <c r="C599" s="4">
        <f>Data!C594</f>
        <v>2658.8000489999999</v>
      </c>
      <c r="D599" s="4">
        <f>Data!D594</f>
        <v>2634.5600589999999</v>
      </c>
      <c r="E599" s="4">
        <f>Data!E594</f>
        <v>2649.5600589999999</v>
      </c>
      <c r="F599" s="15">
        <f>Data!F594</f>
        <v>1707950000</v>
      </c>
      <c r="G599" s="29">
        <f t="shared" si="9"/>
        <v>-75805430000</v>
      </c>
    </row>
    <row r="600" spans="1:7" x14ac:dyDescent="0.3">
      <c r="A600" s="3">
        <f>Data!A595</f>
        <v>40529</v>
      </c>
      <c r="B600" s="4">
        <f>Data!B595</f>
        <v>2643.3500979999999</v>
      </c>
      <c r="C600" s="4">
        <f>Data!C595</f>
        <v>2651.3500979999999</v>
      </c>
      <c r="D600" s="4">
        <f>Data!D595</f>
        <v>2637.080078</v>
      </c>
      <c r="E600" s="4">
        <f>Data!E595</f>
        <v>2642.969971</v>
      </c>
      <c r="F600" s="15">
        <f>Data!F595</f>
        <v>2421830000</v>
      </c>
      <c r="G600" s="29">
        <f t="shared" si="9"/>
        <v>-78227260000</v>
      </c>
    </row>
    <row r="601" spans="1:7" x14ac:dyDescent="0.3">
      <c r="A601" s="3">
        <f>Data!A596</f>
        <v>40528</v>
      </c>
      <c r="B601" s="4">
        <f>Data!B596</f>
        <v>2620.5600589999999</v>
      </c>
      <c r="C601" s="4">
        <f>Data!C596</f>
        <v>2639.679932</v>
      </c>
      <c r="D601" s="4">
        <f>Data!D596</f>
        <v>2613.719971</v>
      </c>
      <c r="E601" s="4">
        <f>Data!E596</f>
        <v>2637.3100589999999</v>
      </c>
      <c r="F601" s="15">
        <f>Data!F596</f>
        <v>1735290000</v>
      </c>
      <c r="G601" s="29">
        <f t="shared" si="9"/>
        <v>-79962550000</v>
      </c>
    </row>
    <row r="602" spans="1:7" x14ac:dyDescent="0.3">
      <c r="A602" s="3">
        <f>Data!A597</f>
        <v>40527</v>
      </c>
      <c r="B602" s="4">
        <f>Data!B597</f>
        <v>2625.8100589999999</v>
      </c>
      <c r="C602" s="4">
        <f>Data!C597</f>
        <v>2643.110107</v>
      </c>
      <c r="D602" s="4">
        <f>Data!D597</f>
        <v>2613.1499020000001</v>
      </c>
      <c r="E602" s="4">
        <f>Data!E597</f>
        <v>2617.219971</v>
      </c>
      <c r="F602" s="15">
        <f>Data!F597</f>
        <v>1863980000</v>
      </c>
      <c r="G602" s="29">
        <f t="shared" si="9"/>
        <v>-81826530000</v>
      </c>
    </row>
    <row r="603" spans="1:7" x14ac:dyDescent="0.3">
      <c r="A603" s="3">
        <f>Data!A598</f>
        <v>40526</v>
      </c>
      <c r="B603" s="4">
        <f>Data!B598</f>
        <v>2631.3400879999999</v>
      </c>
      <c r="C603" s="4">
        <f>Data!C598</f>
        <v>2636.8500979999999</v>
      </c>
      <c r="D603" s="4">
        <f>Data!D598</f>
        <v>2621.0500489999999</v>
      </c>
      <c r="E603" s="4">
        <f>Data!E598</f>
        <v>2627.719971</v>
      </c>
      <c r="F603" s="15">
        <f>Data!F598</f>
        <v>1853270000</v>
      </c>
      <c r="G603" s="29">
        <f t="shared" si="9"/>
        <v>-79973260000</v>
      </c>
    </row>
    <row r="604" spans="1:7" x14ac:dyDescent="0.3">
      <c r="A604" s="3">
        <f>Data!A599</f>
        <v>40525</v>
      </c>
      <c r="B604" s="4">
        <f>Data!B599</f>
        <v>2645.3500979999999</v>
      </c>
      <c r="C604" s="4">
        <f>Data!C599</f>
        <v>2645.790039</v>
      </c>
      <c r="D604" s="4">
        <f>Data!D599</f>
        <v>2624.5600589999999</v>
      </c>
      <c r="E604" s="4">
        <f>Data!E599</f>
        <v>2624.9099120000001</v>
      </c>
      <c r="F604" s="15">
        <f>Data!F599</f>
        <v>1835330000</v>
      </c>
      <c r="G604" s="29">
        <f t="shared" si="9"/>
        <v>-81808590000</v>
      </c>
    </row>
    <row r="605" spans="1:7" x14ac:dyDescent="0.3">
      <c r="A605" s="3">
        <f>Data!A600</f>
        <v>40522</v>
      </c>
      <c r="B605" s="4">
        <f>Data!B600</f>
        <v>2623.280029</v>
      </c>
      <c r="C605" s="4">
        <f>Data!C600</f>
        <v>2639.4099120000001</v>
      </c>
      <c r="D605" s="4">
        <f>Data!D600</f>
        <v>2615.419922</v>
      </c>
      <c r="E605" s="4">
        <f>Data!E600</f>
        <v>2637.540039</v>
      </c>
      <c r="F605" s="15">
        <f>Data!F600</f>
        <v>1736730000</v>
      </c>
      <c r="G605" s="29">
        <f t="shared" si="9"/>
        <v>-80071860000</v>
      </c>
    </row>
    <row r="606" spans="1:7" x14ac:dyDescent="0.3">
      <c r="A606" s="3">
        <f>Data!A601</f>
        <v>40521</v>
      </c>
      <c r="B606" s="4">
        <f>Data!B601</f>
        <v>2623.1499020000001</v>
      </c>
      <c r="C606" s="4">
        <f>Data!C601</f>
        <v>2624.8400879999999</v>
      </c>
      <c r="D606" s="4">
        <f>Data!D601</f>
        <v>2606.23999</v>
      </c>
      <c r="E606" s="4">
        <f>Data!E601</f>
        <v>2616.669922</v>
      </c>
      <c r="F606" s="15">
        <f>Data!F601</f>
        <v>1924980000</v>
      </c>
      <c r="G606" s="29">
        <f t="shared" si="9"/>
        <v>-81996840000</v>
      </c>
    </row>
    <row r="607" spans="1:7" x14ac:dyDescent="0.3">
      <c r="A607" s="3">
        <f>Data!A602</f>
        <v>40520</v>
      </c>
      <c r="B607" s="4">
        <f>Data!B602</f>
        <v>2604.570068</v>
      </c>
      <c r="C607" s="4">
        <f>Data!C602</f>
        <v>2612.3701169999999</v>
      </c>
      <c r="D607" s="4">
        <f>Data!D602</f>
        <v>2592.889893</v>
      </c>
      <c r="E607" s="4">
        <f>Data!E602</f>
        <v>2609.1599120000001</v>
      </c>
      <c r="F607" s="15">
        <f>Data!F602</f>
        <v>1763460000</v>
      </c>
      <c r="G607" s="29">
        <f t="shared" si="9"/>
        <v>-83760300000</v>
      </c>
    </row>
    <row r="608" spans="1:7" x14ac:dyDescent="0.3">
      <c r="A608" s="3">
        <f>Data!A603</f>
        <v>40519</v>
      </c>
      <c r="B608" s="4">
        <f>Data!B603</f>
        <v>2623.1499020000001</v>
      </c>
      <c r="C608" s="4">
        <f>Data!C603</f>
        <v>2623.6000979999999</v>
      </c>
      <c r="D608" s="4">
        <f>Data!D603</f>
        <v>2597.4499510000001</v>
      </c>
      <c r="E608" s="4">
        <f>Data!E603</f>
        <v>2598.48999</v>
      </c>
      <c r="F608" s="15">
        <f>Data!F603</f>
        <v>1906290000</v>
      </c>
      <c r="G608" s="29">
        <f t="shared" si="9"/>
        <v>-85666590000</v>
      </c>
    </row>
    <row r="609" spans="1:7" x14ac:dyDescent="0.3">
      <c r="A609" s="3">
        <f>Data!A604</f>
        <v>40518</v>
      </c>
      <c r="B609" s="4">
        <f>Data!B604</f>
        <v>2591.280029</v>
      </c>
      <c r="C609" s="4">
        <f>Data!C604</f>
        <v>2599.1899410000001</v>
      </c>
      <c r="D609" s="4">
        <f>Data!D604</f>
        <v>2584.0900879999999</v>
      </c>
      <c r="E609" s="4">
        <f>Data!E604</f>
        <v>2594.919922</v>
      </c>
      <c r="F609" s="15">
        <f>Data!F604</f>
        <v>1617030000</v>
      </c>
      <c r="G609" s="29">
        <f t="shared" si="9"/>
        <v>-87283620000</v>
      </c>
    </row>
    <row r="610" spans="1:7" x14ac:dyDescent="0.3">
      <c r="A610" s="3">
        <f>Data!A605</f>
        <v>40515</v>
      </c>
      <c r="B610" s="4">
        <f>Data!B605</f>
        <v>2569.0200199999999</v>
      </c>
      <c r="C610" s="4">
        <f>Data!C605</f>
        <v>2593.679932</v>
      </c>
      <c r="D610" s="4">
        <f>Data!D605</f>
        <v>2567.8798830000001</v>
      </c>
      <c r="E610" s="4">
        <f>Data!E605</f>
        <v>2591.459961</v>
      </c>
      <c r="F610" s="15">
        <f>Data!F605</f>
        <v>1810400000</v>
      </c>
      <c r="G610" s="29">
        <f t="shared" si="9"/>
        <v>-89094020000</v>
      </c>
    </row>
    <row r="611" spans="1:7" x14ac:dyDescent="0.3">
      <c r="A611" s="3">
        <f>Data!A606</f>
        <v>40514</v>
      </c>
      <c r="B611" s="4">
        <f>Data!B606</f>
        <v>2553.679932</v>
      </c>
      <c r="C611" s="4">
        <f>Data!C606</f>
        <v>2580.5900879999999</v>
      </c>
      <c r="D611" s="4">
        <f>Data!D606</f>
        <v>2551.820068</v>
      </c>
      <c r="E611" s="4">
        <f>Data!E606</f>
        <v>2579.3500979999999</v>
      </c>
      <c r="F611" s="15">
        <f>Data!F606</f>
        <v>2038130000</v>
      </c>
      <c r="G611" s="29">
        <f t="shared" si="9"/>
        <v>-91132150000</v>
      </c>
    </row>
    <row r="612" spans="1:7" x14ac:dyDescent="0.3">
      <c r="A612" s="3">
        <f>Data!A607</f>
        <v>40513</v>
      </c>
      <c r="B612" s="4">
        <f>Data!B607</f>
        <v>2535.1899410000001</v>
      </c>
      <c r="C612" s="4">
        <f>Data!C607</f>
        <v>2558.290039</v>
      </c>
      <c r="D612" s="4">
        <f>Data!D607</f>
        <v>2535.1899410000001</v>
      </c>
      <c r="E612" s="4">
        <f>Data!E607</f>
        <v>2549.429932</v>
      </c>
      <c r="F612" s="15">
        <f>Data!F607</f>
        <v>2109940000</v>
      </c>
      <c r="G612" s="29">
        <f t="shared" si="9"/>
        <v>-93242090000</v>
      </c>
    </row>
    <row r="613" spans="1:7" x14ac:dyDescent="0.3">
      <c r="A613" s="3">
        <f>Data!A608</f>
        <v>40512</v>
      </c>
      <c r="B613" s="4">
        <f>Data!B608</f>
        <v>2497.1201169999999</v>
      </c>
      <c r="C613" s="4">
        <f>Data!C608</f>
        <v>2510.709961</v>
      </c>
      <c r="D613" s="4">
        <f>Data!D608</f>
        <v>2488.610107</v>
      </c>
      <c r="E613" s="4">
        <f>Data!E608</f>
        <v>2498.2299800000001</v>
      </c>
      <c r="F613" s="15">
        <f>Data!F608</f>
        <v>2317480000</v>
      </c>
      <c r="G613" s="29">
        <f t="shared" si="9"/>
        <v>-95559570000</v>
      </c>
    </row>
    <row r="614" spans="1:7" x14ac:dyDescent="0.3">
      <c r="A614" s="3">
        <f>Data!A609</f>
        <v>40511</v>
      </c>
      <c r="B614" s="4">
        <f>Data!B609</f>
        <v>2522.23999</v>
      </c>
      <c r="C614" s="4">
        <f>Data!C609</f>
        <v>2531.030029</v>
      </c>
      <c r="D614" s="4">
        <f>Data!D609</f>
        <v>2496.830078</v>
      </c>
      <c r="E614" s="4">
        <f>Data!E609</f>
        <v>2525.219971</v>
      </c>
      <c r="F614" s="15">
        <f>Data!F609</f>
        <v>1683260000</v>
      </c>
      <c r="G614" s="29">
        <f t="shared" si="9"/>
        <v>-93876310000</v>
      </c>
    </row>
    <row r="615" spans="1:7" x14ac:dyDescent="0.3">
      <c r="A615" s="3">
        <f>Data!A610</f>
        <v>40508</v>
      </c>
      <c r="B615" s="4">
        <f>Data!B610</f>
        <v>2525.9099120000001</v>
      </c>
      <c r="C615" s="4">
        <f>Data!C610</f>
        <v>2541.48999</v>
      </c>
      <c r="D615" s="4">
        <f>Data!D610</f>
        <v>2522.3999020000001</v>
      </c>
      <c r="E615" s="4">
        <f>Data!E610</f>
        <v>2534.5600589999999</v>
      </c>
      <c r="F615" s="15">
        <f>Data!F610</f>
        <v>623980000</v>
      </c>
      <c r="G615" s="29">
        <f t="shared" si="9"/>
        <v>-93252330000</v>
      </c>
    </row>
    <row r="616" spans="1:7" x14ac:dyDescent="0.3">
      <c r="A616" s="3">
        <f>Data!A611</f>
        <v>40506</v>
      </c>
      <c r="B616" s="4">
        <f>Data!B611</f>
        <v>2519.889893</v>
      </c>
      <c r="C616" s="4">
        <f>Data!C611</f>
        <v>2545.4099120000001</v>
      </c>
      <c r="D616" s="4">
        <f>Data!D611</f>
        <v>2519.889893</v>
      </c>
      <c r="E616" s="4">
        <f>Data!E611</f>
        <v>2543.1201169999999</v>
      </c>
      <c r="F616" s="15">
        <f>Data!F611</f>
        <v>1634640000</v>
      </c>
      <c r="G616" s="29">
        <f t="shared" si="9"/>
        <v>-91617690000</v>
      </c>
    </row>
    <row r="617" spans="1:7" x14ac:dyDescent="0.3">
      <c r="A617" s="3">
        <f>Data!A612</f>
        <v>40505</v>
      </c>
      <c r="B617" s="4">
        <f>Data!B612</f>
        <v>2504.209961</v>
      </c>
      <c r="C617" s="4">
        <f>Data!C612</f>
        <v>2510.0900879999999</v>
      </c>
      <c r="D617" s="4">
        <f>Data!D612</f>
        <v>2483.1599120000001</v>
      </c>
      <c r="E617" s="4">
        <f>Data!E612</f>
        <v>2494.9499510000001</v>
      </c>
      <c r="F617" s="15">
        <f>Data!F612</f>
        <v>1892260000</v>
      </c>
      <c r="G617" s="29">
        <f t="shared" si="9"/>
        <v>-93509950000</v>
      </c>
    </row>
    <row r="618" spans="1:7" x14ac:dyDescent="0.3">
      <c r="A618" s="3">
        <f>Data!A613</f>
        <v>40504</v>
      </c>
      <c r="B618" s="4">
        <f>Data!B613</f>
        <v>2509.389893</v>
      </c>
      <c r="C618" s="4">
        <f>Data!C613</f>
        <v>2532.0200199999999</v>
      </c>
      <c r="D618" s="4">
        <f>Data!D613</f>
        <v>2501.3000489999999</v>
      </c>
      <c r="E618" s="4">
        <f>Data!E613</f>
        <v>2532.0200199999999</v>
      </c>
      <c r="F618" s="15">
        <f>Data!F613</f>
        <v>1850570000</v>
      </c>
      <c r="G618" s="29">
        <f t="shared" si="9"/>
        <v>-91659380000</v>
      </c>
    </row>
    <row r="619" spans="1:7" x14ac:dyDescent="0.3">
      <c r="A619" s="3">
        <f>Data!A614</f>
        <v>40501</v>
      </c>
      <c r="B619" s="4">
        <f>Data!B614</f>
        <v>2510.790039</v>
      </c>
      <c r="C619" s="4">
        <f>Data!C614</f>
        <v>2520.9399410000001</v>
      </c>
      <c r="D619" s="4">
        <f>Data!D614</f>
        <v>2499.919922</v>
      </c>
      <c r="E619" s="4">
        <f>Data!E614</f>
        <v>2518.1201169999999</v>
      </c>
      <c r="F619" s="15">
        <f>Data!F614</f>
        <v>1839670000</v>
      </c>
      <c r="G619" s="29">
        <f t="shared" si="9"/>
        <v>-93499050000</v>
      </c>
    </row>
    <row r="620" spans="1:7" x14ac:dyDescent="0.3">
      <c r="A620" s="3">
        <f>Data!A615</f>
        <v>40500</v>
      </c>
      <c r="B620" s="4">
        <f>Data!B615</f>
        <v>2504.4099120000001</v>
      </c>
      <c r="C620" s="4">
        <f>Data!C615</f>
        <v>2526.830078</v>
      </c>
      <c r="D620" s="4">
        <f>Data!D615</f>
        <v>2502.5</v>
      </c>
      <c r="E620" s="4">
        <f>Data!E615</f>
        <v>2514.3999020000001</v>
      </c>
      <c r="F620" s="15">
        <f>Data!F615</f>
        <v>2046660000</v>
      </c>
      <c r="G620" s="29">
        <f t="shared" si="9"/>
        <v>-95545710000</v>
      </c>
    </row>
    <row r="621" spans="1:7" x14ac:dyDescent="0.3">
      <c r="A621" s="3">
        <f>Data!A616</f>
        <v>40499</v>
      </c>
      <c r="B621" s="4">
        <f>Data!B616</f>
        <v>2471.2700199999999</v>
      </c>
      <c r="C621" s="4">
        <f>Data!C616</f>
        <v>2486.1599120000001</v>
      </c>
      <c r="D621" s="4">
        <f>Data!D616</f>
        <v>2467.1899410000001</v>
      </c>
      <c r="E621" s="4">
        <f>Data!E616</f>
        <v>2476.01001</v>
      </c>
      <c r="F621" s="15">
        <f>Data!F616</f>
        <v>1816260000</v>
      </c>
      <c r="G621" s="29">
        <f t="shared" si="9"/>
        <v>-97361970000</v>
      </c>
    </row>
    <row r="622" spans="1:7" x14ac:dyDescent="0.3">
      <c r="A622" s="3">
        <f>Data!A617</f>
        <v>40498</v>
      </c>
      <c r="B622" s="4">
        <f>Data!B617</f>
        <v>2494.209961</v>
      </c>
      <c r="C622" s="4">
        <f>Data!C617</f>
        <v>2503.290039</v>
      </c>
      <c r="D622" s="4">
        <f>Data!D617</f>
        <v>2459.790039</v>
      </c>
      <c r="E622" s="4">
        <f>Data!E617</f>
        <v>2469.8400879999999</v>
      </c>
      <c r="F622" s="15">
        <f>Data!F617</f>
        <v>2234090000</v>
      </c>
      <c r="G622" s="29">
        <f t="shared" si="9"/>
        <v>-99596060000</v>
      </c>
    </row>
    <row r="623" spans="1:7" x14ac:dyDescent="0.3">
      <c r="A623" s="3">
        <f>Data!A618</f>
        <v>40497</v>
      </c>
      <c r="B623" s="4">
        <f>Data!B618</f>
        <v>2529.0200199999999</v>
      </c>
      <c r="C623" s="4">
        <f>Data!C618</f>
        <v>2534.5600589999999</v>
      </c>
      <c r="D623" s="4">
        <f>Data!D618</f>
        <v>2512.290039</v>
      </c>
      <c r="E623" s="4">
        <f>Data!E618</f>
        <v>2513.820068</v>
      </c>
      <c r="F623" s="15">
        <f>Data!F618</f>
        <v>1852210000</v>
      </c>
      <c r="G623" s="29">
        <f t="shared" si="9"/>
        <v>-97743850000</v>
      </c>
    </row>
    <row r="624" spans="1:7" x14ac:dyDescent="0.3">
      <c r="A624" s="3">
        <f>Data!A619</f>
        <v>40494</v>
      </c>
      <c r="B624" s="4">
        <f>Data!B619</f>
        <v>2540.469971</v>
      </c>
      <c r="C624" s="4">
        <f>Data!C619</f>
        <v>2552.23999</v>
      </c>
      <c r="D624" s="4">
        <f>Data!D619</f>
        <v>2506.3999020000001</v>
      </c>
      <c r="E624" s="4">
        <f>Data!E619</f>
        <v>2518.209961</v>
      </c>
      <c r="F624" s="15">
        <f>Data!F619</f>
        <v>2191790000</v>
      </c>
      <c r="G624" s="29">
        <f t="shared" si="9"/>
        <v>-95552060000</v>
      </c>
    </row>
    <row r="625" spans="1:7" x14ac:dyDescent="0.3">
      <c r="A625" s="3">
        <f>Data!A620</f>
        <v>40493</v>
      </c>
      <c r="B625" s="4">
        <f>Data!B620</f>
        <v>2534.23999</v>
      </c>
      <c r="C625" s="4">
        <f>Data!C620</f>
        <v>2559.98999</v>
      </c>
      <c r="D625" s="4">
        <f>Data!D620</f>
        <v>2524.1201169999999</v>
      </c>
      <c r="E625" s="4">
        <f>Data!E620</f>
        <v>2555.5200199999999</v>
      </c>
      <c r="F625" s="15">
        <f>Data!F620</f>
        <v>2559980000</v>
      </c>
      <c r="G625" s="29">
        <f t="shared" si="9"/>
        <v>-92992080000</v>
      </c>
    </row>
    <row r="626" spans="1:7" x14ac:dyDescent="0.3">
      <c r="A626" s="3">
        <f>Data!A621</f>
        <v>40492</v>
      </c>
      <c r="B626" s="4">
        <f>Data!B621</f>
        <v>2564.3100589999999</v>
      </c>
      <c r="C626" s="4">
        <f>Data!C621</f>
        <v>2578.780029</v>
      </c>
      <c r="D626" s="4">
        <f>Data!D621</f>
        <v>2545.459961</v>
      </c>
      <c r="E626" s="4">
        <f>Data!E621</f>
        <v>2578.780029</v>
      </c>
      <c r="F626" s="15">
        <f>Data!F621</f>
        <v>1998930000</v>
      </c>
      <c r="G626" s="29">
        <f t="shared" si="9"/>
        <v>-90993150000</v>
      </c>
    </row>
    <row r="627" spans="1:7" x14ac:dyDescent="0.3">
      <c r="A627" s="3">
        <f>Data!A622</f>
        <v>40491</v>
      </c>
      <c r="B627" s="4">
        <f>Data!B622</f>
        <v>2587.080078</v>
      </c>
      <c r="C627" s="4">
        <f>Data!C622</f>
        <v>2592.9399410000001</v>
      </c>
      <c r="D627" s="4">
        <f>Data!D622</f>
        <v>2552.929932</v>
      </c>
      <c r="E627" s="4">
        <f>Data!E622</f>
        <v>2562.9799800000001</v>
      </c>
      <c r="F627" s="15">
        <f>Data!F622</f>
        <v>2157370000</v>
      </c>
      <c r="G627" s="29">
        <f t="shared" si="9"/>
        <v>-93150520000</v>
      </c>
    </row>
    <row r="628" spans="1:7" x14ac:dyDescent="0.3">
      <c r="A628" s="3">
        <f>Data!A623</f>
        <v>40490</v>
      </c>
      <c r="B628" s="4">
        <f>Data!B623</f>
        <v>2570.860107</v>
      </c>
      <c r="C628" s="4">
        <f>Data!C623</f>
        <v>2583.3000489999999</v>
      </c>
      <c r="D628" s="4">
        <f>Data!D623</f>
        <v>2566.780029</v>
      </c>
      <c r="E628" s="4">
        <f>Data!E623</f>
        <v>2580.0500489999999</v>
      </c>
      <c r="F628" s="15">
        <f>Data!F623</f>
        <v>1799330000</v>
      </c>
      <c r="G628" s="29">
        <f t="shared" si="9"/>
        <v>-91351190000</v>
      </c>
    </row>
    <row r="629" spans="1:7" x14ac:dyDescent="0.3">
      <c r="A629" s="3">
        <f>Data!A624</f>
        <v>40487</v>
      </c>
      <c r="B629" s="4">
        <f>Data!B624</f>
        <v>2577.6298830000001</v>
      </c>
      <c r="C629" s="4">
        <f>Data!C624</f>
        <v>2582.179932</v>
      </c>
      <c r="D629" s="4">
        <f>Data!D624</f>
        <v>2568.780029</v>
      </c>
      <c r="E629" s="4">
        <f>Data!E624</f>
        <v>2578.9799800000001</v>
      </c>
      <c r="F629" s="15">
        <f>Data!F624</f>
        <v>2092850000</v>
      </c>
      <c r="G629" s="29">
        <f t="shared" si="9"/>
        <v>-93444040000</v>
      </c>
    </row>
    <row r="630" spans="1:7" x14ac:dyDescent="0.3">
      <c r="A630" s="3">
        <f>Data!A625</f>
        <v>40486</v>
      </c>
      <c r="B630" s="4">
        <f>Data!B625</f>
        <v>2569.2700199999999</v>
      </c>
      <c r="C630" s="4">
        <f>Data!C625</f>
        <v>2579.6201169999999</v>
      </c>
      <c r="D630" s="4">
        <f>Data!D625</f>
        <v>2564.0500489999999</v>
      </c>
      <c r="E630" s="4">
        <f>Data!E625</f>
        <v>2577.3400879999999</v>
      </c>
      <c r="F630" s="15">
        <f>Data!F625</f>
        <v>2492050000</v>
      </c>
      <c r="G630" s="29">
        <f t="shared" si="9"/>
        <v>-95936090000</v>
      </c>
    </row>
    <row r="631" spans="1:7" x14ac:dyDescent="0.3">
      <c r="A631" s="3">
        <f>Data!A626</f>
        <v>40485</v>
      </c>
      <c r="B631" s="4">
        <f>Data!B626</f>
        <v>2532.830078</v>
      </c>
      <c r="C631" s="4">
        <f>Data!C626</f>
        <v>2541.419922</v>
      </c>
      <c r="D631" s="4">
        <f>Data!D626</f>
        <v>2511.3100589999999</v>
      </c>
      <c r="E631" s="4">
        <f>Data!E626</f>
        <v>2540.2700199999999</v>
      </c>
      <c r="F631" s="15">
        <f>Data!F626</f>
        <v>1990410000</v>
      </c>
      <c r="G631" s="29">
        <f t="shared" si="9"/>
        <v>-97926500000</v>
      </c>
    </row>
    <row r="632" spans="1:7" x14ac:dyDescent="0.3">
      <c r="A632" s="3">
        <f>Data!A627</f>
        <v>40484</v>
      </c>
      <c r="B632" s="4">
        <f>Data!B627</f>
        <v>2525.9399410000001</v>
      </c>
      <c r="C632" s="4">
        <f>Data!C627</f>
        <v>2534.8798830000001</v>
      </c>
      <c r="D632" s="4">
        <f>Data!D627</f>
        <v>2518.290039</v>
      </c>
      <c r="E632" s="4">
        <f>Data!E627</f>
        <v>2533.5200199999999</v>
      </c>
      <c r="F632" s="15">
        <f>Data!F627</f>
        <v>1914980000</v>
      </c>
      <c r="G632" s="29">
        <f t="shared" si="9"/>
        <v>-99841480000</v>
      </c>
    </row>
    <row r="633" spans="1:7" x14ac:dyDescent="0.3">
      <c r="A633" s="3">
        <f>Data!A628</f>
        <v>40483</v>
      </c>
      <c r="B633" s="4">
        <f>Data!B628</f>
        <v>2520.4499510000001</v>
      </c>
      <c r="C633" s="4">
        <f>Data!C628</f>
        <v>2532.3701169999999</v>
      </c>
      <c r="D633" s="4">
        <f>Data!D628</f>
        <v>2491.459961</v>
      </c>
      <c r="E633" s="4">
        <f>Data!E628</f>
        <v>2504.8400879999999</v>
      </c>
      <c r="F633" s="15">
        <f>Data!F628</f>
        <v>1904790000</v>
      </c>
      <c r="G633" s="29">
        <f t="shared" si="9"/>
        <v>-101746270000</v>
      </c>
    </row>
    <row r="634" spans="1:7" x14ac:dyDescent="0.3">
      <c r="A634" s="3">
        <f>Data!A629</f>
        <v>40480</v>
      </c>
      <c r="B634" s="4">
        <f>Data!B629</f>
        <v>2505.98999</v>
      </c>
      <c r="C634" s="4">
        <f>Data!C629</f>
        <v>2517.5</v>
      </c>
      <c r="D634" s="4">
        <f>Data!D629</f>
        <v>2505.860107</v>
      </c>
      <c r="E634" s="4">
        <f>Data!E629</f>
        <v>2507.4099120000001</v>
      </c>
      <c r="F634" s="15">
        <f>Data!F629</f>
        <v>2068700000</v>
      </c>
      <c r="G634" s="29">
        <f t="shared" si="9"/>
        <v>-99677570000</v>
      </c>
    </row>
    <row r="635" spans="1:7" x14ac:dyDescent="0.3">
      <c r="A635" s="3">
        <f>Data!A630</f>
        <v>40479</v>
      </c>
      <c r="B635" s="4">
        <f>Data!B630</f>
        <v>2516.1599120000001</v>
      </c>
      <c r="C635" s="4">
        <f>Data!C630</f>
        <v>2516.1999510000001</v>
      </c>
      <c r="D635" s="4">
        <f>Data!D630</f>
        <v>2489.76001</v>
      </c>
      <c r="E635" s="4">
        <f>Data!E630</f>
        <v>2507.3701169999999</v>
      </c>
      <c r="F635" s="15">
        <f>Data!F630</f>
        <v>1998340000</v>
      </c>
      <c r="G635" s="29">
        <f t="shared" si="9"/>
        <v>-101675910000</v>
      </c>
    </row>
    <row r="636" spans="1:7" x14ac:dyDescent="0.3">
      <c r="A636" s="3">
        <f>Data!A631</f>
        <v>40478</v>
      </c>
      <c r="B636" s="4">
        <f>Data!B631</f>
        <v>2484.0900879999999</v>
      </c>
      <c r="C636" s="4">
        <f>Data!C631</f>
        <v>2505.3500979999999</v>
      </c>
      <c r="D636" s="4">
        <f>Data!D631</f>
        <v>2478.01001</v>
      </c>
      <c r="E636" s="4">
        <f>Data!E631</f>
        <v>2503.26001</v>
      </c>
      <c r="F636" s="15">
        <f>Data!F631</f>
        <v>2013240000</v>
      </c>
      <c r="G636" s="29">
        <f t="shared" si="9"/>
        <v>-103689150000</v>
      </c>
    </row>
    <row r="637" spans="1:7" x14ac:dyDescent="0.3">
      <c r="A637" s="3">
        <f>Data!A632</f>
        <v>40477</v>
      </c>
      <c r="B637" s="4">
        <f>Data!B632</f>
        <v>2476.51001</v>
      </c>
      <c r="C637" s="4">
        <f>Data!C632</f>
        <v>2503.030029</v>
      </c>
      <c r="D637" s="4">
        <f>Data!D632</f>
        <v>2470.1201169999999</v>
      </c>
      <c r="E637" s="4">
        <f>Data!E632</f>
        <v>2497.290039</v>
      </c>
      <c r="F637" s="15">
        <f>Data!F632</f>
        <v>1914350000</v>
      </c>
      <c r="G637" s="29">
        <f t="shared" si="9"/>
        <v>-105603500000</v>
      </c>
    </row>
    <row r="638" spans="1:7" x14ac:dyDescent="0.3">
      <c r="A638" s="3">
        <f>Data!A633</f>
        <v>40476</v>
      </c>
      <c r="B638" s="4">
        <f>Data!B633</f>
        <v>2491.6201169999999</v>
      </c>
      <c r="C638" s="4">
        <f>Data!C633</f>
        <v>2507.030029</v>
      </c>
      <c r="D638" s="4">
        <f>Data!D633</f>
        <v>2490.110107</v>
      </c>
      <c r="E638" s="4">
        <f>Data!E633</f>
        <v>2490.8500979999999</v>
      </c>
      <c r="F638" s="15">
        <f>Data!F633</f>
        <v>1746320000</v>
      </c>
      <c r="G638" s="29">
        <f t="shared" si="9"/>
        <v>-107349820000</v>
      </c>
    </row>
    <row r="639" spans="1:7" x14ac:dyDescent="0.3">
      <c r="A639" s="3">
        <f>Data!A634</f>
        <v>40473</v>
      </c>
      <c r="B639" s="4">
        <f>Data!B634</f>
        <v>2461.6000979999999</v>
      </c>
      <c r="C639" s="4">
        <f>Data!C634</f>
        <v>2479.389893</v>
      </c>
      <c r="D639" s="4">
        <f>Data!D634</f>
        <v>2459.429932</v>
      </c>
      <c r="E639" s="4">
        <f>Data!E634</f>
        <v>2479.389893</v>
      </c>
      <c r="F639" s="15">
        <f>Data!F634</f>
        <v>1648180000</v>
      </c>
      <c r="G639" s="29">
        <f t="shared" si="9"/>
        <v>-108998000000</v>
      </c>
    </row>
    <row r="640" spans="1:7" x14ac:dyDescent="0.3">
      <c r="A640" s="3">
        <f>Data!A635</f>
        <v>40472</v>
      </c>
      <c r="B640" s="4">
        <f>Data!B635</f>
        <v>2470.719971</v>
      </c>
      <c r="C640" s="4">
        <f>Data!C635</f>
        <v>2482.139893</v>
      </c>
      <c r="D640" s="4">
        <f>Data!D635</f>
        <v>2436.3400879999999</v>
      </c>
      <c r="E640" s="4">
        <f>Data!E635</f>
        <v>2459.669922</v>
      </c>
      <c r="F640" s="15">
        <f>Data!F635</f>
        <v>2135480000</v>
      </c>
      <c r="G640" s="29">
        <f t="shared" si="9"/>
        <v>-111133480000</v>
      </c>
    </row>
    <row r="641" spans="1:7" x14ac:dyDescent="0.3">
      <c r="A641" s="3">
        <f>Data!A636</f>
        <v>40471</v>
      </c>
      <c r="B641" s="4">
        <f>Data!B636</f>
        <v>2443.1999510000001</v>
      </c>
      <c r="C641" s="4">
        <f>Data!C636</f>
        <v>2469.719971</v>
      </c>
      <c r="D641" s="4">
        <f>Data!D636</f>
        <v>2441.070068</v>
      </c>
      <c r="E641" s="4">
        <f>Data!E636</f>
        <v>2457.389893</v>
      </c>
      <c r="F641" s="15">
        <f>Data!F636</f>
        <v>2016770000</v>
      </c>
      <c r="G641" s="29">
        <f t="shared" si="9"/>
        <v>-113150250000</v>
      </c>
    </row>
    <row r="642" spans="1:7" x14ac:dyDescent="0.3">
      <c r="A642" s="3">
        <f>Data!A637</f>
        <v>40470</v>
      </c>
      <c r="B642" s="4">
        <f>Data!B637</f>
        <v>2442.209961</v>
      </c>
      <c r="C642" s="4">
        <f>Data!C637</f>
        <v>2462.9399410000001</v>
      </c>
      <c r="D642" s="4">
        <f>Data!D637</f>
        <v>2422.139893</v>
      </c>
      <c r="E642" s="4">
        <f>Data!E637</f>
        <v>2436.9499510000001</v>
      </c>
      <c r="F642" s="15">
        <f>Data!F637</f>
        <v>2241840000</v>
      </c>
      <c r="G642" s="29">
        <f t="shared" si="9"/>
        <v>-115392090000</v>
      </c>
    </row>
    <row r="643" spans="1:7" x14ac:dyDescent="0.3">
      <c r="A643" s="3">
        <f>Data!A638</f>
        <v>40469</v>
      </c>
      <c r="B643" s="4">
        <f>Data!B638</f>
        <v>2470.1201169999999</v>
      </c>
      <c r="C643" s="4">
        <f>Data!C638</f>
        <v>2480.9499510000001</v>
      </c>
      <c r="D643" s="4">
        <f>Data!D638</f>
        <v>2462.5500489999999</v>
      </c>
      <c r="E643" s="4">
        <f>Data!E638</f>
        <v>2480.6599120000001</v>
      </c>
      <c r="F643" s="15">
        <f>Data!F638</f>
        <v>1724710000</v>
      </c>
      <c r="G643" s="29">
        <f t="shared" si="9"/>
        <v>-113667380000</v>
      </c>
    </row>
    <row r="644" spans="1:7" x14ac:dyDescent="0.3">
      <c r="A644" s="3">
        <f>Data!A639</f>
        <v>40466</v>
      </c>
      <c r="B644" s="4">
        <f>Data!B639</f>
        <v>2461.6999510000001</v>
      </c>
      <c r="C644" s="4">
        <f>Data!C639</f>
        <v>2468.7700199999999</v>
      </c>
      <c r="D644" s="4">
        <f>Data!D639</f>
        <v>2438.030029</v>
      </c>
      <c r="E644" s="4">
        <f>Data!E639</f>
        <v>2468.7700199999999</v>
      </c>
      <c r="F644" s="15">
        <f>Data!F639</f>
        <v>2232810000</v>
      </c>
      <c r="G644" s="29">
        <f t="shared" si="9"/>
        <v>-115900190000</v>
      </c>
    </row>
    <row r="645" spans="1:7" x14ac:dyDescent="0.3">
      <c r="A645" s="3">
        <f>Data!A640</f>
        <v>40465</v>
      </c>
      <c r="B645" s="4">
        <f>Data!B640</f>
        <v>2441.209961</v>
      </c>
      <c r="C645" s="4">
        <f>Data!C640</f>
        <v>2445.8500979999999</v>
      </c>
      <c r="D645" s="4">
        <f>Data!D640</f>
        <v>2422.070068</v>
      </c>
      <c r="E645" s="4">
        <f>Data!E640</f>
        <v>2435.3798830000001</v>
      </c>
      <c r="F645" s="15">
        <f>Data!F640</f>
        <v>2014540000</v>
      </c>
      <c r="G645" s="29">
        <f t="shared" si="9"/>
        <v>-117914730000</v>
      </c>
    </row>
    <row r="646" spans="1:7" x14ac:dyDescent="0.3">
      <c r="A646" s="3">
        <f>Data!A641</f>
        <v>40464</v>
      </c>
      <c r="B646" s="4">
        <f>Data!B641</f>
        <v>2432.5500489999999</v>
      </c>
      <c r="C646" s="4">
        <f>Data!C641</f>
        <v>2452.540039</v>
      </c>
      <c r="D646" s="4">
        <f>Data!D641</f>
        <v>2426.5200199999999</v>
      </c>
      <c r="E646" s="4">
        <f>Data!E641</f>
        <v>2441.2299800000001</v>
      </c>
      <c r="F646" s="15">
        <f>Data!F641</f>
        <v>2294450000</v>
      </c>
      <c r="G646" s="29">
        <f t="shared" si="9"/>
        <v>-115620280000</v>
      </c>
    </row>
    <row r="647" spans="1:7" x14ac:dyDescent="0.3">
      <c r="A647" s="3">
        <f>Data!A642</f>
        <v>40463</v>
      </c>
      <c r="B647" s="4">
        <f>Data!B642</f>
        <v>2397.6999510000001</v>
      </c>
      <c r="C647" s="4">
        <f>Data!C642</f>
        <v>2421.790039</v>
      </c>
      <c r="D647" s="4">
        <f>Data!D642</f>
        <v>2379.389893</v>
      </c>
      <c r="E647" s="4">
        <f>Data!E642</f>
        <v>2417.919922</v>
      </c>
      <c r="F647" s="15">
        <f>Data!F642</f>
        <v>1960920000</v>
      </c>
      <c r="G647" s="29">
        <f t="shared" si="9"/>
        <v>-117581200000</v>
      </c>
    </row>
    <row r="648" spans="1:7" x14ac:dyDescent="0.3">
      <c r="A648" s="3">
        <f>Data!A643</f>
        <v>40462</v>
      </c>
      <c r="B648" s="4">
        <f>Data!B643</f>
        <v>2403.459961</v>
      </c>
      <c r="C648" s="4">
        <f>Data!C643</f>
        <v>2413.030029</v>
      </c>
      <c r="D648" s="4">
        <f>Data!D643</f>
        <v>2397.570068</v>
      </c>
      <c r="E648" s="4">
        <f>Data!E643</f>
        <v>2402.330078</v>
      </c>
      <c r="F648" s="15">
        <f>Data!F643</f>
        <v>1539990000</v>
      </c>
      <c r="G648" s="29">
        <f t="shared" ref="G648:G711" si="10">IF(E648&gt;E647,G647+F648,G647-F648)</f>
        <v>-119121190000</v>
      </c>
    </row>
    <row r="649" spans="1:7" x14ac:dyDescent="0.3">
      <c r="A649" s="3">
        <f>Data!A644</f>
        <v>40459</v>
      </c>
      <c r="B649" s="4">
        <f>Data!B644</f>
        <v>2384.76001</v>
      </c>
      <c r="C649" s="4">
        <f>Data!C644</f>
        <v>2406.669922</v>
      </c>
      <c r="D649" s="4">
        <f>Data!D644</f>
        <v>2370.530029</v>
      </c>
      <c r="E649" s="4">
        <f>Data!E644</f>
        <v>2401.9099120000001</v>
      </c>
      <c r="F649" s="15">
        <f>Data!F644</f>
        <v>2000980000</v>
      </c>
      <c r="G649" s="29">
        <f t="shared" si="10"/>
        <v>-121122170000</v>
      </c>
    </row>
    <row r="650" spans="1:7" x14ac:dyDescent="0.3">
      <c r="A650" s="3">
        <f>Data!A645</f>
        <v>40458</v>
      </c>
      <c r="B650" s="4">
        <f>Data!B645</f>
        <v>2391.6298830000001</v>
      </c>
      <c r="C650" s="4">
        <f>Data!C645</f>
        <v>2392.73999</v>
      </c>
      <c r="D650" s="4">
        <f>Data!D645</f>
        <v>2368.25</v>
      </c>
      <c r="E650" s="4">
        <f>Data!E645</f>
        <v>2383.669922</v>
      </c>
      <c r="F650" s="15">
        <f>Data!F645</f>
        <v>1846240000</v>
      </c>
      <c r="G650" s="29">
        <f t="shared" si="10"/>
        <v>-122968410000</v>
      </c>
    </row>
    <row r="651" spans="1:7" x14ac:dyDescent="0.3">
      <c r="A651" s="3">
        <f>Data!A646</f>
        <v>40457</v>
      </c>
      <c r="B651" s="4">
        <f>Data!B646</f>
        <v>2395.1599120000001</v>
      </c>
      <c r="C651" s="4">
        <f>Data!C646</f>
        <v>2399.1298830000001</v>
      </c>
      <c r="D651" s="4">
        <f>Data!D646</f>
        <v>2368.429932</v>
      </c>
      <c r="E651" s="4">
        <f>Data!E646</f>
        <v>2380.6599120000001</v>
      </c>
      <c r="F651" s="15">
        <f>Data!F646</f>
        <v>2103800000</v>
      </c>
      <c r="G651" s="29">
        <f t="shared" si="10"/>
        <v>-125072210000</v>
      </c>
    </row>
    <row r="652" spans="1:7" x14ac:dyDescent="0.3">
      <c r="A652" s="3">
        <f>Data!A647</f>
        <v>40456</v>
      </c>
      <c r="B652" s="4">
        <f>Data!B647</f>
        <v>2368.5200199999999</v>
      </c>
      <c r="C652" s="4">
        <f>Data!C647</f>
        <v>2402.419922</v>
      </c>
      <c r="D652" s="4">
        <f>Data!D647</f>
        <v>2366.0600589999999</v>
      </c>
      <c r="E652" s="4">
        <f>Data!E647</f>
        <v>2399.830078</v>
      </c>
      <c r="F652" s="15">
        <f>Data!F647</f>
        <v>2203470000</v>
      </c>
      <c r="G652" s="29">
        <f t="shared" si="10"/>
        <v>-122868740000</v>
      </c>
    </row>
    <row r="653" spans="1:7" x14ac:dyDescent="0.3">
      <c r="A653" s="3">
        <f>Data!A648</f>
        <v>40455</v>
      </c>
      <c r="B653" s="4">
        <f>Data!B648</f>
        <v>2362.25</v>
      </c>
      <c r="C653" s="4">
        <f>Data!C648</f>
        <v>2370.8701169999999</v>
      </c>
      <c r="D653" s="4">
        <f>Data!D648</f>
        <v>2332.459961</v>
      </c>
      <c r="E653" s="4">
        <f>Data!E648</f>
        <v>2344.5200199999999</v>
      </c>
      <c r="F653" s="15">
        <f>Data!F648</f>
        <v>1901980000</v>
      </c>
      <c r="G653" s="29">
        <f t="shared" si="10"/>
        <v>-124770720000</v>
      </c>
    </row>
    <row r="654" spans="1:7" x14ac:dyDescent="0.3">
      <c r="A654" s="3">
        <f>Data!A649</f>
        <v>40452</v>
      </c>
      <c r="B654" s="4">
        <f>Data!B649</f>
        <v>2386.820068</v>
      </c>
      <c r="C654" s="4">
        <f>Data!C649</f>
        <v>2389.4499510000001</v>
      </c>
      <c r="D654" s="4">
        <f>Data!D649</f>
        <v>2359.320068</v>
      </c>
      <c r="E654" s="4">
        <f>Data!E649</f>
        <v>2370.75</v>
      </c>
      <c r="F654" s="15">
        <f>Data!F649</f>
        <v>1932650000</v>
      </c>
      <c r="G654" s="29">
        <f t="shared" si="10"/>
        <v>-122838070000</v>
      </c>
    </row>
    <row r="655" spans="1:7" x14ac:dyDescent="0.3">
      <c r="A655" s="3">
        <f>Data!A650</f>
        <v>40451</v>
      </c>
      <c r="B655" s="4">
        <f>Data!B650</f>
        <v>2390.959961</v>
      </c>
      <c r="C655" s="4">
        <f>Data!C650</f>
        <v>2400.0600589999999</v>
      </c>
      <c r="D655" s="4">
        <f>Data!D650</f>
        <v>2354.219971</v>
      </c>
      <c r="E655" s="4">
        <f>Data!E650</f>
        <v>2368.6201169999999</v>
      </c>
      <c r="F655" s="15">
        <f>Data!F650</f>
        <v>2418300000</v>
      </c>
      <c r="G655" s="29">
        <f t="shared" si="10"/>
        <v>-125256370000</v>
      </c>
    </row>
    <row r="656" spans="1:7" x14ac:dyDescent="0.3">
      <c r="A656" s="3">
        <f>Data!A651</f>
        <v>40450</v>
      </c>
      <c r="B656" s="4">
        <f>Data!B651</f>
        <v>2372.3701169999999</v>
      </c>
      <c r="C656" s="4">
        <f>Data!C651</f>
        <v>2382.1499020000001</v>
      </c>
      <c r="D656" s="4">
        <f>Data!D651</f>
        <v>2366.1899410000001</v>
      </c>
      <c r="E656" s="4">
        <f>Data!E651</f>
        <v>2376.5600589999999</v>
      </c>
      <c r="F656" s="15">
        <f>Data!F651</f>
        <v>2077930000</v>
      </c>
      <c r="G656" s="29">
        <f t="shared" si="10"/>
        <v>-123178440000</v>
      </c>
    </row>
    <row r="657" spans="1:7" x14ac:dyDescent="0.3">
      <c r="A657" s="3">
        <f>Data!A652</f>
        <v>40449</v>
      </c>
      <c r="B657" s="4">
        <f>Data!B652</f>
        <v>2373.1298830000001</v>
      </c>
      <c r="C657" s="4">
        <f>Data!C652</f>
        <v>2383.669922</v>
      </c>
      <c r="D657" s="4">
        <f>Data!D652</f>
        <v>2339.5</v>
      </c>
      <c r="E657" s="4">
        <f>Data!E652</f>
        <v>2379.5900879999999</v>
      </c>
      <c r="F657" s="15">
        <f>Data!F652</f>
        <v>2125730000</v>
      </c>
      <c r="G657" s="29">
        <f t="shared" si="10"/>
        <v>-121052710000</v>
      </c>
    </row>
    <row r="658" spans="1:7" x14ac:dyDescent="0.3">
      <c r="A658" s="3">
        <f>Data!A653</f>
        <v>40448</v>
      </c>
      <c r="B658" s="4">
        <f>Data!B653</f>
        <v>2379.7299800000001</v>
      </c>
      <c r="C658" s="4">
        <f>Data!C653</f>
        <v>2386.01001</v>
      </c>
      <c r="D658" s="4">
        <f>Data!D653</f>
        <v>2368.6499020000001</v>
      </c>
      <c r="E658" s="4">
        <f>Data!E653</f>
        <v>2369.7700199999999</v>
      </c>
      <c r="F658" s="15">
        <f>Data!F653</f>
        <v>1873120000</v>
      </c>
      <c r="G658" s="29">
        <f t="shared" si="10"/>
        <v>-122925830000</v>
      </c>
    </row>
    <row r="659" spans="1:7" x14ac:dyDescent="0.3">
      <c r="A659" s="3">
        <f>Data!A654</f>
        <v>40445</v>
      </c>
      <c r="B659" s="4">
        <f>Data!B654</f>
        <v>2356.26001</v>
      </c>
      <c r="C659" s="4">
        <f>Data!C654</f>
        <v>2381.219971</v>
      </c>
      <c r="D659" s="4">
        <f>Data!D654</f>
        <v>2353.5</v>
      </c>
      <c r="E659" s="4">
        <f>Data!E654</f>
        <v>2381.219971</v>
      </c>
      <c r="F659" s="15">
        <f>Data!F654</f>
        <v>1993380000</v>
      </c>
      <c r="G659" s="29">
        <f t="shared" si="10"/>
        <v>-120932450000</v>
      </c>
    </row>
    <row r="660" spans="1:7" x14ac:dyDescent="0.3">
      <c r="A660" s="3">
        <f>Data!A655</f>
        <v>40444</v>
      </c>
      <c r="B660" s="4">
        <f>Data!B655</f>
        <v>2316.709961</v>
      </c>
      <c r="C660" s="4">
        <f>Data!C655</f>
        <v>2353.790039</v>
      </c>
      <c r="D660" s="4">
        <f>Data!D655</f>
        <v>2316.110107</v>
      </c>
      <c r="E660" s="4">
        <f>Data!E655</f>
        <v>2327.080078</v>
      </c>
      <c r="F660" s="15">
        <f>Data!F655</f>
        <v>1923110000</v>
      </c>
      <c r="G660" s="29">
        <f t="shared" si="10"/>
        <v>-122855560000</v>
      </c>
    </row>
    <row r="661" spans="1:7" x14ac:dyDescent="0.3">
      <c r="A661" s="3">
        <f>Data!A656</f>
        <v>40443</v>
      </c>
      <c r="B661" s="4">
        <f>Data!B656</f>
        <v>2339.9099120000001</v>
      </c>
      <c r="C661" s="4">
        <f>Data!C656</f>
        <v>2355.9099120000001</v>
      </c>
      <c r="D661" s="4">
        <f>Data!D656</f>
        <v>2323.5500489999999</v>
      </c>
      <c r="E661" s="4">
        <f>Data!E656</f>
        <v>2334.5500489999999</v>
      </c>
      <c r="F661" s="15">
        <f>Data!F656</f>
        <v>2170210000</v>
      </c>
      <c r="G661" s="29">
        <f t="shared" si="10"/>
        <v>-120685350000</v>
      </c>
    </row>
    <row r="662" spans="1:7" x14ac:dyDescent="0.3">
      <c r="A662" s="3">
        <f>Data!A657</f>
        <v>40442</v>
      </c>
      <c r="B662" s="4">
        <f>Data!B657</f>
        <v>2355.2700199999999</v>
      </c>
      <c r="C662" s="4">
        <f>Data!C657</f>
        <v>2366.76001</v>
      </c>
      <c r="D662" s="4">
        <f>Data!D657</f>
        <v>2341.820068</v>
      </c>
      <c r="E662" s="4">
        <f>Data!E657</f>
        <v>2349.3500979999999</v>
      </c>
      <c r="F662" s="15">
        <f>Data!F657</f>
        <v>2125100000</v>
      </c>
      <c r="G662" s="29">
        <f t="shared" si="10"/>
        <v>-118560250000</v>
      </c>
    </row>
    <row r="663" spans="1:7" x14ac:dyDescent="0.3">
      <c r="A663" s="3">
        <f>Data!A658</f>
        <v>40441</v>
      </c>
      <c r="B663" s="4">
        <f>Data!B658</f>
        <v>2322.8000489999999</v>
      </c>
      <c r="C663" s="4">
        <f>Data!C658</f>
        <v>2358.8999020000001</v>
      </c>
      <c r="D663" s="4">
        <f>Data!D658</f>
        <v>2317.889893</v>
      </c>
      <c r="E663" s="4">
        <f>Data!E658</f>
        <v>2355.830078</v>
      </c>
      <c r="F663" s="15">
        <f>Data!F658</f>
        <v>1989520000</v>
      </c>
      <c r="G663" s="29">
        <f t="shared" si="10"/>
        <v>-116570730000</v>
      </c>
    </row>
    <row r="664" spans="1:7" x14ac:dyDescent="0.3">
      <c r="A664" s="3">
        <f>Data!A659</f>
        <v>40438</v>
      </c>
      <c r="B664" s="4">
        <f>Data!B659</f>
        <v>2318.419922</v>
      </c>
      <c r="C664" s="4">
        <f>Data!C659</f>
        <v>2320.3701169999999</v>
      </c>
      <c r="D664" s="4">
        <f>Data!D659</f>
        <v>2301.820068</v>
      </c>
      <c r="E664" s="4">
        <f>Data!E659</f>
        <v>2315.610107</v>
      </c>
      <c r="F664" s="15">
        <f>Data!F659</f>
        <v>2432480000</v>
      </c>
      <c r="G664" s="29">
        <f t="shared" si="10"/>
        <v>-119003210000</v>
      </c>
    </row>
    <row r="665" spans="1:7" x14ac:dyDescent="0.3">
      <c r="A665" s="3">
        <f>Data!A660</f>
        <v>40437</v>
      </c>
      <c r="B665" s="4">
        <f>Data!B660</f>
        <v>2297.51001</v>
      </c>
      <c r="C665" s="4">
        <f>Data!C660</f>
        <v>2304.9499510000001</v>
      </c>
      <c r="D665" s="4">
        <f>Data!D660</f>
        <v>2288.709961</v>
      </c>
      <c r="E665" s="4">
        <f>Data!E660</f>
        <v>2303.25</v>
      </c>
      <c r="F665" s="15">
        <f>Data!F660</f>
        <v>1809280000</v>
      </c>
      <c r="G665" s="29">
        <f t="shared" si="10"/>
        <v>-120812490000</v>
      </c>
    </row>
    <row r="666" spans="1:7" x14ac:dyDescent="0.3">
      <c r="A666" s="3">
        <f>Data!A661</f>
        <v>40436</v>
      </c>
      <c r="B666" s="4">
        <f>Data!B661</f>
        <v>2283.169922</v>
      </c>
      <c r="C666" s="4">
        <f>Data!C661</f>
        <v>2304.6000979999999</v>
      </c>
      <c r="D666" s="4">
        <f>Data!D661</f>
        <v>2276.320068</v>
      </c>
      <c r="E666" s="4">
        <f>Data!E661</f>
        <v>2301.320068</v>
      </c>
      <c r="F666" s="15">
        <f>Data!F661</f>
        <v>2067130000</v>
      </c>
      <c r="G666" s="29">
        <f t="shared" si="10"/>
        <v>-122879620000</v>
      </c>
    </row>
    <row r="667" spans="1:7" x14ac:dyDescent="0.3">
      <c r="A667" s="3">
        <f>Data!A662</f>
        <v>40435</v>
      </c>
      <c r="B667" s="4">
        <f>Data!B662</f>
        <v>2281.3100589999999</v>
      </c>
      <c r="C667" s="4">
        <f>Data!C662</f>
        <v>2302.570068</v>
      </c>
      <c r="D667" s="4">
        <f>Data!D662</f>
        <v>2274.570068</v>
      </c>
      <c r="E667" s="4">
        <f>Data!E662</f>
        <v>2289.7700199999999</v>
      </c>
      <c r="F667" s="15">
        <f>Data!F662</f>
        <v>2079030000</v>
      </c>
      <c r="G667" s="29">
        <f t="shared" si="10"/>
        <v>-124958650000</v>
      </c>
    </row>
    <row r="668" spans="1:7" x14ac:dyDescent="0.3">
      <c r="A668" s="3">
        <f>Data!A663</f>
        <v>40434</v>
      </c>
      <c r="B668" s="4">
        <f>Data!B663</f>
        <v>2263.8000489999999</v>
      </c>
      <c r="C668" s="4">
        <f>Data!C663</f>
        <v>2289.48999</v>
      </c>
      <c r="D668" s="4">
        <f>Data!D663</f>
        <v>2263.6899410000001</v>
      </c>
      <c r="E668" s="4">
        <f>Data!E663</f>
        <v>2285.709961</v>
      </c>
      <c r="F668" s="15">
        <f>Data!F663</f>
        <v>1937630000</v>
      </c>
      <c r="G668" s="29">
        <f t="shared" si="10"/>
        <v>-126896280000</v>
      </c>
    </row>
    <row r="669" spans="1:7" x14ac:dyDescent="0.3">
      <c r="A669" s="3">
        <f>Data!A664</f>
        <v>40431</v>
      </c>
      <c r="B669" s="4">
        <f>Data!B664</f>
        <v>2239.080078</v>
      </c>
      <c r="C669" s="4">
        <f>Data!C664</f>
        <v>2246.6000979999999</v>
      </c>
      <c r="D669" s="4">
        <f>Data!D664</f>
        <v>2229.1201169999999</v>
      </c>
      <c r="E669" s="4">
        <f>Data!E664</f>
        <v>2242.4799800000001</v>
      </c>
      <c r="F669" s="15">
        <f>Data!F664</f>
        <v>1692470000</v>
      </c>
      <c r="G669" s="29">
        <f t="shared" si="10"/>
        <v>-128588750000</v>
      </c>
    </row>
    <row r="670" spans="1:7" x14ac:dyDescent="0.3">
      <c r="A670" s="3">
        <f>Data!A665</f>
        <v>40430</v>
      </c>
      <c r="B670" s="4">
        <f>Data!B665</f>
        <v>2251.0900879999999</v>
      </c>
      <c r="C670" s="4">
        <f>Data!C665</f>
        <v>2251.9799800000001</v>
      </c>
      <c r="D670" s="4">
        <f>Data!D665</f>
        <v>2229.8000489999999</v>
      </c>
      <c r="E670" s="4">
        <f>Data!E665</f>
        <v>2236.1999510000001</v>
      </c>
      <c r="F670" s="15">
        <f>Data!F665</f>
        <v>1706650000</v>
      </c>
      <c r="G670" s="29">
        <f t="shared" si="10"/>
        <v>-130295400000</v>
      </c>
    </row>
    <row r="671" spans="1:7" x14ac:dyDescent="0.3">
      <c r="A671" s="3">
        <f>Data!A666</f>
        <v>40429</v>
      </c>
      <c r="B671" s="4">
        <f>Data!B666</f>
        <v>2216.070068</v>
      </c>
      <c r="C671" s="4">
        <f>Data!C666</f>
        <v>2237.419922</v>
      </c>
      <c r="D671" s="4">
        <f>Data!D666</f>
        <v>2215.8999020000001</v>
      </c>
      <c r="E671" s="4">
        <f>Data!E666</f>
        <v>2228.8701169999999</v>
      </c>
      <c r="F671" s="15">
        <f>Data!F666</f>
        <v>2018210000</v>
      </c>
      <c r="G671" s="29">
        <f t="shared" si="10"/>
        <v>-132313610000</v>
      </c>
    </row>
    <row r="672" spans="1:7" x14ac:dyDescent="0.3">
      <c r="A672" s="3">
        <f>Data!A667</f>
        <v>40428</v>
      </c>
      <c r="B672" s="4">
        <f>Data!B667</f>
        <v>2227.26001</v>
      </c>
      <c r="C672" s="4">
        <f>Data!C667</f>
        <v>2231.280029</v>
      </c>
      <c r="D672" s="4">
        <f>Data!D667</f>
        <v>2206.6201169999999</v>
      </c>
      <c r="E672" s="4">
        <f>Data!E667</f>
        <v>2208.889893</v>
      </c>
      <c r="F672" s="15">
        <f>Data!F667</f>
        <v>1685240000</v>
      </c>
      <c r="G672" s="29">
        <f t="shared" si="10"/>
        <v>-133998850000</v>
      </c>
    </row>
    <row r="673" spans="1:7" x14ac:dyDescent="0.3">
      <c r="A673" s="3">
        <f>Data!A668</f>
        <v>40424</v>
      </c>
      <c r="B673" s="4">
        <f>Data!B668</f>
        <v>2227.959961</v>
      </c>
      <c r="C673" s="4">
        <f>Data!C668</f>
        <v>2235.570068</v>
      </c>
      <c r="D673" s="4">
        <f>Data!D668</f>
        <v>2213.5600589999999</v>
      </c>
      <c r="E673" s="4">
        <f>Data!E668</f>
        <v>2233.75</v>
      </c>
      <c r="F673" s="15">
        <f>Data!F668</f>
        <v>1647790000</v>
      </c>
      <c r="G673" s="29">
        <f t="shared" si="10"/>
        <v>-132351060000</v>
      </c>
    </row>
    <row r="674" spans="1:7" x14ac:dyDescent="0.3">
      <c r="A674" s="3">
        <f>Data!A669</f>
        <v>40423</v>
      </c>
      <c r="B674" s="4">
        <f>Data!B669</f>
        <v>2178.98999</v>
      </c>
      <c r="C674" s="4">
        <f>Data!C669</f>
        <v>2200.01001</v>
      </c>
      <c r="D674" s="4">
        <f>Data!D669</f>
        <v>2173.709961</v>
      </c>
      <c r="E674" s="4">
        <f>Data!E669</f>
        <v>2200.01001</v>
      </c>
      <c r="F674" s="15">
        <f>Data!F669</f>
        <v>1680590000</v>
      </c>
      <c r="G674" s="29">
        <f t="shared" si="10"/>
        <v>-134031650000</v>
      </c>
    </row>
    <row r="675" spans="1:7" x14ac:dyDescent="0.3">
      <c r="A675" s="3">
        <f>Data!A670</f>
        <v>40422</v>
      </c>
      <c r="B675" s="4">
        <f>Data!B670</f>
        <v>2142.75</v>
      </c>
      <c r="C675" s="4">
        <f>Data!C670</f>
        <v>2177.5</v>
      </c>
      <c r="D675" s="4">
        <f>Data!D670</f>
        <v>2141.9499510000001</v>
      </c>
      <c r="E675" s="4">
        <f>Data!E670</f>
        <v>2176.8400879999999</v>
      </c>
      <c r="F675" s="15">
        <f>Data!F670</f>
        <v>2133970000</v>
      </c>
      <c r="G675" s="29">
        <f t="shared" si="10"/>
        <v>-136165620000</v>
      </c>
    </row>
    <row r="676" spans="1:7" x14ac:dyDescent="0.3">
      <c r="A676" s="3">
        <f>Data!A671</f>
        <v>40421</v>
      </c>
      <c r="B676" s="4">
        <f>Data!B671</f>
        <v>2109.76001</v>
      </c>
      <c r="C676" s="4">
        <f>Data!C671</f>
        <v>2128.8999020000001</v>
      </c>
      <c r="D676" s="4">
        <f>Data!D671</f>
        <v>2101.5200199999999</v>
      </c>
      <c r="E676" s="4">
        <f>Data!E671</f>
        <v>2114.030029</v>
      </c>
      <c r="F676" s="15">
        <f>Data!F671</f>
        <v>2084110000</v>
      </c>
      <c r="G676" s="29">
        <f t="shared" si="10"/>
        <v>-138249730000</v>
      </c>
    </row>
    <row r="677" spans="1:7" x14ac:dyDescent="0.3">
      <c r="A677" s="3">
        <f>Data!A672</f>
        <v>40420</v>
      </c>
      <c r="B677" s="4">
        <f>Data!B672</f>
        <v>2145.76001</v>
      </c>
      <c r="C677" s="4">
        <f>Data!C672</f>
        <v>2154.469971</v>
      </c>
      <c r="D677" s="4">
        <f>Data!D672</f>
        <v>2119.929932</v>
      </c>
      <c r="E677" s="4">
        <f>Data!E672</f>
        <v>2119.969971</v>
      </c>
      <c r="F677" s="15">
        <f>Data!F672</f>
        <v>1585200000</v>
      </c>
      <c r="G677" s="29">
        <f t="shared" si="10"/>
        <v>-136664530000</v>
      </c>
    </row>
    <row r="678" spans="1:7" x14ac:dyDescent="0.3">
      <c r="A678" s="3">
        <f>Data!A673</f>
        <v>40417</v>
      </c>
      <c r="B678" s="4">
        <f>Data!B673</f>
        <v>2134.1599120000001</v>
      </c>
      <c r="C678" s="4">
        <f>Data!C673</f>
        <v>2154.98999</v>
      </c>
      <c r="D678" s="4">
        <f>Data!D673</f>
        <v>2099.290039</v>
      </c>
      <c r="E678" s="4">
        <f>Data!E673</f>
        <v>2153.6298830000001</v>
      </c>
      <c r="F678" s="15">
        <f>Data!F673</f>
        <v>2134550000</v>
      </c>
      <c r="G678" s="29">
        <f t="shared" si="10"/>
        <v>-134529980000</v>
      </c>
    </row>
    <row r="679" spans="1:7" x14ac:dyDescent="0.3">
      <c r="A679" s="3">
        <f>Data!A674</f>
        <v>40416</v>
      </c>
      <c r="B679" s="4">
        <f>Data!B674</f>
        <v>2148.48999</v>
      </c>
      <c r="C679" s="4">
        <f>Data!C674</f>
        <v>2154.320068</v>
      </c>
      <c r="D679" s="4">
        <f>Data!D674</f>
        <v>2116.820068</v>
      </c>
      <c r="E679" s="4">
        <f>Data!E674</f>
        <v>2118.6899410000001</v>
      </c>
      <c r="F679" s="15">
        <f>Data!F674</f>
        <v>1804510000</v>
      </c>
      <c r="G679" s="29">
        <f t="shared" si="10"/>
        <v>-136334490000</v>
      </c>
    </row>
    <row r="680" spans="1:7" x14ac:dyDescent="0.3">
      <c r="A680" s="3">
        <f>Data!A675</f>
        <v>40415</v>
      </c>
      <c r="B680" s="4">
        <f>Data!B675</f>
        <v>2109.1499020000001</v>
      </c>
      <c r="C680" s="4">
        <f>Data!C675</f>
        <v>2148.3500979999999</v>
      </c>
      <c r="D680" s="4">
        <f>Data!D675</f>
        <v>2102.26001</v>
      </c>
      <c r="E680" s="4">
        <f>Data!E675</f>
        <v>2141.540039</v>
      </c>
      <c r="F680" s="15">
        <f>Data!F675</f>
        <v>2019480000</v>
      </c>
      <c r="G680" s="29">
        <f t="shared" si="10"/>
        <v>-134315010000</v>
      </c>
    </row>
    <row r="681" spans="1:7" x14ac:dyDescent="0.3">
      <c r="A681" s="3">
        <f>Data!A676</f>
        <v>40414</v>
      </c>
      <c r="B681" s="4">
        <f>Data!B676</f>
        <v>2131</v>
      </c>
      <c r="C681" s="4">
        <f>Data!C676</f>
        <v>2144.1999510000001</v>
      </c>
      <c r="D681" s="4">
        <f>Data!D676</f>
        <v>2113.709961</v>
      </c>
      <c r="E681" s="4">
        <f>Data!E676</f>
        <v>2123.76001</v>
      </c>
      <c r="F681" s="15">
        <f>Data!F676</f>
        <v>2141650000</v>
      </c>
      <c r="G681" s="29">
        <f t="shared" si="10"/>
        <v>-136456660000</v>
      </c>
    </row>
    <row r="682" spans="1:7" x14ac:dyDescent="0.3">
      <c r="A682" s="3">
        <f>Data!A677</f>
        <v>40413</v>
      </c>
      <c r="B682" s="4">
        <f>Data!B677</f>
        <v>2188.3400879999999</v>
      </c>
      <c r="C682" s="4">
        <f>Data!C677</f>
        <v>2200.5200199999999</v>
      </c>
      <c r="D682" s="4">
        <f>Data!D677</f>
        <v>2159.4399410000001</v>
      </c>
      <c r="E682" s="4">
        <f>Data!E677</f>
        <v>2159.6298830000001</v>
      </c>
      <c r="F682" s="15">
        <f>Data!F677</f>
        <v>1665900000</v>
      </c>
      <c r="G682" s="29">
        <f t="shared" si="10"/>
        <v>-134790760000</v>
      </c>
    </row>
    <row r="683" spans="1:7" x14ac:dyDescent="0.3">
      <c r="A683" s="3">
        <f>Data!A678</f>
        <v>40410</v>
      </c>
      <c r="B683" s="4">
        <f>Data!B678</f>
        <v>2172.26001</v>
      </c>
      <c r="C683" s="4">
        <f>Data!C678</f>
        <v>2182.669922</v>
      </c>
      <c r="D683" s="4">
        <f>Data!D678</f>
        <v>2159.540039</v>
      </c>
      <c r="E683" s="4">
        <f>Data!E678</f>
        <v>2179.76001</v>
      </c>
      <c r="F683" s="15">
        <f>Data!F678</f>
        <v>1898500000</v>
      </c>
      <c r="G683" s="29">
        <f t="shared" si="10"/>
        <v>-132892260000</v>
      </c>
    </row>
    <row r="684" spans="1:7" x14ac:dyDescent="0.3">
      <c r="A684" s="3">
        <f>Data!A679</f>
        <v>40409</v>
      </c>
      <c r="B684" s="4">
        <f>Data!B679</f>
        <v>2204.8000489999999</v>
      </c>
      <c r="C684" s="4">
        <f>Data!C679</f>
        <v>2211.7299800000001</v>
      </c>
      <c r="D684" s="4">
        <f>Data!D679</f>
        <v>2168.73999</v>
      </c>
      <c r="E684" s="4">
        <f>Data!E679</f>
        <v>2178.9499510000001</v>
      </c>
      <c r="F684" s="15">
        <f>Data!F679</f>
        <v>2094800000</v>
      </c>
      <c r="G684" s="29">
        <f t="shared" si="10"/>
        <v>-134987060000</v>
      </c>
    </row>
    <row r="685" spans="1:7" x14ac:dyDescent="0.3">
      <c r="A685" s="3">
        <f>Data!A680</f>
        <v>40408</v>
      </c>
      <c r="B685" s="4">
        <f>Data!B680</f>
        <v>2205.3000489999999</v>
      </c>
      <c r="C685" s="4">
        <f>Data!C680</f>
        <v>2228.8999020000001</v>
      </c>
      <c r="D685" s="4">
        <f>Data!D680</f>
        <v>2196.110107</v>
      </c>
      <c r="E685" s="4">
        <f>Data!E680</f>
        <v>2215.6999510000001</v>
      </c>
      <c r="F685" s="15">
        <f>Data!F680</f>
        <v>1654560000</v>
      </c>
      <c r="G685" s="29">
        <f t="shared" si="10"/>
        <v>-133332500000</v>
      </c>
    </row>
    <row r="686" spans="1:7" x14ac:dyDescent="0.3">
      <c r="A686" s="3">
        <f>Data!A681</f>
        <v>40407</v>
      </c>
      <c r="B686" s="4">
        <f>Data!B681</f>
        <v>2197.0900879999999</v>
      </c>
      <c r="C686" s="4">
        <f>Data!C681</f>
        <v>2225.080078</v>
      </c>
      <c r="D686" s="4">
        <f>Data!D681</f>
        <v>2193.419922</v>
      </c>
      <c r="E686" s="4">
        <f>Data!E681</f>
        <v>2209.4399410000001</v>
      </c>
      <c r="F686" s="15">
        <f>Data!F681</f>
        <v>1736870000</v>
      </c>
      <c r="G686" s="29">
        <f t="shared" si="10"/>
        <v>-135069370000</v>
      </c>
    </row>
    <row r="687" spans="1:7" x14ac:dyDescent="0.3">
      <c r="A687" s="3">
        <f>Data!A682</f>
        <v>40406</v>
      </c>
      <c r="B687" s="4">
        <f>Data!B682</f>
        <v>2161.3100589999999</v>
      </c>
      <c r="C687" s="4">
        <f>Data!C682</f>
        <v>2193.8400879999999</v>
      </c>
      <c r="D687" s="4">
        <f>Data!D682</f>
        <v>2155.6599120000001</v>
      </c>
      <c r="E687" s="4">
        <f>Data!E682</f>
        <v>2181.8701169999999</v>
      </c>
      <c r="F687" s="15">
        <f>Data!F682</f>
        <v>1627620000</v>
      </c>
      <c r="G687" s="29">
        <f t="shared" si="10"/>
        <v>-136696990000</v>
      </c>
    </row>
    <row r="688" spans="1:7" x14ac:dyDescent="0.3">
      <c r="A688" s="3">
        <f>Data!A683</f>
        <v>40403</v>
      </c>
      <c r="B688" s="4">
        <f>Data!B683</f>
        <v>2183.0900879999999</v>
      </c>
      <c r="C688" s="4">
        <f>Data!C683</f>
        <v>2190.2700199999999</v>
      </c>
      <c r="D688" s="4">
        <f>Data!D683</f>
        <v>2173.4799800000001</v>
      </c>
      <c r="E688" s="4">
        <f>Data!E683</f>
        <v>2173.4799800000001</v>
      </c>
      <c r="F688" s="15">
        <f>Data!F683</f>
        <v>1605040000</v>
      </c>
      <c r="G688" s="29">
        <f t="shared" si="10"/>
        <v>-138302030000</v>
      </c>
    </row>
    <row r="689" spans="1:7" x14ac:dyDescent="0.3">
      <c r="A689" s="3">
        <f>Data!A684</f>
        <v>40402</v>
      </c>
      <c r="B689" s="4">
        <f>Data!B684</f>
        <v>2164.639893</v>
      </c>
      <c r="C689" s="4">
        <f>Data!C684</f>
        <v>2197.969971</v>
      </c>
      <c r="D689" s="4">
        <f>Data!D684</f>
        <v>2163.070068</v>
      </c>
      <c r="E689" s="4">
        <f>Data!E684</f>
        <v>2190.2700199999999</v>
      </c>
      <c r="F689" s="15">
        <f>Data!F684</f>
        <v>2189680000</v>
      </c>
      <c r="G689" s="29">
        <f t="shared" si="10"/>
        <v>-136112350000</v>
      </c>
    </row>
    <row r="690" spans="1:7" x14ac:dyDescent="0.3">
      <c r="A690" s="3">
        <f>Data!A685</f>
        <v>40401</v>
      </c>
      <c r="B690" s="4">
        <f>Data!B685</f>
        <v>2236.929932</v>
      </c>
      <c r="C690" s="4">
        <f>Data!C685</f>
        <v>2236.929932</v>
      </c>
      <c r="D690" s="4">
        <f>Data!D685</f>
        <v>2204.9399410000001</v>
      </c>
      <c r="E690" s="4">
        <f>Data!E685</f>
        <v>2208.6298830000001</v>
      </c>
      <c r="F690" s="15">
        <f>Data!F685</f>
        <v>2274460000</v>
      </c>
      <c r="G690" s="29">
        <f t="shared" si="10"/>
        <v>-133837890000</v>
      </c>
    </row>
    <row r="691" spans="1:7" x14ac:dyDescent="0.3">
      <c r="A691" s="3">
        <f>Data!A686</f>
        <v>40400</v>
      </c>
      <c r="B691" s="4">
        <f>Data!B686</f>
        <v>2280.0600589999999</v>
      </c>
      <c r="C691" s="4">
        <f>Data!C686</f>
        <v>2290.51001</v>
      </c>
      <c r="D691" s="4">
        <f>Data!D686</f>
        <v>2261.5</v>
      </c>
      <c r="E691" s="4">
        <f>Data!E686</f>
        <v>2277.169922</v>
      </c>
      <c r="F691" s="15">
        <f>Data!F686</f>
        <v>2039590000</v>
      </c>
      <c r="G691" s="29">
        <f t="shared" si="10"/>
        <v>-131798300000</v>
      </c>
    </row>
    <row r="692" spans="1:7" x14ac:dyDescent="0.3">
      <c r="A692" s="3">
        <f>Data!A687</f>
        <v>40399</v>
      </c>
      <c r="B692" s="4">
        <f>Data!B687</f>
        <v>2298.8100589999999</v>
      </c>
      <c r="C692" s="4">
        <f>Data!C687</f>
        <v>2309.429932</v>
      </c>
      <c r="D692" s="4">
        <f>Data!D687</f>
        <v>2289.030029</v>
      </c>
      <c r="E692" s="4">
        <f>Data!E687</f>
        <v>2305.6899410000001</v>
      </c>
      <c r="F692" s="15">
        <f>Data!F687</f>
        <v>1614580000</v>
      </c>
      <c r="G692" s="29">
        <f t="shared" si="10"/>
        <v>-130183720000</v>
      </c>
    </row>
    <row r="693" spans="1:7" x14ac:dyDescent="0.3">
      <c r="A693" s="3">
        <f>Data!A688</f>
        <v>40396</v>
      </c>
      <c r="B693" s="4">
        <f>Data!B688</f>
        <v>2267.419922</v>
      </c>
      <c r="C693" s="4">
        <f>Data!C688</f>
        <v>2291.1499020000001</v>
      </c>
      <c r="D693" s="4">
        <f>Data!D688</f>
        <v>2253.919922</v>
      </c>
      <c r="E693" s="4">
        <f>Data!E688</f>
        <v>2288.469971</v>
      </c>
      <c r="F693" s="15">
        <f>Data!F688</f>
        <v>1876630000</v>
      </c>
      <c r="G693" s="29">
        <f t="shared" si="10"/>
        <v>-132060350000</v>
      </c>
    </row>
    <row r="694" spans="1:7" x14ac:dyDescent="0.3">
      <c r="A694" s="3">
        <f>Data!A689</f>
        <v>40395</v>
      </c>
      <c r="B694" s="4">
        <f>Data!B689</f>
        <v>2291.219971</v>
      </c>
      <c r="C694" s="4">
        <f>Data!C689</f>
        <v>2298.860107</v>
      </c>
      <c r="D694" s="4">
        <f>Data!D689</f>
        <v>2281.679932</v>
      </c>
      <c r="E694" s="4">
        <f>Data!E689</f>
        <v>2293.0600589999999</v>
      </c>
      <c r="F694" s="15">
        <f>Data!F689</f>
        <v>1774300000</v>
      </c>
      <c r="G694" s="29">
        <f t="shared" si="10"/>
        <v>-130286050000</v>
      </c>
    </row>
    <row r="695" spans="1:7" x14ac:dyDescent="0.3">
      <c r="A695" s="3">
        <f>Data!A690</f>
        <v>40394</v>
      </c>
      <c r="B695" s="4">
        <f>Data!B690</f>
        <v>2291.0900879999999</v>
      </c>
      <c r="C695" s="4">
        <f>Data!C690</f>
        <v>2305.070068</v>
      </c>
      <c r="D695" s="4">
        <f>Data!D690</f>
        <v>2283.209961</v>
      </c>
      <c r="E695" s="4">
        <f>Data!E690</f>
        <v>2303.570068</v>
      </c>
      <c r="F695" s="15">
        <f>Data!F690</f>
        <v>2021980000</v>
      </c>
      <c r="G695" s="29">
        <f t="shared" si="10"/>
        <v>-128264070000</v>
      </c>
    </row>
    <row r="696" spans="1:7" x14ac:dyDescent="0.3">
      <c r="A696" s="3">
        <f>Data!A691</f>
        <v>40393</v>
      </c>
      <c r="B696" s="4">
        <f>Data!B691</f>
        <v>2291.75</v>
      </c>
      <c r="C696" s="4">
        <f>Data!C691</f>
        <v>2295.030029</v>
      </c>
      <c r="D696" s="4">
        <f>Data!D691</f>
        <v>2272.330078</v>
      </c>
      <c r="E696" s="4">
        <f>Data!E691</f>
        <v>2283.5200199999999</v>
      </c>
      <c r="F696" s="15">
        <f>Data!F691</f>
        <v>1997030000</v>
      </c>
      <c r="G696" s="29">
        <f t="shared" si="10"/>
        <v>-130261100000</v>
      </c>
    </row>
    <row r="697" spans="1:7" x14ac:dyDescent="0.3">
      <c r="A697" s="3">
        <f>Data!A692</f>
        <v>40392</v>
      </c>
      <c r="B697" s="4">
        <f>Data!B692</f>
        <v>2283.320068</v>
      </c>
      <c r="C697" s="4">
        <f>Data!C692</f>
        <v>2299.23999</v>
      </c>
      <c r="D697" s="4">
        <f>Data!D692</f>
        <v>2274.2700199999999</v>
      </c>
      <c r="E697" s="4">
        <f>Data!E692</f>
        <v>2295.360107</v>
      </c>
      <c r="F697" s="15">
        <f>Data!F692</f>
        <v>1953200000</v>
      </c>
      <c r="G697" s="29">
        <f t="shared" si="10"/>
        <v>-128307900000</v>
      </c>
    </row>
    <row r="698" spans="1:7" x14ac:dyDescent="0.3">
      <c r="A698" s="3">
        <f>Data!A693</f>
        <v>40389</v>
      </c>
      <c r="B698" s="4">
        <f>Data!B693</f>
        <v>2227.290039</v>
      </c>
      <c r="C698" s="4">
        <f>Data!C693</f>
        <v>2264.8100589999999</v>
      </c>
      <c r="D698" s="4">
        <f>Data!D693</f>
        <v>2218.610107</v>
      </c>
      <c r="E698" s="4">
        <f>Data!E693</f>
        <v>2254.6999510000001</v>
      </c>
      <c r="F698" s="15">
        <f>Data!F693</f>
        <v>2138610000</v>
      </c>
      <c r="G698" s="29">
        <f t="shared" si="10"/>
        <v>-130446510000</v>
      </c>
    </row>
    <row r="699" spans="1:7" x14ac:dyDescent="0.3">
      <c r="A699" s="3">
        <f>Data!A694</f>
        <v>40388</v>
      </c>
      <c r="B699" s="4">
        <f>Data!B694</f>
        <v>2279.070068</v>
      </c>
      <c r="C699" s="4">
        <f>Data!C694</f>
        <v>2282.9399410000001</v>
      </c>
      <c r="D699" s="4">
        <f>Data!D694</f>
        <v>2228.5200199999999</v>
      </c>
      <c r="E699" s="4">
        <f>Data!E694</f>
        <v>2251.6899410000001</v>
      </c>
      <c r="F699" s="15">
        <f>Data!F694</f>
        <v>2324590000</v>
      </c>
      <c r="G699" s="29">
        <f t="shared" si="10"/>
        <v>-132771100000</v>
      </c>
    </row>
    <row r="700" spans="1:7" x14ac:dyDescent="0.3">
      <c r="A700" s="3">
        <f>Data!A695</f>
        <v>40387</v>
      </c>
      <c r="B700" s="4">
        <f>Data!B695</f>
        <v>2284.6201169999999</v>
      </c>
      <c r="C700" s="4">
        <f>Data!C695</f>
        <v>2292.23999</v>
      </c>
      <c r="D700" s="4">
        <f>Data!D695</f>
        <v>2257.76001</v>
      </c>
      <c r="E700" s="4">
        <f>Data!E695</f>
        <v>2264.5600589999999</v>
      </c>
      <c r="F700" s="15">
        <f>Data!F695</f>
        <v>1848520000</v>
      </c>
      <c r="G700" s="29">
        <f t="shared" si="10"/>
        <v>-130922580000</v>
      </c>
    </row>
    <row r="701" spans="1:7" x14ac:dyDescent="0.3">
      <c r="A701" s="3">
        <f>Data!A696</f>
        <v>40386</v>
      </c>
      <c r="B701" s="4">
        <f>Data!B696</f>
        <v>2306.6201169999999</v>
      </c>
      <c r="C701" s="4">
        <f>Data!C696</f>
        <v>2307.6000979999999</v>
      </c>
      <c r="D701" s="4">
        <f>Data!D696</f>
        <v>2280.719971</v>
      </c>
      <c r="E701" s="4">
        <f>Data!E696</f>
        <v>2288.25</v>
      </c>
      <c r="F701" s="15">
        <f>Data!F696</f>
        <v>2065390000</v>
      </c>
      <c r="G701" s="29">
        <f t="shared" si="10"/>
        <v>-128857190000</v>
      </c>
    </row>
    <row r="702" spans="1:7" x14ac:dyDescent="0.3">
      <c r="A702" s="3">
        <f>Data!A697</f>
        <v>40385</v>
      </c>
      <c r="B702" s="4">
        <f>Data!B697</f>
        <v>2271.6201169999999</v>
      </c>
      <c r="C702" s="4">
        <f>Data!C697</f>
        <v>2296.429932</v>
      </c>
      <c r="D702" s="4">
        <f>Data!D697</f>
        <v>2262.959961</v>
      </c>
      <c r="E702" s="4">
        <f>Data!E697</f>
        <v>2296.429932</v>
      </c>
      <c r="F702" s="15">
        <f>Data!F697</f>
        <v>2164280000</v>
      </c>
      <c r="G702" s="29">
        <f t="shared" si="10"/>
        <v>-126692910000</v>
      </c>
    </row>
    <row r="703" spans="1:7" x14ac:dyDescent="0.3">
      <c r="A703" s="3">
        <f>Data!A698</f>
        <v>40382</v>
      </c>
      <c r="B703" s="4">
        <f>Data!B698</f>
        <v>2234.3400879999999</v>
      </c>
      <c r="C703" s="4">
        <f>Data!C698</f>
        <v>2269.469971</v>
      </c>
      <c r="D703" s="4">
        <f>Data!D698</f>
        <v>2227.5</v>
      </c>
      <c r="E703" s="4">
        <f>Data!E698</f>
        <v>2269.469971</v>
      </c>
      <c r="F703" s="15">
        <f>Data!F698</f>
        <v>2410600000</v>
      </c>
      <c r="G703" s="29">
        <f t="shared" si="10"/>
        <v>-129103510000</v>
      </c>
    </row>
    <row r="704" spans="1:7" x14ac:dyDescent="0.3">
      <c r="A704" s="3">
        <f>Data!A699</f>
        <v>40381</v>
      </c>
      <c r="B704" s="4">
        <f>Data!B699</f>
        <v>2216.040039</v>
      </c>
      <c r="C704" s="4">
        <f>Data!C699</f>
        <v>2251.419922</v>
      </c>
      <c r="D704" s="4">
        <f>Data!D699</f>
        <v>2216.040039</v>
      </c>
      <c r="E704" s="4">
        <f>Data!E699</f>
        <v>2245.889893</v>
      </c>
      <c r="F704" s="15">
        <f>Data!F699</f>
        <v>2213220000</v>
      </c>
      <c r="G704" s="29">
        <f t="shared" si="10"/>
        <v>-131316730000</v>
      </c>
    </row>
    <row r="705" spans="1:7" x14ac:dyDescent="0.3">
      <c r="A705" s="3">
        <f>Data!A700</f>
        <v>40380</v>
      </c>
      <c r="B705" s="4">
        <f>Data!B700</f>
        <v>2236.1298830000001</v>
      </c>
      <c r="C705" s="4">
        <f>Data!C700</f>
        <v>2236.3701169999999</v>
      </c>
      <c r="D705" s="4">
        <f>Data!D700</f>
        <v>2183.219971</v>
      </c>
      <c r="E705" s="4">
        <f>Data!E700</f>
        <v>2187.330078</v>
      </c>
      <c r="F705" s="15">
        <f>Data!F700</f>
        <v>2222030000</v>
      </c>
      <c r="G705" s="29">
        <f t="shared" si="10"/>
        <v>-133538760000</v>
      </c>
    </row>
    <row r="706" spans="1:7" x14ac:dyDescent="0.3">
      <c r="A706" s="3">
        <f>Data!A701</f>
        <v>40379</v>
      </c>
      <c r="B706" s="4">
        <f>Data!B701</f>
        <v>2165.3500979999999</v>
      </c>
      <c r="C706" s="4">
        <f>Data!C701</f>
        <v>2222.610107</v>
      </c>
      <c r="D706" s="4">
        <f>Data!D701</f>
        <v>2159.9499510000001</v>
      </c>
      <c r="E706" s="4">
        <f>Data!E701</f>
        <v>2222.48999</v>
      </c>
      <c r="F706" s="15">
        <f>Data!F701</f>
        <v>1933270000</v>
      </c>
      <c r="G706" s="29">
        <f t="shared" si="10"/>
        <v>-131605490000</v>
      </c>
    </row>
    <row r="707" spans="1:7" x14ac:dyDescent="0.3">
      <c r="A707" s="3">
        <f>Data!A702</f>
        <v>40378</v>
      </c>
      <c r="B707" s="4">
        <f>Data!B702</f>
        <v>2185.8100589999999</v>
      </c>
      <c r="C707" s="4">
        <f>Data!C702</f>
        <v>2201.290039</v>
      </c>
      <c r="D707" s="4">
        <f>Data!D702</f>
        <v>2171.1999510000001</v>
      </c>
      <c r="E707" s="4">
        <f>Data!E702</f>
        <v>2198.2299800000001</v>
      </c>
      <c r="F707" s="15">
        <f>Data!F702</f>
        <v>1735090000</v>
      </c>
      <c r="G707" s="29">
        <f t="shared" si="10"/>
        <v>-133340580000</v>
      </c>
    </row>
    <row r="708" spans="1:7" x14ac:dyDescent="0.3">
      <c r="A708" s="3">
        <f>Data!A703</f>
        <v>40375</v>
      </c>
      <c r="B708" s="4">
        <f>Data!B703</f>
        <v>2231.709961</v>
      </c>
      <c r="C708" s="4">
        <f>Data!C703</f>
        <v>2236.6599120000001</v>
      </c>
      <c r="D708" s="4">
        <f>Data!D703</f>
        <v>2177.51001</v>
      </c>
      <c r="E708" s="4">
        <f>Data!E703</f>
        <v>2179.0500489999999</v>
      </c>
      <c r="F708" s="15">
        <f>Data!F703</f>
        <v>2195150000</v>
      </c>
      <c r="G708" s="29">
        <f t="shared" si="10"/>
        <v>-135535730000</v>
      </c>
    </row>
    <row r="709" spans="1:7" x14ac:dyDescent="0.3">
      <c r="A709" s="3">
        <f>Data!A704</f>
        <v>40374</v>
      </c>
      <c r="B709" s="4">
        <f>Data!B704</f>
        <v>2247.76001</v>
      </c>
      <c r="C709" s="4">
        <f>Data!C704</f>
        <v>2253.330078</v>
      </c>
      <c r="D709" s="4">
        <f>Data!D704</f>
        <v>2218.919922</v>
      </c>
      <c r="E709" s="4">
        <f>Data!E704</f>
        <v>2249.080078</v>
      </c>
      <c r="F709" s="15">
        <f>Data!F704</f>
        <v>2011600000</v>
      </c>
      <c r="G709" s="29">
        <f t="shared" si="10"/>
        <v>-133524130000</v>
      </c>
    </row>
    <row r="710" spans="1:7" x14ac:dyDescent="0.3">
      <c r="A710" s="3">
        <f>Data!A705</f>
        <v>40373</v>
      </c>
      <c r="B710" s="4">
        <f>Data!B705</f>
        <v>2246.98999</v>
      </c>
      <c r="C710" s="4">
        <f>Data!C705</f>
        <v>2260.330078</v>
      </c>
      <c r="D710" s="4">
        <f>Data!D705</f>
        <v>2235.1499020000001</v>
      </c>
      <c r="E710" s="4">
        <f>Data!E705</f>
        <v>2249.8400879999999</v>
      </c>
      <c r="F710" s="15">
        <f>Data!F705</f>
        <v>2213010000</v>
      </c>
      <c r="G710" s="29">
        <f t="shared" si="10"/>
        <v>-131311120000</v>
      </c>
    </row>
    <row r="711" spans="1:7" x14ac:dyDescent="0.3">
      <c r="A711" s="3">
        <f>Data!A706</f>
        <v>40372</v>
      </c>
      <c r="B711" s="4">
        <f>Data!B706</f>
        <v>2221.25</v>
      </c>
      <c r="C711" s="4">
        <f>Data!C706</f>
        <v>2248.1599120000001</v>
      </c>
      <c r="D711" s="4">
        <f>Data!D706</f>
        <v>2212.969971</v>
      </c>
      <c r="E711" s="4">
        <f>Data!E706</f>
        <v>2242.030029</v>
      </c>
      <c r="F711" s="15">
        <f>Data!F706</f>
        <v>2278480000</v>
      </c>
      <c r="G711" s="29">
        <f t="shared" si="10"/>
        <v>-133589600000</v>
      </c>
    </row>
    <row r="712" spans="1:7" x14ac:dyDescent="0.3">
      <c r="A712" s="3">
        <f>Data!A707</f>
        <v>40371</v>
      </c>
      <c r="B712" s="4">
        <f>Data!B707</f>
        <v>2194.1201169999999</v>
      </c>
      <c r="C712" s="4">
        <f>Data!C707</f>
        <v>2213.389893</v>
      </c>
      <c r="D712" s="4">
        <f>Data!D707</f>
        <v>2183.5200199999999</v>
      </c>
      <c r="E712" s="4">
        <f>Data!E707</f>
        <v>2198.360107</v>
      </c>
      <c r="F712" s="15">
        <f>Data!F707</f>
        <v>1767970000</v>
      </c>
      <c r="G712" s="29">
        <f t="shared" ref="G712:G775" si="11">IF(E712&gt;E711,G711+F712,G711-F712)</f>
        <v>-135357570000</v>
      </c>
    </row>
    <row r="713" spans="1:7" x14ac:dyDescent="0.3">
      <c r="A713" s="3">
        <f>Data!A708</f>
        <v>40368</v>
      </c>
      <c r="B713" s="4">
        <f>Data!B708</f>
        <v>2174.1999510000001</v>
      </c>
      <c r="C713" s="4">
        <f>Data!C708</f>
        <v>2196.9499510000001</v>
      </c>
      <c r="D713" s="4">
        <f>Data!D708</f>
        <v>2170.76001</v>
      </c>
      <c r="E713" s="4">
        <f>Data!E708</f>
        <v>2196.4499510000001</v>
      </c>
      <c r="F713" s="15">
        <f>Data!F708</f>
        <v>1592610000</v>
      </c>
      <c r="G713" s="29">
        <f t="shared" si="11"/>
        <v>-136950180000</v>
      </c>
    </row>
    <row r="714" spans="1:7" x14ac:dyDescent="0.3">
      <c r="A714" s="3">
        <f>Data!A709</f>
        <v>40367</v>
      </c>
      <c r="B714" s="4">
        <f>Data!B709</f>
        <v>2174.959961</v>
      </c>
      <c r="C714" s="4">
        <f>Data!C709</f>
        <v>2181.3000489999999</v>
      </c>
      <c r="D714" s="4">
        <f>Data!D709</f>
        <v>2150.1899410000001</v>
      </c>
      <c r="E714" s="4">
        <f>Data!E709</f>
        <v>2175.3999020000001</v>
      </c>
      <c r="F714" s="15">
        <f>Data!F709</f>
        <v>2034030000</v>
      </c>
      <c r="G714" s="29">
        <f t="shared" si="11"/>
        <v>-138984210000</v>
      </c>
    </row>
    <row r="715" spans="1:7" x14ac:dyDescent="0.3">
      <c r="A715" s="3">
        <f>Data!A710</f>
        <v>40366</v>
      </c>
      <c r="B715" s="4">
        <f>Data!B710</f>
        <v>2099.6599120000001</v>
      </c>
      <c r="C715" s="4">
        <f>Data!C710</f>
        <v>2159.790039</v>
      </c>
      <c r="D715" s="4">
        <f>Data!D710</f>
        <v>2098.110107</v>
      </c>
      <c r="E715" s="4">
        <f>Data!E710</f>
        <v>2159.469971</v>
      </c>
      <c r="F715" s="15">
        <f>Data!F710</f>
        <v>2199500000</v>
      </c>
      <c r="G715" s="29">
        <f t="shared" si="11"/>
        <v>-141183710000</v>
      </c>
    </row>
    <row r="716" spans="1:7" x14ac:dyDescent="0.3">
      <c r="A716" s="3">
        <f>Data!A711</f>
        <v>40365</v>
      </c>
      <c r="B716" s="4">
        <f>Data!B711</f>
        <v>2122.280029</v>
      </c>
      <c r="C716" s="4">
        <f>Data!C711</f>
        <v>2136.3000489999999</v>
      </c>
      <c r="D716" s="4">
        <f>Data!D711</f>
        <v>2077.7700199999999</v>
      </c>
      <c r="E716" s="4">
        <f>Data!E711</f>
        <v>2093.8798830000001</v>
      </c>
      <c r="F716" s="15">
        <f>Data!F711</f>
        <v>2173030000</v>
      </c>
      <c r="G716" s="29">
        <f t="shared" si="11"/>
        <v>-143356740000</v>
      </c>
    </row>
    <row r="717" spans="1:7" x14ac:dyDescent="0.3">
      <c r="A717" s="3">
        <f>Data!A712</f>
        <v>40361</v>
      </c>
      <c r="B717" s="4">
        <f>Data!B712</f>
        <v>2105.5</v>
      </c>
      <c r="C717" s="4">
        <f>Data!C712</f>
        <v>2110.6599120000001</v>
      </c>
      <c r="D717" s="4">
        <f>Data!D712</f>
        <v>2077.709961</v>
      </c>
      <c r="E717" s="4">
        <f>Data!E712</f>
        <v>2091.790039</v>
      </c>
      <c r="F717" s="15">
        <f>Data!F712</f>
        <v>1672320000</v>
      </c>
      <c r="G717" s="29">
        <f t="shared" si="11"/>
        <v>-145029060000</v>
      </c>
    </row>
    <row r="718" spans="1:7" x14ac:dyDescent="0.3">
      <c r="A718" s="3">
        <f>Data!A713</f>
        <v>40360</v>
      </c>
      <c r="B718" s="4">
        <f>Data!B713</f>
        <v>2110.75</v>
      </c>
      <c r="C718" s="4">
        <f>Data!C713</f>
        <v>2117.9399410000001</v>
      </c>
      <c r="D718" s="4">
        <f>Data!D713</f>
        <v>2061.139893</v>
      </c>
      <c r="E718" s="4">
        <f>Data!E713</f>
        <v>2101.360107</v>
      </c>
      <c r="F718" s="15">
        <f>Data!F713</f>
        <v>2717070000</v>
      </c>
      <c r="G718" s="29">
        <f t="shared" si="11"/>
        <v>-142311990000</v>
      </c>
    </row>
    <row r="719" spans="1:7" x14ac:dyDescent="0.3">
      <c r="A719" s="3">
        <f>Data!A714</f>
        <v>40359</v>
      </c>
      <c r="B719" s="4">
        <f>Data!B714</f>
        <v>2134.030029</v>
      </c>
      <c r="C719" s="4">
        <f>Data!C714</f>
        <v>2153.360107</v>
      </c>
      <c r="D719" s="4">
        <f>Data!D714</f>
        <v>2105.26001</v>
      </c>
      <c r="E719" s="4">
        <f>Data!E714</f>
        <v>2109.23999</v>
      </c>
      <c r="F719" s="15">
        <f>Data!F714</f>
        <v>2221560000</v>
      </c>
      <c r="G719" s="29">
        <f t="shared" si="11"/>
        <v>-140090430000</v>
      </c>
    </row>
    <row r="720" spans="1:7" x14ac:dyDescent="0.3">
      <c r="A720" s="3">
        <f>Data!A715</f>
        <v>40358</v>
      </c>
      <c r="B720" s="4">
        <f>Data!B715</f>
        <v>2183.919922</v>
      </c>
      <c r="C720" s="4">
        <f>Data!C715</f>
        <v>2185.3000489999999</v>
      </c>
      <c r="D720" s="4">
        <f>Data!D715</f>
        <v>2122.669922</v>
      </c>
      <c r="E720" s="4">
        <f>Data!E715</f>
        <v>2135.179932</v>
      </c>
      <c r="F720" s="15">
        <f>Data!F715</f>
        <v>2827090000</v>
      </c>
      <c r="G720" s="29">
        <f t="shared" si="11"/>
        <v>-137263340000</v>
      </c>
    </row>
    <row r="721" spans="1:7" x14ac:dyDescent="0.3">
      <c r="A721" s="3">
        <f>Data!A716</f>
        <v>40357</v>
      </c>
      <c r="B721" s="4">
        <f>Data!B716</f>
        <v>2227.429932</v>
      </c>
      <c r="C721" s="4">
        <f>Data!C716</f>
        <v>2241.639893</v>
      </c>
      <c r="D721" s="4">
        <f>Data!D716</f>
        <v>2208.3701169999999</v>
      </c>
      <c r="E721" s="4">
        <f>Data!E716</f>
        <v>2220.6499020000001</v>
      </c>
      <c r="F721" s="15">
        <f>Data!F716</f>
        <v>1876740000</v>
      </c>
      <c r="G721" s="29">
        <f t="shared" si="11"/>
        <v>-135386600000</v>
      </c>
    </row>
    <row r="722" spans="1:7" x14ac:dyDescent="0.3">
      <c r="A722" s="3">
        <f>Data!A717</f>
        <v>40354</v>
      </c>
      <c r="B722" s="4">
        <f>Data!B717</f>
        <v>2224.7299800000001</v>
      </c>
      <c r="C722" s="4">
        <f>Data!C717</f>
        <v>2240.8798830000001</v>
      </c>
      <c r="D722" s="4">
        <f>Data!D717</f>
        <v>2205.919922</v>
      </c>
      <c r="E722" s="4">
        <f>Data!E717</f>
        <v>2223.4799800000001</v>
      </c>
      <c r="F722" s="15">
        <f>Data!F717</f>
        <v>3540350000</v>
      </c>
      <c r="G722" s="29">
        <f t="shared" si="11"/>
        <v>-131846250000</v>
      </c>
    </row>
    <row r="723" spans="1:7" x14ac:dyDescent="0.3">
      <c r="A723" s="3">
        <f>Data!A718</f>
        <v>40353</v>
      </c>
      <c r="B723" s="4">
        <f>Data!B718</f>
        <v>2246.1999510000001</v>
      </c>
      <c r="C723" s="4">
        <f>Data!C718</f>
        <v>2247.419922</v>
      </c>
      <c r="D723" s="4">
        <f>Data!D718</f>
        <v>2213.5</v>
      </c>
      <c r="E723" s="4">
        <f>Data!E718</f>
        <v>2217.419922</v>
      </c>
      <c r="F723" s="15">
        <f>Data!F718</f>
        <v>2064360000</v>
      </c>
      <c r="G723" s="29">
        <f t="shared" si="11"/>
        <v>-133910610000</v>
      </c>
    </row>
    <row r="724" spans="1:7" x14ac:dyDescent="0.3">
      <c r="A724" s="3">
        <f>Data!A719</f>
        <v>40352</v>
      </c>
      <c r="B724" s="4">
        <f>Data!B719</f>
        <v>2264.4099120000001</v>
      </c>
      <c r="C724" s="4">
        <f>Data!C719</f>
        <v>2271.73999</v>
      </c>
      <c r="D724" s="4">
        <f>Data!D719</f>
        <v>2236.98999</v>
      </c>
      <c r="E724" s="4">
        <f>Data!E719</f>
        <v>2254.2299800000001</v>
      </c>
      <c r="F724" s="15">
        <f>Data!F719</f>
        <v>1929450000</v>
      </c>
      <c r="G724" s="29">
        <f t="shared" si="11"/>
        <v>-131981160000</v>
      </c>
    </row>
    <row r="725" spans="1:7" x14ac:dyDescent="0.3">
      <c r="A725" s="3">
        <f>Data!A720</f>
        <v>40351</v>
      </c>
      <c r="B725" s="4">
        <f>Data!B720</f>
        <v>2296.830078</v>
      </c>
      <c r="C725" s="4">
        <f>Data!C720</f>
        <v>2313.719971</v>
      </c>
      <c r="D725" s="4">
        <f>Data!D720</f>
        <v>2259.5900879999999</v>
      </c>
      <c r="E725" s="4">
        <f>Data!E720</f>
        <v>2261.8000489999999</v>
      </c>
      <c r="F725" s="15">
        <f>Data!F720</f>
        <v>1934450000</v>
      </c>
      <c r="G725" s="29">
        <f t="shared" si="11"/>
        <v>-130046710000</v>
      </c>
    </row>
    <row r="726" spans="1:7" x14ac:dyDescent="0.3">
      <c r="A726" s="3">
        <f>Data!A721</f>
        <v>40350</v>
      </c>
      <c r="B726" s="4">
        <f>Data!B721</f>
        <v>2341.110107</v>
      </c>
      <c r="C726" s="4">
        <f>Data!C721</f>
        <v>2341.110107</v>
      </c>
      <c r="D726" s="4">
        <f>Data!D721</f>
        <v>2277.7299800000001</v>
      </c>
      <c r="E726" s="4">
        <f>Data!E721</f>
        <v>2289.0900879999999</v>
      </c>
      <c r="F726" s="15">
        <f>Data!F721</f>
        <v>1910700000</v>
      </c>
      <c r="G726" s="29">
        <f t="shared" si="11"/>
        <v>-128136010000</v>
      </c>
    </row>
    <row r="727" spans="1:7" x14ac:dyDescent="0.3">
      <c r="A727" s="3">
        <f>Data!A722</f>
        <v>40347</v>
      </c>
      <c r="B727" s="4">
        <f>Data!B722</f>
        <v>2308.9399410000001</v>
      </c>
      <c r="C727" s="4">
        <f>Data!C722</f>
        <v>2321.98999</v>
      </c>
      <c r="D727" s="4">
        <f>Data!D722</f>
        <v>2301.4799800000001</v>
      </c>
      <c r="E727" s="4">
        <f>Data!E722</f>
        <v>2309.8000489999999</v>
      </c>
      <c r="F727" s="15">
        <f>Data!F722</f>
        <v>2037230000</v>
      </c>
      <c r="G727" s="29">
        <f t="shared" si="11"/>
        <v>-126098780000</v>
      </c>
    </row>
    <row r="728" spans="1:7" x14ac:dyDescent="0.3">
      <c r="A728" s="3">
        <f>Data!A723</f>
        <v>40346</v>
      </c>
      <c r="B728" s="4">
        <f>Data!B723</f>
        <v>2316.5900879999999</v>
      </c>
      <c r="C728" s="4">
        <f>Data!C723</f>
        <v>2318.2700199999999</v>
      </c>
      <c r="D728" s="4">
        <f>Data!D723</f>
        <v>2288.5900879999999</v>
      </c>
      <c r="E728" s="4">
        <f>Data!E723</f>
        <v>2307.1599120000001</v>
      </c>
      <c r="F728" s="15">
        <f>Data!F723</f>
        <v>1821680000</v>
      </c>
      <c r="G728" s="29">
        <f t="shared" si="11"/>
        <v>-127920460000</v>
      </c>
    </row>
    <row r="729" spans="1:7" x14ac:dyDescent="0.3">
      <c r="A729" s="3">
        <f>Data!A724</f>
        <v>40345</v>
      </c>
      <c r="B729" s="4">
        <f>Data!B724</f>
        <v>2293.5600589999999</v>
      </c>
      <c r="C729" s="4">
        <f>Data!C724</f>
        <v>2317.75</v>
      </c>
      <c r="D729" s="4">
        <f>Data!D724</f>
        <v>2290.26001</v>
      </c>
      <c r="E729" s="4">
        <f>Data!E724</f>
        <v>2305.929932</v>
      </c>
      <c r="F729" s="15">
        <f>Data!F724</f>
        <v>1936400000</v>
      </c>
      <c r="G729" s="29">
        <f t="shared" si="11"/>
        <v>-129856860000</v>
      </c>
    </row>
    <row r="730" spans="1:7" x14ac:dyDescent="0.3">
      <c r="A730" s="3">
        <f>Data!A725</f>
        <v>40344</v>
      </c>
      <c r="B730" s="4">
        <f>Data!B725</f>
        <v>2256.4799800000001</v>
      </c>
      <c r="C730" s="4">
        <f>Data!C725</f>
        <v>2307.9799800000001</v>
      </c>
      <c r="D730" s="4">
        <f>Data!D725</f>
        <v>2256.4399410000001</v>
      </c>
      <c r="E730" s="4">
        <f>Data!E725</f>
        <v>2305.8798830000001</v>
      </c>
      <c r="F730" s="15">
        <f>Data!F725</f>
        <v>2289060000</v>
      </c>
      <c r="G730" s="29">
        <f t="shared" si="11"/>
        <v>-132145920000</v>
      </c>
    </row>
    <row r="731" spans="1:7" x14ac:dyDescent="0.3">
      <c r="A731" s="3">
        <f>Data!A726</f>
        <v>40343</v>
      </c>
      <c r="B731" s="4">
        <f>Data!B726</f>
        <v>2263.6599120000001</v>
      </c>
      <c r="C731" s="4">
        <f>Data!C726</f>
        <v>2278.959961</v>
      </c>
      <c r="D731" s="4">
        <f>Data!D726</f>
        <v>2242</v>
      </c>
      <c r="E731" s="4">
        <f>Data!E726</f>
        <v>2243.959961</v>
      </c>
      <c r="F731" s="15">
        <f>Data!F726</f>
        <v>1951910000</v>
      </c>
      <c r="G731" s="29">
        <f t="shared" si="11"/>
        <v>-134097830000</v>
      </c>
    </row>
    <row r="732" spans="1:7" x14ac:dyDescent="0.3">
      <c r="A732" s="3">
        <f>Data!A727</f>
        <v>40340</v>
      </c>
      <c r="B732" s="4">
        <f>Data!B727</f>
        <v>2199.3999020000001</v>
      </c>
      <c r="C732" s="4">
        <f>Data!C727</f>
        <v>2243.6000979999999</v>
      </c>
      <c r="D732" s="4">
        <f>Data!D727</f>
        <v>2196.9099120000001</v>
      </c>
      <c r="E732" s="4">
        <f>Data!E727</f>
        <v>2243.6000979999999</v>
      </c>
      <c r="F732" s="15">
        <f>Data!F727</f>
        <v>1877120000</v>
      </c>
      <c r="G732" s="29">
        <f t="shared" si="11"/>
        <v>-135974950000</v>
      </c>
    </row>
    <row r="733" spans="1:7" x14ac:dyDescent="0.3">
      <c r="A733" s="3">
        <f>Data!A728</f>
        <v>40339</v>
      </c>
      <c r="B733" s="4">
        <f>Data!B728</f>
        <v>2188.709961</v>
      </c>
      <c r="C733" s="4">
        <f>Data!C728</f>
        <v>2219.6499020000001</v>
      </c>
      <c r="D733" s="4">
        <f>Data!D728</f>
        <v>2185.9799800000001</v>
      </c>
      <c r="E733" s="4">
        <f>Data!E728</f>
        <v>2218.709961</v>
      </c>
      <c r="F733" s="15">
        <f>Data!F728</f>
        <v>2187840000</v>
      </c>
      <c r="G733" s="29">
        <f t="shared" si="11"/>
        <v>-138162790000</v>
      </c>
    </row>
    <row r="734" spans="1:7" x14ac:dyDescent="0.3">
      <c r="A734" s="3">
        <f>Data!A729</f>
        <v>40338</v>
      </c>
      <c r="B734" s="4">
        <f>Data!B729</f>
        <v>2184.780029</v>
      </c>
      <c r="C734" s="4">
        <f>Data!C729</f>
        <v>2208.6499020000001</v>
      </c>
      <c r="D734" s="4">
        <f>Data!D729</f>
        <v>2152.669922</v>
      </c>
      <c r="E734" s="4">
        <f>Data!E729</f>
        <v>2158.8500979999999</v>
      </c>
      <c r="F734" s="15">
        <f>Data!F729</f>
        <v>2325060000</v>
      </c>
      <c r="G734" s="29">
        <f t="shared" si="11"/>
        <v>-140487850000</v>
      </c>
    </row>
    <row r="735" spans="1:7" x14ac:dyDescent="0.3">
      <c r="A735" s="3">
        <f>Data!A730</f>
        <v>40337</v>
      </c>
      <c r="B735" s="4">
        <f>Data!B730</f>
        <v>2176.070068</v>
      </c>
      <c r="C735" s="4">
        <f>Data!C730</f>
        <v>2183.1000979999999</v>
      </c>
      <c r="D735" s="4">
        <f>Data!D730</f>
        <v>2139.459961</v>
      </c>
      <c r="E735" s="4">
        <f>Data!E730</f>
        <v>2170.570068</v>
      </c>
      <c r="F735" s="15">
        <f>Data!F730</f>
        <v>2696580000</v>
      </c>
      <c r="G735" s="29">
        <f t="shared" si="11"/>
        <v>-137791270000</v>
      </c>
    </row>
    <row r="736" spans="1:7" x14ac:dyDescent="0.3">
      <c r="A736" s="3">
        <f>Data!A731</f>
        <v>40336</v>
      </c>
      <c r="B736" s="4">
        <f>Data!B731</f>
        <v>2226.6000979999999</v>
      </c>
      <c r="C736" s="4">
        <f>Data!C731</f>
        <v>2232.889893</v>
      </c>
      <c r="D736" s="4">
        <f>Data!D731</f>
        <v>2172.25</v>
      </c>
      <c r="E736" s="4">
        <f>Data!E731</f>
        <v>2173.8999020000001</v>
      </c>
      <c r="F736" s="15">
        <f>Data!F731</f>
        <v>2256670000</v>
      </c>
      <c r="G736" s="29">
        <f t="shared" si="11"/>
        <v>-135534600000</v>
      </c>
    </row>
    <row r="737" spans="1:7" x14ac:dyDescent="0.3">
      <c r="A737" s="3">
        <f>Data!A732</f>
        <v>40333</v>
      </c>
      <c r="B737" s="4">
        <f>Data!B732</f>
        <v>2257.0500489999999</v>
      </c>
      <c r="C737" s="4">
        <f>Data!C732</f>
        <v>2278.580078</v>
      </c>
      <c r="D737" s="4">
        <f>Data!D732</f>
        <v>2212.3000489999999</v>
      </c>
      <c r="E737" s="4">
        <f>Data!E732</f>
        <v>2219.169922</v>
      </c>
      <c r="F737" s="15">
        <f>Data!F732</f>
        <v>2342480000</v>
      </c>
      <c r="G737" s="29">
        <f t="shared" si="11"/>
        <v>-133192120000</v>
      </c>
    </row>
    <row r="738" spans="1:7" x14ac:dyDescent="0.3">
      <c r="A738" s="3">
        <f>Data!A733</f>
        <v>40332</v>
      </c>
      <c r="B738" s="4">
        <f>Data!B733</f>
        <v>2285.76001</v>
      </c>
      <c r="C738" s="4">
        <f>Data!C733</f>
        <v>2307.469971</v>
      </c>
      <c r="D738" s="4">
        <f>Data!D733</f>
        <v>2274.8798830000001</v>
      </c>
      <c r="E738" s="4">
        <f>Data!E733</f>
        <v>2303.030029</v>
      </c>
      <c r="F738" s="15">
        <f>Data!F733</f>
        <v>2249050000</v>
      </c>
      <c r="G738" s="29">
        <f t="shared" si="11"/>
        <v>-130943070000</v>
      </c>
    </row>
    <row r="739" spans="1:7" x14ac:dyDescent="0.3">
      <c r="A739" s="3">
        <f>Data!A734</f>
        <v>40331</v>
      </c>
      <c r="B739" s="4">
        <f>Data!B734</f>
        <v>2234.5900879999999</v>
      </c>
      <c r="C739" s="4">
        <f>Data!C734</f>
        <v>2281.070068</v>
      </c>
      <c r="D739" s="4">
        <f>Data!D734</f>
        <v>2221.070068</v>
      </c>
      <c r="E739" s="4">
        <f>Data!E734</f>
        <v>2281.070068</v>
      </c>
      <c r="F739" s="15">
        <f>Data!F734</f>
        <v>2190140000</v>
      </c>
      <c r="G739" s="29">
        <f t="shared" si="11"/>
        <v>-133133210000</v>
      </c>
    </row>
    <row r="740" spans="1:7" x14ac:dyDescent="0.3">
      <c r="A740" s="3">
        <f>Data!A735</f>
        <v>40330</v>
      </c>
      <c r="B740" s="4">
        <f>Data!B735</f>
        <v>2244.790039</v>
      </c>
      <c r="C740" s="4">
        <f>Data!C735</f>
        <v>2277.389893</v>
      </c>
      <c r="D740" s="4">
        <f>Data!D735</f>
        <v>2220.889893</v>
      </c>
      <c r="E740" s="4">
        <f>Data!E735</f>
        <v>2222.330078</v>
      </c>
      <c r="F740" s="15">
        <f>Data!F735</f>
        <v>2167810000</v>
      </c>
      <c r="G740" s="29">
        <f t="shared" si="11"/>
        <v>-135301020000</v>
      </c>
    </row>
    <row r="741" spans="1:7" x14ac:dyDescent="0.3">
      <c r="A741" s="3">
        <f>Data!A736</f>
        <v>40326</v>
      </c>
      <c r="B741" s="4">
        <f>Data!B736</f>
        <v>2275.1899410000001</v>
      </c>
      <c r="C741" s="4">
        <f>Data!C736</f>
        <v>2277.1000979999999</v>
      </c>
      <c r="D741" s="4">
        <f>Data!D736</f>
        <v>2241.5200199999999</v>
      </c>
      <c r="E741" s="4">
        <f>Data!E736</f>
        <v>2257.040039</v>
      </c>
      <c r="F741" s="15">
        <f>Data!F736</f>
        <v>2165590000</v>
      </c>
      <c r="G741" s="29">
        <f t="shared" si="11"/>
        <v>-133135430000</v>
      </c>
    </row>
    <row r="742" spans="1:7" x14ac:dyDescent="0.3">
      <c r="A742" s="3">
        <f>Data!A737</f>
        <v>40325</v>
      </c>
      <c r="B742" s="4">
        <f>Data!B737</f>
        <v>2244.820068</v>
      </c>
      <c r="C742" s="4">
        <f>Data!C737</f>
        <v>2278.3701169999999</v>
      </c>
      <c r="D742" s="4">
        <f>Data!D737</f>
        <v>2239.719971</v>
      </c>
      <c r="E742" s="4">
        <f>Data!E737</f>
        <v>2277.679932</v>
      </c>
      <c r="F742" s="15">
        <f>Data!F737</f>
        <v>2408220000</v>
      </c>
      <c r="G742" s="29">
        <f t="shared" si="11"/>
        <v>-130727210000</v>
      </c>
    </row>
    <row r="743" spans="1:7" x14ac:dyDescent="0.3">
      <c r="A743" s="3">
        <f>Data!A738</f>
        <v>40324</v>
      </c>
      <c r="B743" s="4">
        <f>Data!B738</f>
        <v>2226.23999</v>
      </c>
      <c r="C743" s="4">
        <f>Data!C738</f>
        <v>2257.330078</v>
      </c>
      <c r="D743" s="4">
        <f>Data!D738</f>
        <v>2190.4399410000001</v>
      </c>
      <c r="E743" s="4">
        <f>Data!E738</f>
        <v>2195.8798830000001</v>
      </c>
      <c r="F743" s="15">
        <f>Data!F738</f>
        <v>3077300000</v>
      </c>
      <c r="G743" s="29">
        <f t="shared" si="11"/>
        <v>-133804510000</v>
      </c>
    </row>
    <row r="744" spans="1:7" x14ac:dyDescent="0.3">
      <c r="A744" s="3">
        <f>Data!A739</f>
        <v>40323</v>
      </c>
      <c r="B744" s="4">
        <f>Data!B739</f>
        <v>2157.4499510000001</v>
      </c>
      <c r="C744" s="4">
        <f>Data!C739</f>
        <v>2211.9399410000001</v>
      </c>
      <c r="D744" s="4">
        <f>Data!D739</f>
        <v>2140.530029</v>
      </c>
      <c r="E744" s="4">
        <f>Data!E739</f>
        <v>2210.9499510000001</v>
      </c>
      <c r="F744" s="15">
        <f>Data!F739</f>
        <v>2946380000</v>
      </c>
      <c r="G744" s="29">
        <f t="shared" si="11"/>
        <v>-130858130000</v>
      </c>
    </row>
    <row r="745" spans="1:7" x14ac:dyDescent="0.3">
      <c r="A745" s="3">
        <f>Data!A740</f>
        <v>40322</v>
      </c>
      <c r="B745" s="4">
        <f>Data!B740</f>
        <v>2220.6000979999999</v>
      </c>
      <c r="C745" s="4">
        <f>Data!C740</f>
        <v>2244.669922</v>
      </c>
      <c r="D745" s="4">
        <f>Data!D740</f>
        <v>2212.3701169999999</v>
      </c>
      <c r="E745" s="4">
        <f>Data!E740</f>
        <v>2213.5500489999999</v>
      </c>
      <c r="F745" s="15">
        <f>Data!F740</f>
        <v>2150020000</v>
      </c>
      <c r="G745" s="29">
        <f t="shared" si="11"/>
        <v>-128708110000</v>
      </c>
    </row>
    <row r="746" spans="1:7" x14ac:dyDescent="0.3">
      <c r="A746" s="3">
        <f>Data!A741</f>
        <v>40319</v>
      </c>
      <c r="B746" s="4">
        <f>Data!B741</f>
        <v>2169.580078</v>
      </c>
      <c r="C746" s="4">
        <f>Data!C741</f>
        <v>2243</v>
      </c>
      <c r="D746" s="4">
        <f>Data!D741</f>
        <v>2165.790039</v>
      </c>
      <c r="E746" s="4">
        <f>Data!E741</f>
        <v>2229.040039</v>
      </c>
      <c r="F746" s="15">
        <f>Data!F741</f>
        <v>3389670000</v>
      </c>
      <c r="G746" s="29">
        <f t="shared" si="11"/>
        <v>-125318440000</v>
      </c>
    </row>
    <row r="747" spans="1:7" x14ac:dyDescent="0.3">
      <c r="A747" s="3">
        <f>Data!A742</f>
        <v>40318</v>
      </c>
      <c r="B747" s="4">
        <f>Data!B742</f>
        <v>2245.5600589999999</v>
      </c>
      <c r="C747" s="4">
        <f>Data!C742</f>
        <v>2253.040039</v>
      </c>
      <c r="D747" s="4">
        <f>Data!D742</f>
        <v>2203.5</v>
      </c>
      <c r="E747" s="4">
        <f>Data!E742</f>
        <v>2204.01001</v>
      </c>
      <c r="F747" s="15">
        <f>Data!F742</f>
        <v>3420420000</v>
      </c>
      <c r="G747" s="29">
        <f t="shared" si="11"/>
        <v>-128738860000</v>
      </c>
    </row>
    <row r="748" spans="1:7" x14ac:dyDescent="0.3">
      <c r="A748" s="3">
        <f>Data!A743</f>
        <v>40317</v>
      </c>
      <c r="B748" s="4">
        <f>Data!B743</f>
        <v>2307.780029</v>
      </c>
      <c r="C748" s="4">
        <f>Data!C743</f>
        <v>2324.98999</v>
      </c>
      <c r="D748" s="4">
        <f>Data!D743</f>
        <v>2270.6201169999999</v>
      </c>
      <c r="E748" s="4">
        <f>Data!E743</f>
        <v>2298.3701169999999</v>
      </c>
      <c r="F748" s="15">
        <f>Data!F743</f>
        <v>2646160000</v>
      </c>
      <c r="G748" s="29">
        <f t="shared" si="11"/>
        <v>-126092700000</v>
      </c>
    </row>
    <row r="749" spans="1:7" x14ac:dyDescent="0.3">
      <c r="A749" s="3">
        <f>Data!A744</f>
        <v>40316</v>
      </c>
      <c r="B749" s="4">
        <f>Data!B744</f>
        <v>2372.8400879999999</v>
      </c>
      <c r="C749" s="4">
        <f>Data!C744</f>
        <v>2374.9099120000001</v>
      </c>
      <c r="D749" s="4">
        <f>Data!D744</f>
        <v>2309.219971</v>
      </c>
      <c r="E749" s="4">
        <f>Data!E744</f>
        <v>2317.26001</v>
      </c>
      <c r="F749" s="15">
        <f>Data!F744</f>
        <v>2490310000</v>
      </c>
      <c r="G749" s="29">
        <f t="shared" si="11"/>
        <v>-123602390000</v>
      </c>
    </row>
    <row r="750" spans="1:7" x14ac:dyDescent="0.3">
      <c r="A750" s="3">
        <f>Data!A745</f>
        <v>40315</v>
      </c>
      <c r="B750" s="4">
        <f>Data!B745</f>
        <v>2352.7700199999999</v>
      </c>
      <c r="C750" s="4">
        <f>Data!C745</f>
        <v>2364.6499020000001</v>
      </c>
      <c r="D750" s="4">
        <f>Data!D745</f>
        <v>2304.280029</v>
      </c>
      <c r="E750" s="4">
        <f>Data!E745</f>
        <v>2354.2299800000001</v>
      </c>
      <c r="F750" s="15">
        <f>Data!F745</f>
        <v>2434480000</v>
      </c>
      <c r="G750" s="29">
        <f t="shared" si="11"/>
        <v>-121167910000</v>
      </c>
    </row>
    <row r="751" spans="1:7" x14ac:dyDescent="0.3">
      <c r="A751" s="3">
        <f>Data!A746</f>
        <v>40312</v>
      </c>
      <c r="B751" s="4">
        <f>Data!B746</f>
        <v>2373.8798830000001</v>
      </c>
      <c r="C751" s="4">
        <f>Data!C746</f>
        <v>2374.530029</v>
      </c>
      <c r="D751" s="4">
        <f>Data!D746</f>
        <v>2323.6298830000001</v>
      </c>
      <c r="E751" s="4">
        <f>Data!E746</f>
        <v>2346.8500979999999</v>
      </c>
      <c r="F751" s="15">
        <f>Data!F746</f>
        <v>2653020000</v>
      </c>
      <c r="G751" s="29">
        <f t="shared" si="11"/>
        <v>-123820930000</v>
      </c>
    </row>
    <row r="752" spans="1:7" x14ac:dyDescent="0.3">
      <c r="A752" s="3">
        <f>Data!A747</f>
        <v>40311</v>
      </c>
      <c r="B752" s="4">
        <f>Data!B747</f>
        <v>2416.360107</v>
      </c>
      <c r="C752" s="4">
        <f>Data!C747</f>
        <v>2434.290039</v>
      </c>
      <c r="D752" s="4">
        <f>Data!D747</f>
        <v>2387.5900879999999</v>
      </c>
      <c r="E752" s="4">
        <f>Data!E747</f>
        <v>2394.360107</v>
      </c>
      <c r="F752" s="15">
        <f>Data!F747</f>
        <v>2375250000</v>
      </c>
      <c r="G752" s="29">
        <f t="shared" si="11"/>
        <v>-121445680000</v>
      </c>
    </row>
    <row r="753" spans="1:7" x14ac:dyDescent="0.3">
      <c r="A753" s="3">
        <f>Data!A748</f>
        <v>40310</v>
      </c>
      <c r="B753" s="4">
        <f>Data!B748</f>
        <v>2388.639893</v>
      </c>
      <c r="C753" s="4">
        <f>Data!C748</f>
        <v>2426.469971</v>
      </c>
      <c r="D753" s="4">
        <f>Data!D748</f>
        <v>2384.6899410000001</v>
      </c>
      <c r="E753" s="4">
        <f>Data!E748</f>
        <v>2425.0200199999999</v>
      </c>
      <c r="F753" s="15">
        <f>Data!F748</f>
        <v>2351900000</v>
      </c>
      <c r="G753" s="29">
        <f t="shared" si="11"/>
        <v>-119093780000</v>
      </c>
    </row>
    <row r="754" spans="1:7" x14ac:dyDescent="0.3">
      <c r="A754" s="3">
        <f>Data!A749</f>
        <v>40309</v>
      </c>
      <c r="B754" s="4">
        <f>Data!B749</f>
        <v>2347.6999510000001</v>
      </c>
      <c r="C754" s="4">
        <f>Data!C749</f>
        <v>2405.26001</v>
      </c>
      <c r="D754" s="4">
        <f>Data!D749</f>
        <v>2345.5</v>
      </c>
      <c r="E754" s="4">
        <f>Data!E749</f>
        <v>2375.3100589999999</v>
      </c>
      <c r="F754" s="15">
        <f>Data!F749</f>
        <v>2548840000</v>
      </c>
      <c r="G754" s="29">
        <f t="shared" si="11"/>
        <v>-121642620000</v>
      </c>
    </row>
    <row r="755" spans="1:7" x14ac:dyDescent="0.3">
      <c r="A755" s="3">
        <f>Data!A750</f>
        <v>40308</v>
      </c>
      <c r="B755" s="4">
        <f>Data!B750</f>
        <v>2365.969971</v>
      </c>
      <c r="C755" s="4">
        <f>Data!C750</f>
        <v>2379.8701169999999</v>
      </c>
      <c r="D755" s="4">
        <f>Data!D750</f>
        <v>2349.3999020000001</v>
      </c>
      <c r="E755" s="4">
        <f>Data!E750</f>
        <v>2374.669922</v>
      </c>
      <c r="F755" s="15">
        <f>Data!F750</f>
        <v>2871800000</v>
      </c>
      <c r="G755" s="29">
        <f t="shared" si="11"/>
        <v>-124514420000</v>
      </c>
    </row>
    <row r="756" spans="1:7" x14ac:dyDescent="0.3">
      <c r="A756" s="3">
        <f>Data!A751</f>
        <v>40305</v>
      </c>
      <c r="B756" s="4">
        <f>Data!B751</f>
        <v>2308.709961</v>
      </c>
      <c r="C756" s="4">
        <f>Data!C751</f>
        <v>2330.6499020000001</v>
      </c>
      <c r="D756" s="4">
        <f>Data!D751</f>
        <v>2228.0600589999999</v>
      </c>
      <c r="E756" s="4">
        <f>Data!E751</f>
        <v>2265.639893</v>
      </c>
      <c r="F756" s="15">
        <f>Data!F751</f>
        <v>4227720000</v>
      </c>
      <c r="G756" s="29">
        <f t="shared" si="11"/>
        <v>-128742140000</v>
      </c>
    </row>
    <row r="757" spans="1:7" x14ac:dyDescent="0.3">
      <c r="A757" s="3">
        <f>Data!A752</f>
        <v>40304</v>
      </c>
      <c r="B757" s="4">
        <f>Data!B752</f>
        <v>2391.209961</v>
      </c>
      <c r="C757" s="4">
        <f>Data!C752</f>
        <v>2407.790039</v>
      </c>
      <c r="D757" s="4">
        <f>Data!D752</f>
        <v>2185.75</v>
      </c>
      <c r="E757" s="4">
        <f>Data!E752</f>
        <v>2319.639893</v>
      </c>
      <c r="F757" s="15">
        <f>Data!F752</f>
        <v>4553600000</v>
      </c>
      <c r="G757" s="29">
        <f t="shared" si="11"/>
        <v>-124188540000</v>
      </c>
    </row>
    <row r="758" spans="1:7" x14ac:dyDescent="0.3">
      <c r="A758" s="3">
        <f>Data!A753</f>
        <v>40303</v>
      </c>
      <c r="B758" s="4">
        <f>Data!B753</f>
        <v>2395.209961</v>
      </c>
      <c r="C758" s="4">
        <f>Data!C753</f>
        <v>2421.0500489999999</v>
      </c>
      <c r="D758" s="4">
        <f>Data!D753</f>
        <v>2382.070068</v>
      </c>
      <c r="E758" s="4">
        <f>Data!E753</f>
        <v>2402.290039</v>
      </c>
      <c r="F758" s="15">
        <f>Data!F753</f>
        <v>3041480000</v>
      </c>
      <c r="G758" s="29">
        <f t="shared" si="11"/>
        <v>-121147060000</v>
      </c>
    </row>
    <row r="759" spans="1:7" x14ac:dyDescent="0.3">
      <c r="A759" s="3">
        <f>Data!A754</f>
        <v>40302</v>
      </c>
      <c r="B759" s="4">
        <f>Data!B754</f>
        <v>2465.5500489999999</v>
      </c>
      <c r="C759" s="4">
        <f>Data!C754</f>
        <v>2465.5500489999999</v>
      </c>
      <c r="D759" s="4">
        <f>Data!D754</f>
        <v>2411.280029</v>
      </c>
      <c r="E759" s="4">
        <f>Data!E754</f>
        <v>2424.25</v>
      </c>
      <c r="F759" s="15">
        <f>Data!F754</f>
        <v>3052590000</v>
      </c>
      <c r="G759" s="29">
        <f t="shared" si="11"/>
        <v>-118094470000</v>
      </c>
    </row>
    <row r="760" spans="1:7" x14ac:dyDescent="0.3">
      <c r="A760" s="3">
        <f>Data!A755</f>
        <v>40301</v>
      </c>
      <c r="B760" s="4">
        <f>Data!B755</f>
        <v>2472.320068</v>
      </c>
      <c r="C760" s="4">
        <f>Data!C755</f>
        <v>2503</v>
      </c>
      <c r="D760" s="4">
        <f>Data!D755</f>
        <v>2472.320068</v>
      </c>
      <c r="E760" s="4">
        <f>Data!E755</f>
        <v>2498.73999</v>
      </c>
      <c r="F760" s="15">
        <f>Data!F755</f>
        <v>2398370000</v>
      </c>
      <c r="G760" s="29">
        <f t="shared" si="11"/>
        <v>-115696100000</v>
      </c>
    </row>
    <row r="761" spans="1:7" x14ac:dyDescent="0.3">
      <c r="A761" s="3">
        <f>Data!A756</f>
        <v>40298</v>
      </c>
      <c r="B761" s="4">
        <f>Data!B756</f>
        <v>2509.98999</v>
      </c>
      <c r="C761" s="4">
        <f>Data!C756</f>
        <v>2514.3701169999999</v>
      </c>
      <c r="D761" s="4">
        <f>Data!D756</f>
        <v>2461.0900879999999</v>
      </c>
      <c r="E761" s="4">
        <f>Data!E756</f>
        <v>2461.1899410000001</v>
      </c>
      <c r="F761" s="15">
        <f>Data!F756</f>
        <v>2841130000</v>
      </c>
      <c r="G761" s="29">
        <f t="shared" si="11"/>
        <v>-118537230000</v>
      </c>
    </row>
    <row r="762" spans="1:7" x14ac:dyDescent="0.3">
      <c r="A762" s="3">
        <f>Data!A757</f>
        <v>40297</v>
      </c>
      <c r="B762" s="4">
        <f>Data!B757</f>
        <v>2487.330078</v>
      </c>
      <c r="C762" s="4">
        <f>Data!C757</f>
        <v>2513.6899410000001</v>
      </c>
      <c r="D762" s="4">
        <f>Data!D757</f>
        <v>2483.5</v>
      </c>
      <c r="E762" s="4">
        <f>Data!E757</f>
        <v>2511.919922</v>
      </c>
      <c r="F762" s="15">
        <f>Data!F757</f>
        <v>3069640000</v>
      </c>
      <c r="G762" s="29">
        <f t="shared" si="11"/>
        <v>-115467590000</v>
      </c>
    </row>
    <row r="763" spans="1:7" x14ac:dyDescent="0.3">
      <c r="A763" s="3">
        <f>Data!A758</f>
        <v>40296</v>
      </c>
      <c r="B763" s="4">
        <f>Data!B758</f>
        <v>2483.030029</v>
      </c>
      <c r="C763" s="4">
        <f>Data!C758</f>
        <v>2484.1499020000001</v>
      </c>
      <c r="D763" s="4">
        <f>Data!D758</f>
        <v>2456.6298830000001</v>
      </c>
      <c r="E763" s="4">
        <f>Data!E758</f>
        <v>2471.7299800000001</v>
      </c>
      <c r="F763" s="15">
        <f>Data!F758</f>
        <v>2755190000</v>
      </c>
      <c r="G763" s="29">
        <f t="shared" si="11"/>
        <v>-118222780000</v>
      </c>
    </row>
    <row r="764" spans="1:7" x14ac:dyDescent="0.3">
      <c r="A764" s="3">
        <f>Data!A759</f>
        <v>40295</v>
      </c>
      <c r="B764" s="4">
        <f>Data!B759</f>
        <v>2512.580078</v>
      </c>
      <c r="C764" s="4">
        <f>Data!C759</f>
        <v>2525.6999510000001</v>
      </c>
      <c r="D764" s="4">
        <f>Data!D759</f>
        <v>2466.530029</v>
      </c>
      <c r="E764" s="4">
        <f>Data!E759</f>
        <v>2471.469971</v>
      </c>
      <c r="F764" s="15">
        <f>Data!F759</f>
        <v>2864810000</v>
      </c>
      <c r="G764" s="29">
        <f t="shared" si="11"/>
        <v>-121087590000</v>
      </c>
    </row>
    <row r="765" spans="1:7" x14ac:dyDescent="0.3">
      <c r="A765" s="3">
        <f>Data!A760</f>
        <v>40294</v>
      </c>
      <c r="B765" s="4">
        <f>Data!B760</f>
        <v>2529.8500979999999</v>
      </c>
      <c r="C765" s="4">
        <f>Data!C760</f>
        <v>2535.280029</v>
      </c>
      <c r="D765" s="4">
        <f>Data!D760</f>
        <v>2521.51001</v>
      </c>
      <c r="E765" s="4">
        <f>Data!E760</f>
        <v>2522.9499510000001</v>
      </c>
      <c r="F765" s="15">
        <f>Data!F760</f>
        <v>2491040000</v>
      </c>
      <c r="G765" s="29">
        <f t="shared" si="11"/>
        <v>-118596550000</v>
      </c>
    </row>
    <row r="766" spans="1:7" x14ac:dyDescent="0.3">
      <c r="A766" s="3">
        <f>Data!A761</f>
        <v>40291</v>
      </c>
      <c r="B766" s="4">
        <f>Data!B761</f>
        <v>2514.8500979999999</v>
      </c>
      <c r="C766" s="4">
        <f>Data!C761</f>
        <v>2530.1499020000001</v>
      </c>
      <c r="D766" s="4">
        <f>Data!D761</f>
        <v>2507.6000979999999</v>
      </c>
      <c r="E766" s="4">
        <f>Data!E761</f>
        <v>2530.1499020000001</v>
      </c>
      <c r="F766" s="15">
        <f>Data!F761</f>
        <v>2517010000</v>
      </c>
      <c r="G766" s="29">
        <f t="shared" si="11"/>
        <v>-116079540000</v>
      </c>
    </row>
    <row r="767" spans="1:7" x14ac:dyDescent="0.3">
      <c r="A767" s="3">
        <f>Data!A762</f>
        <v>40290</v>
      </c>
      <c r="B767" s="4">
        <f>Data!B762</f>
        <v>2483.5200199999999</v>
      </c>
      <c r="C767" s="4">
        <f>Data!C762</f>
        <v>2521.0200199999999</v>
      </c>
      <c r="D767" s="4">
        <f>Data!D762</f>
        <v>2468.26001</v>
      </c>
      <c r="E767" s="4">
        <f>Data!E762</f>
        <v>2519.070068</v>
      </c>
      <c r="F767" s="15">
        <f>Data!F762</f>
        <v>2800840000</v>
      </c>
      <c r="G767" s="29">
        <f t="shared" si="11"/>
        <v>-118880380000</v>
      </c>
    </row>
    <row r="768" spans="1:7" x14ac:dyDescent="0.3">
      <c r="A768" s="3">
        <f>Data!A763</f>
        <v>40289</v>
      </c>
      <c r="B768" s="4">
        <f>Data!B763</f>
        <v>2506.610107</v>
      </c>
      <c r="C768" s="4">
        <f>Data!C763</f>
        <v>2510.5</v>
      </c>
      <c r="D768" s="4">
        <f>Data!D763</f>
        <v>2490.1899410000001</v>
      </c>
      <c r="E768" s="4">
        <f>Data!E763</f>
        <v>2504.610107</v>
      </c>
      <c r="F768" s="15">
        <f>Data!F763</f>
        <v>2715900000</v>
      </c>
      <c r="G768" s="29">
        <f t="shared" si="11"/>
        <v>-121596280000</v>
      </c>
    </row>
    <row r="769" spans="1:7" x14ac:dyDescent="0.3">
      <c r="A769" s="3">
        <f>Data!A764</f>
        <v>40288</v>
      </c>
      <c r="B769" s="4">
        <f>Data!B764</f>
        <v>2492.719971</v>
      </c>
      <c r="C769" s="4">
        <f>Data!C764</f>
        <v>2501.25</v>
      </c>
      <c r="D769" s="4">
        <f>Data!D764</f>
        <v>2480.6999510000001</v>
      </c>
      <c r="E769" s="4">
        <f>Data!E764</f>
        <v>2500.3100589999999</v>
      </c>
      <c r="F769" s="15">
        <f>Data!F764</f>
        <v>2157100000</v>
      </c>
      <c r="G769" s="29">
        <f t="shared" si="11"/>
        <v>-123753380000</v>
      </c>
    </row>
    <row r="770" spans="1:7" x14ac:dyDescent="0.3">
      <c r="A770" s="3">
        <f>Data!A765</f>
        <v>40287</v>
      </c>
      <c r="B770" s="4">
        <f>Data!B765</f>
        <v>2477.8000489999999</v>
      </c>
      <c r="C770" s="4">
        <f>Data!C765</f>
        <v>2487.669922</v>
      </c>
      <c r="D770" s="4">
        <f>Data!D765</f>
        <v>2451.719971</v>
      </c>
      <c r="E770" s="4">
        <f>Data!E765</f>
        <v>2480.110107</v>
      </c>
      <c r="F770" s="15">
        <f>Data!F765</f>
        <v>2223650000</v>
      </c>
      <c r="G770" s="29">
        <f t="shared" si="11"/>
        <v>-125977030000</v>
      </c>
    </row>
    <row r="771" spans="1:7" x14ac:dyDescent="0.3">
      <c r="A771" s="3">
        <f>Data!A766</f>
        <v>40284</v>
      </c>
      <c r="B771" s="4">
        <f>Data!B766</f>
        <v>2505.3798830000001</v>
      </c>
      <c r="C771" s="4">
        <f>Data!C766</f>
        <v>2510.0600589999999</v>
      </c>
      <c r="D771" s="4">
        <f>Data!D766</f>
        <v>2467.679932</v>
      </c>
      <c r="E771" s="4">
        <f>Data!E766</f>
        <v>2481.26001</v>
      </c>
      <c r="F771" s="15">
        <f>Data!F766</f>
        <v>2960950000</v>
      </c>
      <c r="G771" s="29">
        <f t="shared" si="11"/>
        <v>-123016080000</v>
      </c>
    </row>
    <row r="772" spans="1:7" x14ac:dyDescent="0.3">
      <c r="A772" s="3">
        <f>Data!A767</f>
        <v>40283</v>
      </c>
      <c r="B772" s="4">
        <f>Data!B767</f>
        <v>2503.4099120000001</v>
      </c>
      <c r="C772" s="4">
        <f>Data!C767</f>
        <v>2517.820068</v>
      </c>
      <c r="D772" s="4">
        <f>Data!D767</f>
        <v>2502.51001</v>
      </c>
      <c r="E772" s="4">
        <f>Data!E767</f>
        <v>2515.6899410000001</v>
      </c>
      <c r="F772" s="15">
        <f>Data!F767</f>
        <v>2840660000</v>
      </c>
      <c r="G772" s="29">
        <f t="shared" si="11"/>
        <v>-120175420000</v>
      </c>
    </row>
    <row r="773" spans="1:7" x14ac:dyDescent="0.3">
      <c r="A773" s="3">
        <f>Data!A768</f>
        <v>40282</v>
      </c>
      <c r="B773" s="4">
        <f>Data!B768</f>
        <v>2481.8000489999999</v>
      </c>
      <c r="C773" s="4">
        <f>Data!C768</f>
        <v>2504.860107</v>
      </c>
      <c r="D773" s="4">
        <f>Data!D768</f>
        <v>2480.429932</v>
      </c>
      <c r="E773" s="4">
        <f>Data!E768</f>
        <v>2504.860107</v>
      </c>
      <c r="F773" s="15">
        <f>Data!F768</f>
        <v>3143270000</v>
      </c>
      <c r="G773" s="29">
        <f t="shared" si="11"/>
        <v>-123318690000</v>
      </c>
    </row>
    <row r="774" spans="1:7" x14ac:dyDescent="0.3">
      <c r="A774" s="3">
        <f>Data!A769</f>
        <v>40281</v>
      </c>
      <c r="B774" s="4">
        <f>Data!B769</f>
        <v>2454.9499510000001</v>
      </c>
      <c r="C774" s="4">
        <f>Data!C769</f>
        <v>2467.9399410000001</v>
      </c>
      <c r="D774" s="4">
        <f>Data!D769</f>
        <v>2445.26001</v>
      </c>
      <c r="E774" s="4">
        <f>Data!E769</f>
        <v>2465.98999</v>
      </c>
      <c r="F774" s="15">
        <f>Data!F769</f>
        <v>2665420000</v>
      </c>
      <c r="G774" s="29">
        <f t="shared" si="11"/>
        <v>-125984110000</v>
      </c>
    </row>
    <row r="775" spans="1:7" x14ac:dyDescent="0.3">
      <c r="A775" s="3">
        <f>Data!A770</f>
        <v>40280</v>
      </c>
      <c r="B775" s="4">
        <f>Data!B770</f>
        <v>2455.3999020000001</v>
      </c>
      <c r="C775" s="4">
        <f>Data!C770</f>
        <v>2463.169922</v>
      </c>
      <c r="D775" s="4">
        <f>Data!D770</f>
        <v>2450.1499020000001</v>
      </c>
      <c r="E775" s="4">
        <f>Data!E770</f>
        <v>2457.8701169999999</v>
      </c>
      <c r="F775" s="15">
        <f>Data!F770</f>
        <v>2161650000</v>
      </c>
      <c r="G775" s="29">
        <f t="shared" si="11"/>
        <v>-128145760000</v>
      </c>
    </row>
    <row r="776" spans="1:7" x14ac:dyDescent="0.3">
      <c r="A776" s="3">
        <f>Data!A771</f>
        <v>40277</v>
      </c>
      <c r="B776" s="4">
        <f>Data!B771</f>
        <v>2441.3100589999999</v>
      </c>
      <c r="C776" s="4">
        <f>Data!C771</f>
        <v>2454.1201169999999</v>
      </c>
      <c r="D776" s="4">
        <f>Data!D771</f>
        <v>2432.929932</v>
      </c>
      <c r="E776" s="4">
        <f>Data!E771</f>
        <v>2454.0500489999999</v>
      </c>
      <c r="F776" s="15">
        <f>Data!F771</f>
        <v>2215530000</v>
      </c>
      <c r="G776" s="29">
        <f t="shared" ref="G776:G839" si="12">IF(E776&gt;E775,G775+F776,G775-F776)</f>
        <v>-130361290000</v>
      </c>
    </row>
    <row r="777" spans="1:7" x14ac:dyDescent="0.3">
      <c r="A777" s="3">
        <f>Data!A772</f>
        <v>40276</v>
      </c>
      <c r="B777" s="4">
        <f>Data!B772</f>
        <v>2423.98999</v>
      </c>
      <c r="C777" s="4">
        <f>Data!C772</f>
        <v>2441.1201169999999</v>
      </c>
      <c r="D777" s="4">
        <f>Data!D772</f>
        <v>2413.73999</v>
      </c>
      <c r="E777" s="4">
        <f>Data!E772</f>
        <v>2436.8100589999999</v>
      </c>
      <c r="F777" s="15">
        <f>Data!F772</f>
        <v>2428900000</v>
      </c>
      <c r="G777" s="29">
        <f t="shared" si="12"/>
        <v>-132790190000</v>
      </c>
    </row>
    <row r="778" spans="1:7" x14ac:dyDescent="0.3">
      <c r="A778" s="3">
        <f>Data!A773</f>
        <v>40275</v>
      </c>
      <c r="B778" s="4">
        <f>Data!B773</f>
        <v>2433.1000979999999</v>
      </c>
      <c r="C778" s="4">
        <f>Data!C773</f>
        <v>2442.2700199999999</v>
      </c>
      <c r="D778" s="4">
        <f>Data!D773</f>
        <v>2418.7299800000001</v>
      </c>
      <c r="E778" s="4">
        <f>Data!E773</f>
        <v>2431.1599120000001</v>
      </c>
      <c r="F778" s="15">
        <f>Data!F773</f>
        <v>2984850000</v>
      </c>
      <c r="G778" s="29">
        <f t="shared" si="12"/>
        <v>-135775040000</v>
      </c>
    </row>
    <row r="779" spans="1:7" x14ac:dyDescent="0.3">
      <c r="A779" s="3">
        <f>Data!A774</f>
        <v>40274</v>
      </c>
      <c r="B779" s="4">
        <f>Data!B774</f>
        <v>2420.330078</v>
      </c>
      <c r="C779" s="4">
        <f>Data!C774</f>
        <v>2443.5</v>
      </c>
      <c r="D779" s="4">
        <f>Data!D774</f>
        <v>2417.7700199999999</v>
      </c>
      <c r="E779" s="4">
        <f>Data!E774</f>
        <v>2436.8100589999999</v>
      </c>
      <c r="F779" s="15">
        <f>Data!F774</f>
        <v>2220390000</v>
      </c>
      <c r="G779" s="29">
        <f t="shared" si="12"/>
        <v>-133554650000</v>
      </c>
    </row>
    <row r="780" spans="1:7" x14ac:dyDescent="0.3">
      <c r="A780" s="3">
        <f>Data!A775</f>
        <v>40273</v>
      </c>
      <c r="B780" s="4">
        <f>Data!B775</f>
        <v>2409.4799800000001</v>
      </c>
      <c r="C780" s="4">
        <f>Data!C775</f>
        <v>2429.610107</v>
      </c>
      <c r="D780" s="4">
        <f>Data!D775</f>
        <v>2403.8798830000001</v>
      </c>
      <c r="E780" s="4">
        <f>Data!E775</f>
        <v>2429.530029</v>
      </c>
      <c r="F780" s="15">
        <f>Data!F775</f>
        <v>2130340000</v>
      </c>
      <c r="G780" s="29">
        <f t="shared" si="12"/>
        <v>-135684990000</v>
      </c>
    </row>
    <row r="781" spans="1:7" x14ac:dyDescent="0.3">
      <c r="A781" s="3">
        <f>Data!A776</f>
        <v>40269</v>
      </c>
      <c r="B781" s="4">
        <f>Data!B776</f>
        <v>2411.679932</v>
      </c>
      <c r="C781" s="4">
        <f>Data!C776</f>
        <v>2423.429932</v>
      </c>
      <c r="D781" s="4">
        <f>Data!D776</f>
        <v>2383.7700199999999</v>
      </c>
      <c r="E781" s="4">
        <f>Data!E776</f>
        <v>2402.580078</v>
      </c>
      <c r="F781" s="15">
        <f>Data!F776</f>
        <v>2340270000</v>
      </c>
      <c r="G781" s="29">
        <f t="shared" si="12"/>
        <v>-138025260000</v>
      </c>
    </row>
    <row r="782" spans="1:7" x14ac:dyDescent="0.3">
      <c r="A782" s="3">
        <f>Data!A777</f>
        <v>40268</v>
      </c>
      <c r="B782" s="4">
        <f>Data!B777</f>
        <v>2402.9799800000001</v>
      </c>
      <c r="C782" s="4">
        <f>Data!C777</f>
        <v>2415.4399410000001</v>
      </c>
      <c r="D782" s="4">
        <f>Data!D777</f>
        <v>2395.3400879999999</v>
      </c>
      <c r="E782" s="4">
        <f>Data!E777</f>
        <v>2397.959961</v>
      </c>
      <c r="F782" s="15">
        <f>Data!F777</f>
        <v>2368690000</v>
      </c>
      <c r="G782" s="29">
        <f t="shared" si="12"/>
        <v>-140393950000</v>
      </c>
    </row>
    <row r="783" spans="1:7" x14ac:dyDescent="0.3">
      <c r="A783" s="3">
        <f>Data!A778</f>
        <v>40267</v>
      </c>
      <c r="B783" s="4">
        <f>Data!B778</f>
        <v>2406.6899410000001</v>
      </c>
      <c r="C783" s="4">
        <f>Data!C778</f>
        <v>2417.360107</v>
      </c>
      <c r="D783" s="4">
        <f>Data!D778</f>
        <v>2395.8000489999999</v>
      </c>
      <c r="E783" s="4">
        <f>Data!E778</f>
        <v>2410.6899410000001</v>
      </c>
      <c r="F783" s="15">
        <f>Data!F778</f>
        <v>2147270000</v>
      </c>
      <c r="G783" s="29">
        <f t="shared" si="12"/>
        <v>-138246680000</v>
      </c>
    </row>
    <row r="784" spans="1:7" x14ac:dyDescent="0.3">
      <c r="A784" s="3">
        <f>Data!A779</f>
        <v>40266</v>
      </c>
      <c r="B784" s="4">
        <f>Data!B779</f>
        <v>2403.7700199999999</v>
      </c>
      <c r="C784" s="4">
        <f>Data!C779</f>
        <v>2411.179932</v>
      </c>
      <c r="D784" s="4">
        <f>Data!D779</f>
        <v>2398.3999020000001</v>
      </c>
      <c r="E784" s="4">
        <f>Data!E779</f>
        <v>2404.360107</v>
      </c>
      <c r="F784" s="15">
        <f>Data!F779</f>
        <v>1967850000</v>
      </c>
      <c r="G784" s="29">
        <f t="shared" si="12"/>
        <v>-140214530000</v>
      </c>
    </row>
    <row r="785" spans="1:7" x14ac:dyDescent="0.3">
      <c r="A785" s="3">
        <f>Data!A780</f>
        <v>40263</v>
      </c>
      <c r="B785" s="4">
        <f>Data!B780</f>
        <v>2406.7299800000001</v>
      </c>
      <c r="C785" s="4">
        <f>Data!C780</f>
        <v>2412.919922</v>
      </c>
      <c r="D785" s="4">
        <f>Data!D780</f>
        <v>2384.6899410000001</v>
      </c>
      <c r="E785" s="4">
        <f>Data!E780</f>
        <v>2395.1298830000001</v>
      </c>
      <c r="F785" s="15">
        <f>Data!F780</f>
        <v>2367930000</v>
      </c>
      <c r="G785" s="29">
        <f t="shared" si="12"/>
        <v>-142582460000</v>
      </c>
    </row>
    <row r="786" spans="1:7" x14ac:dyDescent="0.3">
      <c r="A786" s="3">
        <f>Data!A781</f>
        <v>40262</v>
      </c>
      <c r="B786" s="4">
        <f>Data!B781</f>
        <v>2415.23999</v>
      </c>
      <c r="C786" s="4">
        <f>Data!C781</f>
        <v>2432.25</v>
      </c>
      <c r="D786" s="4">
        <f>Data!D781</f>
        <v>2397.360107</v>
      </c>
      <c r="E786" s="4">
        <f>Data!E781</f>
        <v>2397.4099120000001</v>
      </c>
      <c r="F786" s="15">
        <f>Data!F781</f>
        <v>2704870000</v>
      </c>
      <c r="G786" s="29">
        <f t="shared" si="12"/>
        <v>-139877590000</v>
      </c>
    </row>
    <row r="787" spans="1:7" x14ac:dyDescent="0.3">
      <c r="A787" s="3">
        <f>Data!A782</f>
        <v>40261</v>
      </c>
      <c r="B787" s="4">
        <f>Data!B782</f>
        <v>2406.719971</v>
      </c>
      <c r="C787" s="4">
        <f>Data!C782</f>
        <v>2408.639893</v>
      </c>
      <c r="D787" s="4">
        <f>Data!D782</f>
        <v>2396.919922</v>
      </c>
      <c r="E787" s="4">
        <f>Data!E782</f>
        <v>2398.76001</v>
      </c>
      <c r="F787" s="15">
        <f>Data!F782</f>
        <v>2436100000</v>
      </c>
      <c r="G787" s="29">
        <f t="shared" si="12"/>
        <v>-137441490000</v>
      </c>
    </row>
    <row r="788" spans="1:7" x14ac:dyDescent="0.3">
      <c r="A788" s="3">
        <f>Data!A783</f>
        <v>40260</v>
      </c>
      <c r="B788" s="4">
        <f>Data!B783</f>
        <v>2397.8999020000001</v>
      </c>
      <c r="C788" s="4">
        <f>Data!C783</f>
        <v>2416.51001</v>
      </c>
      <c r="D788" s="4">
        <f>Data!D783</f>
        <v>2390.040039</v>
      </c>
      <c r="E788" s="4">
        <f>Data!E783</f>
        <v>2415.23999</v>
      </c>
      <c r="F788" s="15">
        <f>Data!F783</f>
        <v>2465230000</v>
      </c>
      <c r="G788" s="29">
        <f t="shared" si="12"/>
        <v>-134976260000</v>
      </c>
    </row>
    <row r="789" spans="1:7" x14ac:dyDescent="0.3">
      <c r="A789" s="3">
        <f>Data!A784</f>
        <v>40259</v>
      </c>
      <c r="B789" s="4">
        <f>Data!B784</f>
        <v>2360.3500979999999</v>
      </c>
      <c r="C789" s="4">
        <f>Data!C784</f>
        <v>2401.209961</v>
      </c>
      <c r="D789" s="4">
        <f>Data!D784</f>
        <v>2358</v>
      </c>
      <c r="E789" s="4">
        <f>Data!E784</f>
        <v>2395.3999020000001</v>
      </c>
      <c r="F789" s="15">
        <f>Data!F784</f>
        <v>2448130000</v>
      </c>
      <c r="G789" s="29">
        <f t="shared" si="12"/>
        <v>-137424390000</v>
      </c>
    </row>
    <row r="790" spans="1:7" x14ac:dyDescent="0.3">
      <c r="A790" s="3">
        <f>Data!A785</f>
        <v>40256</v>
      </c>
      <c r="B790" s="4">
        <f>Data!B785</f>
        <v>2391.1999510000001</v>
      </c>
      <c r="C790" s="4">
        <f>Data!C785</f>
        <v>2396.919922</v>
      </c>
      <c r="D790" s="4">
        <f>Data!D785</f>
        <v>2364.530029</v>
      </c>
      <c r="E790" s="4">
        <f>Data!E785</f>
        <v>2374.4099120000001</v>
      </c>
      <c r="F790" s="15">
        <f>Data!F785</f>
        <v>3055760000</v>
      </c>
      <c r="G790" s="29">
        <f t="shared" si="12"/>
        <v>-140480150000</v>
      </c>
    </row>
    <row r="791" spans="1:7" x14ac:dyDescent="0.3">
      <c r="A791" s="3">
        <f>Data!A786</f>
        <v>40255</v>
      </c>
      <c r="B791" s="4">
        <f>Data!B786</f>
        <v>2387.540039</v>
      </c>
      <c r="C791" s="4">
        <f>Data!C786</f>
        <v>2393.8701169999999</v>
      </c>
      <c r="D791" s="4">
        <f>Data!D786</f>
        <v>2383.26001</v>
      </c>
      <c r="E791" s="4">
        <f>Data!E786</f>
        <v>2391.280029</v>
      </c>
      <c r="F791" s="15">
        <f>Data!F786</f>
        <v>2173060000</v>
      </c>
      <c r="G791" s="29">
        <f t="shared" si="12"/>
        <v>-138307090000</v>
      </c>
    </row>
    <row r="792" spans="1:7" x14ac:dyDescent="0.3">
      <c r="A792" s="3">
        <f>Data!A787</f>
        <v>40254</v>
      </c>
      <c r="B792" s="4">
        <f>Data!B787</f>
        <v>2381.6499020000001</v>
      </c>
      <c r="C792" s="4">
        <f>Data!C787</f>
        <v>2400.0900879999999</v>
      </c>
      <c r="D792" s="4">
        <f>Data!D787</f>
        <v>2381.469971</v>
      </c>
      <c r="E792" s="4">
        <f>Data!E787</f>
        <v>2389.0900879999999</v>
      </c>
      <c r="F792" s="15">
        <f>Data!F787</f>
        <v>2281410000</v>
      </c>
      <c r="G792" s="29">
        <f t="shared" si="12"/>
        <v>-140588500000</v>
      </c>
    </row>
    <row r="793" spans="1:7" x14ac:dyDescent="0.3">
      <c r="A793" s="3">
        <f>Data!A788</f>
        <v>40253</v>
      </c>
      <c r="B793" s="4">
        <f>Data!B788</f>
        <v>2367.320068</v>
      </c>
      <c r="C793" s="4">
        <f>Data!C788</f>
        <v>2378.8400879999999</v>
      </c>
      <c r="D793" s="4">
        <f>Data!D788</f>
        <v>2360.669922</v>
      </c>
      <c r="E793" s="4">
        <f>Data!E788</f>
        <v>2378.01001</v>
      </c>
      <c r="F793" s="15">
        <f>Data!F788</f>
        <v>2201880000</v>
      </c>
      <c r="G793" s="29">
        <f t="shared" si="12"/>
        <v>-142790380000</v>
      </c>
    </row>
    <row r="794" spans="1:7" x14ac:dyDescent="0.3">
      <c r="A794" s="3">
        <f>Data!A789</f>
        <v>40252</v>
      </c>
      <c r="B794" s="4">
        <f>Data!B789</f>
        <v>2361.919922</v>
      </c>
      <c r="C794" s="4">
        <f>Data!C789</f>
        <v>2367.3999020000001</v>
      </c>
      <c r="D794" s="4">
        <f>Data!D789</f>
        <v>2345.98999</v>
      </c>
      <c r="E794" s="4">
        <f>Data!E789</f>
        <v>2362.209961</v>
      </c>
      <c r="F794" s="15">
        <f>Data!F789</f>
        <v>1956170000</v>
      </c>
      <c r="G794" s="29">
        <f t="shared" si="12"/>
        <v>-144746550000</v>
      </c>
    </row>
    <row r="795" spans="1:7" x14ac:dyDescent="0.3">
      <c r="A795" s="3">
        <f>Data!A790</f>
        <v>40249</v>
      </c>
      <c r="B795" s="4">
        <f>Data!B790</f>
        <v>2376.070068</v>
      </c>
      <c r="C795" s="4">
        <f>Data!C790</f>
        <v>2376.280029</v>
      </c>
      <c r="D795" s="4">
        <f>Data!D790</f>
        <v>2358.080078</v>
      </c>
      <c r="E795" s="4">
        <f>Data!E790</f>
        <v>2367.6599120000001</v>
      </c>
      <c r="F795" s="15">
        <f>Data!F790</f>
        <v>2098780000</v>
      </c>
      <c r="G795" s="29">
        <f t="shared" si="12"/>
        <v>-142647770000</v>
      </c>
    </row>
    <row r="796" spans="1:7" x14ac:dyDescent="0.3">
      <c r="A796" s="3">
        <f>Data!A791</f>
        <v>40248</v>
      </c>
      <c r="B796" s="4">
        <f>Data!B791</f>
        <v>2351.110107</v>
      </c>
      <c r="C796" s="4">
        <f>Data!C791</f>
        <v>2368.459961</v>
      </c>
      <c r="D796" s="4">
        <f>Data!D791</f>
        <v>2347.530029</v>
      </c>
      <c r="E796" s="4">
        <f>Data!E791</f>
        <v>2368.459961</v>
      </c>
      <c r="F796" s="15">
        <f>Data!F791</f>
        <v>2256790000</v>
      </c>
      <c r="G796" s="29">
        <f t="shared" si="12"/>
        <v>-140390980000</v>
      </c>
    </row>
    <row r="797" spans="1:7" x14ac:dyDescent="0.3">
      <c r="A797" s="3">
        <f>Data!A792</f>
        <v>40247</v>
      </c>
      <c r="B797" s="4">
        <f>Data!B792</f>
        <v>2340.9499510000001</v>
      </c>
      <c r="C797" s="4">
        <f>Data!C792</f>
        <v>2361.6599120000001</v>
      </c>
      <c r="D797" s="4">
        <f>Data!D792</f>
        <v>2340.6899410000001</v>
      </c>
      <c r="E797" s="4">
        <f>Data!E792</f>
        <v>2358.9499510000001</v>
      </c>
      <c r="F797" s="15">
        <f>Data!F792</f>
        <v>2554740000</v>
      </c>
      <c r="G797" s="29">
        <f t="shared" si="12"/>
        <v>-142945720000</v>
      </c>
    </row>
    <row r="798" spans="1:7" x14ac:dyDescent="0.3">
      <c r="A798" s="3">
        <f>Data!A793</f>
        <v>40246</v>
      </c>
      <c r="B798" s="4">
        <f>Data!B793</f>
        <v>2325.780029</v>
      </c>
      <c r="C798" s="4">
        <f>Data!C793</f>
        <v>2353.070068</v>
      </c>
      <c r="D798" s="4">
        <f>Data!D793</f>
        <v>2325.73999</v>
      </c>
      <c r="E798" s="4">
        <f>Data!E793</f>
        <v>2340.679932</v>
      </c>
      <c r="F798" s="15">
        <f>Data!F793</f>
        <v>2620360000</v>
      </c>
      <c r="G798" s="29">
        <f t="shared" si="12"/>
        <v>-145566080000</v>
      </c>
    </row>
    <row r="799" spans="1:7" x14ac:dyDescent="0.3">
      <c r="A799" s="3">
        <f>Data!A794</f>
        <v>40245</v>
      </c>
      <c r="B799" s="4">
        <f>Data!B794</f>
        <v>2326.25</v>
      </c>
      <c r="C799" s="4">
        <f>Data!C794</f>
        <v>2335.429932</v>
      </c>
      <c r="D799" s="4">
        <f>Data!D794</f>
        <v>2326.110107</v>
      </c>
      <c r="E799" s="4">
        <f>Data!E794</f>
        <v>2332.209961</v>
      </c>
      <c r="F799" s="15">
        <f>Data!F794</f>
        <v>2312310000</v>
      </c>
      <c r="G799" s="29">
        <f t="shared" si="12"/>
        <v>-147878390000</v>
      </c>
    </row>
    <row r="800" spans="1:7" x14ac:dyDescent="0.3">
      <c r="A800" s="3">
        <f>Data!A795</f>
        <v>40242</v>
      </c>
      <c r="B800" s="4">
        <f>Data!B795</f>
        <v>2304.01001</v>
      </c>
      <c r="C800" s="4">
        <f>Data!C795</f>
        <v>2327.030029</v>
      </c>
      <c r="D800" s="4">
        <f>Data!D795</f>
        <v>2301.1000979999999</v>
      </c>
      <c r="E800" s="4">
        <f>Data!E795</f>
        <v>2326.3500979999999</v>
      </c>
      <c r="F800" s="15">
        <f>Data!F795</f>
        <v>2411880000</v>
      </c>
      <c r="G800" s="29">
        <f t="shared" si="12"/>
        <v>-150290270000</v>
      </c>
    </row>
    <row r="801" spans="1:7" x14ac:dyDescent="0.3">
      <c r="A801" s="3">
        <f>Data!A796</f>
        <v>40241</v>
      </c>
      <c r="B801" s="4">
        <f>Data!B796</f>
        <v>2282.570068</v>
      </c>
      <c r="C801" s="4">
        <f>Data!C796</f>
        <v>2293.1599120000001</v>
      </c>
      <c r="D801" s="4">
        <f>Data!D796</f>
        <v>2273.6298830000001</v>
      </c>
      <c r="E801" s="4">
        <f>Data!E796</f>
        <v>2292.3100589999999</v>
      </c>
      <c r="F801" s="15">
        <f>Data!F796</f>
        <v>2186020000</v>
      </c>
      <c r="G801" s="29">
        <f t="shared" si="12"/>
        <v>-152476290000</v>
      </c>
    </row>
    <row r="802" spans="1:7" x14ac:dyDescent="0.3">
      <c r="A802" s="3">
        <f>Data!A797</f>
        <v>40240</v>
      </c>
      <c r="B802" s="4">
        <f>Data!B797</f>
        <v>2284.820068</v>
      </c>
      <c r="C802" s="4">
        <f>Data!C797</f>
        <v>2293.320068</v>
      </c>
      <c r="D802" s="4">
        <f>Data!D797</f>
        <v>2275.25</v>
      </c>
      <c r="E802" s="4">
        <f>Data!E797</f>
        <v>2280.679932</v>
      </c>
      <c r="F802" s="15">
        <f>Data!F797</f>
        <v>2603510000</v>
      </c>
      <c r="G802" s="29">
        <f t="shared" si="12"/>
        <v>-155079800000</v>
      </c>
    </row>
    <row r="803" spans="1:7" x14ac:dyDescent="0.3">
      <c r="A803" s="3">
        <f>Data!A798</f>
        <v>40239</v>
      </c>
      <c r="B803" s="4">
        <f>Data!B798</f>
        <v>2279.070068</v>
      </c>
      <c r="C803" s="4">
        <f>Data!C798</f>
        <v>2292.48999</v>
      </c>
      <c r="D803" s="4">
        <f>Data!D798</f>
        <v>2275.3500979999999</v>
      </c>
      <c r="E803" s="4">
        <f>Data!E798</f>
        <v>2280.790039</v>
      </c>
      <c r="F803" s="15">
        <f>Data!F798</f>
        <v>2831870000</v>
      </c>
      <c r="G803" s="29">
        <f t="shared" si="12"/>
        <v>-152247930000</v>
      </c>
    </row>
    <row r="804" spans="1:7" x14ac:dyDescent="0.3">
      <c r="A804" s="3">
        <f>Data!A799</f>
        <v>40238</v>
      </c>
      <c r="B804" s="4">
        <f>Data!B799</f>
        <v>2247.3999020000001</v>
      </c>
      <c r="C804" s="4">
        <f>Data!C799</f>
        <v>2274.0200199999999</v>
      </c>
      <c r="D804" s="4">
        <f>Data!D799</f>
        <v>2247.330078</v>
      </c>
      <c r="E804" s="4">
        <f>Data!E799</f>
        <v>2273.570068</v>
      </c>
      <c r="F804" s="15">
        <f>Data!F799</f>
        <v>2504940000</v>
      </c>
      <c r="G804" s="29">
        <f t="shared" si="12"/>
        <v>-154752870000</v>
      </c>
    </row>
    <row r="805" spans="1:7" x14ac:dyDescent="0.3">
      <c r="A805" s="3">
        <f>Data!A800</f>
        <v>40235</v>
      </c>
      <c r="B805" s="4">
        <f>Data!B800</f>
        <v>2234.4399410000001</v>
      </c>
      <c r="C805" s="4">
        <f>Data!C800</f>
        <v>2242.830078</v>
      </c>
      <c r="D805" s="4">
        <f>Data!D800</f>
        <v>2222.2299800000001</v>
      </c>
      <c r="E805" s="4">
        <f>Data!E800</f>
        <v>2238.26001</v>
      </c>
      <c r="F805" s="15">
        <f>Data!F800</f>
        <v>2283430000</v>
      </c>
      <c r="G805" s="29">
        <f t="shared" si="12"/>
        <v>-157036300000</v>
      </c>
    </row>
    <row r="806" spans="1:7" x14ac:dyDescent="0.3">
      <c r="A806" s="3">
        <f>Data!A801</f>
        <v>40234</v>
      </c>
      <c r="B806" s="4">
        <f>Data!B801</f>
        <v>2208.6201169999999</v>
      </c>
      <c r="C806" s="4">
        <f>Data!C801</f>
        <v>2236.209961</v>
      </c>
      <c r="D806" s="4">
        <f>Data!D801</f>
        <v>2198.7299800000001</v>
      </c>
      <c r="E806" s="4">
        <f>Data!E801</f>
        <v>2234.219971</v>
      </c>
      <c r="F806" s="15">
        <f>Data!F801</f>
        <v>2300530000</v>
      </c>
      <c r="G806" s="29">
        <f t="shared" si="12"/>
        <v>-159336830000</v>
      </c>
    </row>
    <row r="807" spans="1:7" x14ac:dyDescent="0.3">
      <c r="A807" s="3">
        <f>Data!A802</f>
        <v>40233</v>
      </c>
      <c r="B807" s="4">
        <f>Data!B802</f>
        <v>2222.3999020000001</v>
      </c>
      <c r="C807" s="4">
        <f>Data!C802</f>
        <v>2241.6899410000001</v>
      </c>
      <c r="D807" s="4">
        <f>Data!D802</f>
        <v>2221.280029</v>
      </c>
      <c r="E807" s="4">
        <f>Data!E802</f>
        <v>2235.8999020000001</v>
      </c>
      <c r="F807" s="15">
        <f>Data!F802</f>
        <v>2155810000</v>
      </c>
      <c r="G807" s="29">
        <f t="shared" si="12"/>
        <v>-157181020000</v>
      </c>
    </row>
    <row r="808" spans="1:7" x14ac:dyDescent="0.3">
      <c r="A808" s="3">
        <f>Data!A803</f>
        <v>40232</v>
      </c>
      <c r="B808" s="4">
        <f>Data!B803</f>
        <v>2238.01001</v>
      </c>
      <c r="C808" s="4">
        <f>Data!C803</f>
        <v>2239.8000489999999</v>
      </c>
      <c r="D808" s="4">
        <f>Data!D803</f>
        <v>2205.6999510000001</v>
      </c>
      <c r="E808" s="4">
        <f>Data!E803</f>
        <v>2213.4399410000001</v>
      </c>
      <c r="F808" s="15">
        <f>Data!F803</f>
        <v>2310910000</v>
      </c>
      <c r="G808" s="29">
        <f t="shared" si="12"/>
        <v>-159491930000</v>
      </c>
    </row>
    <row r="809" spans="1:7" x14ac:dyDescent="0.3">
      <c r="A809" s="3">
        <f>Data!A804</f>
        <v>40231</v>
      </c>
      <c r="B809" s="4">
        <f>Data!B804</f>
        <v>2250.919922</v>
      </c>
      <c r="C809" s="4">
        <f>Data!C804</f>
        <v>2251.679932</v>
      </c>
      <c r="D809" s="4">
        <f>Data!D804</f>
        <v>2235.6499020000001</v>
      </c>
      <c r="E809" s="4">
        <f>Data!E804</f>
        <v>2242.030029</v>
      </c>
      <c r="F809" s="15">
        <f>Data!F804</f>
        <v>1976290000</v>
      </c>
      <c r="G809" s="29">
        <f t="shared" si="12"/>
        <v>-157515640000</v>
      </c>
    </row>
    <row r="810" spans="1:7" x14ac:dyDescent="0.3">
      <c r="A810" s="3">
        <f>Data!A805</f>
        <v>40228</v>
      </c>
      <c r="B810" s="4">
        <f>Data!B805</f>
        <v>2233.330078</v>
      </c>
      <c r="C810" s="4">
        <f>Data!C805</f>
        <v>2249.8000489999999</v>
      </c>
      <c r="D810" s="4">
        <f>Data!D805</f>
        <v>2228.929932</v>
      </c>
      <c r="E810" s="4">
        <f>Data!E805</f>
        <v>2243.8701169999999</v>
      </c>
      <c r="F810" s="15">
        <f>Data!F805</f>
        <v>2166660000</v>
      </c>
      <c r="G810" s="29">
        <f t="shared" si="12"/>
        <v>-155348980000</v>
      </c>
    </row>
    <row r="811" spans="1:7" x14ac:dyDescent="0.3">
      <c r="A811" s="3">
        <f>Data!A806</f>
        <v>40227</v>
      </c>
      <c r="B811" s="4">
        <f>Data!B806</f>
        <v>2223.219971</v>
      </c>
      <c r="C811" s="4">
        <f>Data!C806</f>
        <v>2243.5</v>
      </c>
      <c r="D811" s="4">
        <f>Data!D806</f>
        <v>2221.139893</v>
      </c>
      <c r="E811" s="4">
        <f>Data!E806</f>
        <v>2241.709961</v>
      </c>
      <c r="F811" s="15">
        <f>Data!F806</f>
        <v>2076820000</v>
      </c>
      <c r="G811" s="29">
        <f t="shared" si="12"/>
        <v>-157425800000</v>
      </c>
    </row>
    <row r="812" spans="1:7" x14ac:dyDescent="0.3">
      <c r="A812" s="3">
        <f>Data!A807</f>
        <v>40226</v>
      </c>
      <c r="B812" s="4">
        <f>Data!B807</f>
        <v>2222.8701169999999</v>
      </c>
      <c r="C812" s="4">
        <f>Data!C807</f>
        <v>2226.320068</v>
      </c>
      <c r="D812" s="4">
        <f>Data!D807</f>
        <v>2212.780029</v>
      </c>
      <c r="E812" s="4">
        <f>Data!E807</f>
        <v>2226.290039</v>
      </c>
      <c r="F812" s="15">
        <f>Data!F807</f>
        <v>2103530000</v>
      </c>
      <c r="G812" s="29">
        <f t="shared" si="12"/>
        <v>-159529330000</v>
      </c>
    </row>
    <row r="813" spans="1:7" x14ac:dyDescent="0.3">
      <c r="A813" s="3">
        <f>Data!A808</f>
        <v>40225</v>
      </c>
      <c r="B813" s="4">
        <f>Data!B808</f>
        <v>2200.3798830000001</v>
      </c>
      <c r="C813" s="4">
        <f>Data!C808</f>
        <v>2214.1899410000001</v>
      </c>
      <c r="D813" s="4">
        <f>Data!D808</f>
        <v>2189.179932</v>
      </c>
      <c r="E813" s="4">
        <f>Data!E808</f>
        <v>2214.1899410000001</v>
      </c>
      <c r="F813" s="15">
        <f>Data!F808</f>
        <v>2072850000</v>
      </c>
      <c r="G813" s="29">
        <f t="shared" si="12"/>
        <v>-161602180000</v>
      </c>
    </row>
    <row r="814" spans="1:7" x14ac:dyDescent="0.3">
      <c r="A814" s="3">
        <f>Data!A809</f>
        <v>40221</v>
      </c>
      <c r="B814" s="4">
        <f>Data!B809</f>
        <v>2157.6899410000001</v>
      </c>
      <c r="C814" s="4">
        <f>Data!C809</f>
        <v>2184.570068</v>
      </c>
      <c r="D814" s="4">
        <f>Data!D809</f>
        <v>2151.98999</v>
      </c>
      <c r="E814" s="4">
        <f>Data!E809</f>
        <v>2183.530029</v>
      </c>
      <c r="F814" s="15">
        <f>Data!F809</f>
        <v>2236180000</v>
      </c>
      <c r="G814" s="29">
        <f t="shared" si="12"/>
        <v>-163838360000</v>
      </c>
    </row>
    <row r="815" spans="1:7" x14ac:dyDescent="0.3">
      <c r="A815" s="3">
        <f>Data!A810</f>
        <v>40220</v>
      </c>
      <c r="B815" s="4">
        <f>Data!B810</f>
        <v>2145.0900879999999</v>
      </c>
      <c r="C815" s="4">
        <f>Data!C810</f>
        <v>2179.540039</v>
      </c>
      <c r="D815" s="4">
        <f>Data!D810</f>
        <v>2134.139893</v>
      </c>
      <c r="E815" s="4">
        <f>Data!E810</f>
        <v>2177.4099120000001</v>
      </c>
      <c r="F815" s="15">
        <f>Data!F810</f>
        <v>2141260000</v>
      </c>
      <c r="G815" s="29">
        <f t="shared" si="12"/>
        <v>-165979620000</v>
      </c>
    </row>
    <row r="816" spans="1:7" x14ac:dyDescent="0.3">
      <c r="A816" s="3">
        <f>Data!A811</f>
        <v>40219</v>
      </c>
      <c r="B816" s="4">
        <f>Data!B811</f>
        <v>2147.459961</v>
      </c>
      <c r="C816" s="4">
        <f>Data!C811</f>
        <v>2156.360107</v>
      </c>
      <c r="D816" s="4">
        <f>Data!D811</f>
        <v>2131.080078</v>
      </c>
      <c r="E816" s="4">
        <f>Data!E811</f>
        <v>2147.8701169999999</v>
      </c>
      <c r="F816" s="15">
        <f>Data!F811</f>
        <v>2059940000</v>
      </c>
      <c r="G816" s="29">
        <f t="shared" si="12"/>
        <v>-168039560000</v>
      </c>
    </row>
    <row r="817" spans="1:7" x14ac:dyDescent="0.3">
      <c r="A817" s="3">
        <f>Data!A812</f>
        <v>40218</v>
      </c>
      <c r="B817" s="4">
        <f>Data!B812</f>
        <v>2153.1000979999999</v>
      </c>
      <c r="C817" s="4">
        <f>Data!C812</f>
        <v>2166.1599120000001</v>
      </c>
      <c r="D817" s="4">
        <f>Data!D812</f>
        <v>2132.580078</v>
      </c>
      <c r="E817" s="4">
        <f>Data!E812</f>
        <v>2150.8701169999999</v>
      </c>
      <c r="F817" s="15">
        <f>Data!F812</f>
        <v>2296420000</v>
      </c>
      <c r="G817" s="29">
        <f t="shared" si="12"/>
        <v>-165743140000</v>
      </c>
    </row>
    <row r="818" spans="1:7" x14ac:dyDescent="0.3">
      <c r="A818" s="3">
        <f>Data!A813</f>
        <v>40217</v>
      </c>
      <c r="B818" s="4">
        <f>Data!B813</f>
        <v>2140.1000979999999</v>
      </c>
      <c r="C818" s="4">
        <f>Data!C813</f>
        <v>2152.639893</v>
      </c>
      <c r="D818" s="4">
        <f>Data!D813</f>
        <v>2125.110107</v>
      </c>
      <c r="E818" s="4">
        <f>Data!E813</f>
        <v>2126.0500489999999</v>
      </c>
      <c r="F818" s="15">
        <f>Data!F813</f>
        <v>2036280000</v>
      </c>
      <c r="G818" s="29">
        <f t="shared" si="12"/>
        <v>-167779420000</v>
      </c>
    </row>
    <row r="819" spans="1:7" x14ac:dyDescent="0.3">
      <c r="A819" s="3">
        <f>Data!A814</f>
        <v>40214</v>
      </c>
      <c r="B819" s="4">
        <f>Data!B814</f>
        <v>2131.919922</v>
      </c>
      <c r="C819" s="4">
        <f>Data!C814</f>
        <v>2142.2700199999999</v>
      </c>
      <c r="D819" s="4">
        <f>Data!D814</f>
        <v>2100.169922</v>
      </c>
      <c r="E819" s="4">
        <f>Data!E814</f>
        <v>2141.1201169999999</v>
      </c>
      <c r="F819" s="15">
        <f>Data!F814</f>
        <v>2811100000</v>
      </c>
      <c r="G819" s="29">
        <f t="shared" si="12"/>
        <v>-164968320000</v>
      </c>
    </row>
    <row r="820" spans="1:7" x14ac:dyDescent="0.3">
      <c r="A820" s="3">
        <f>Data!A815</f>
        <v>40213</v>
      </c>
      <c r="B820" s="4">
        <f>Data!B815</f>
        <v>2176.389893</v>
      </c>
      <c r="C820" s="4">
        <f>Data!C815</f>
        <v>2178.25</v>
      </c>
      <c r="D820" s="4">
        <f>Data!D815</f>
        <v>2125.429932</v>
      </c>
      <c r="E820" s="4">
        <f>Data!E815</f>
        <v>2125.429932</v>
      </c>
      <c r="F820" s="15">
        <f>Data!F815</f>
        <v>2801390000</v>
      </c>
      <c r="G820" s="29">
        <f t="shared" si="12"/>
        <v>-167769710000</v>
      </c>
    </row>
    <row r="821" spans="1:7" x14ac:dyDescent="0.3">
      <c r="A821" s="3">
        <f>Data!A816</f>
        <v>40212</v>
      </c>
      <c r="B821" s="4">
        <f>Data!B816</f>
        <v>2181.01001</v>
      </c>
      <c r="C821" s="4">
        <f>Data!C816</f>
        <v>2194.530029</v>
      </c>
      <c r="D821" s="4">
        <f>Data!D816</f>
        <v>2176.75</v>
      </c>
      <c r="E821" s="4">
        <f>Data!E816</f>
        <v>2190.9099120000001</v>
      </c>
      <c r="F821" s="15">
        <f>Data!F816</f>
        <v>2303350000</v>
      </c>
      <c r="G821" s="29">
        <f t="shared" si="12"/>
        <v>-165466360000</v>
      </c>
    </row>
    <row r="822" spans="1:7" x14ac:dyDescent="0.3">
      <c r="A822" s="3">
        <f>Data!A817</f>
        <v>40211</v>
      </c>
      <c r="B822" s="4">
        <f>Data!B817</f>
        <v>2171.6599120000001</v>
      </c>
      <c r="C822" s="4">
        <f>Data!C817</f>
        <v>2193.6599120000001</v>
      </c>
      <c r="D822" s="4">
        <f>Data!D817</f>
        <v>2161.469971</v>
      </c>
      <c r="E822" s="4">
        <f>Data!E817</f>
        <v>2190.0600589999999</v>
      </c>
      <c r="F822" s="15">
        <f>Data!F817</f>
        <v>2468470000</v>
      </c>
      <c r="G822" s="29">
        <f t="shared" si="12"/>
        <v>-167934830000</v>
      </c>
    </row>
    <row r="823" spans="1:7" x14ac:dyDescent="0.3">
      <c r="A823" s="3">
        <f>Data!A818</f>
        <v>40210</v>
      </c>
      <c r="B823" s="4">
        <f>Data!B818</f>
        <v>2155.8100589999999</v>
      </c>
      <c r="C823" s="4">
        <f>Data!C818</f>
        <v>2171.1999510000001</v>
      </c>
      <c r="D823" s="4">
        <f>Data!D818</f>
        <v>2152.26001</v>
      </c>
      <c r="E823" s="4">
        <f>Data!E818</f>
        <v>2171.1999510000001</v>
      </c>
      <c r="F823" s="15">
        <f>Data!F818</f>
        <v>2234140000</v>
      </c>
      <c r="G823" s="29">
        <f t="shared" si="12"/>
        <v>-170168970000</v>
      </c>
    </row>
    <row r="824" spans="1:7" x14ac:dyDescent="0.3">
      <c r="A824" s="3">
        <f>Data!A819</f>
        <v>40207</v>
      </c>
      <c r="B824" s="4">
        <f>Data!B819</f>
        <v>2198.26001</v>
      </c>
      <c r="C824" s="4">
        <f>Data!C819</f>
        <v>2202.8400879999999</v>
      </c>
      <c r="D824" s="4">
        <f>Data!D819</f>
        <v>2140.3400879999999</v>
      </c>
      <c r="E824" s="4">
        <f>Data!E819</f>
        <v>2147.3500979999999</v>
      </c>
      <c r="F824" s="15">
        <f>Data!F819</f>
        <v>3090580000</v>
      </c>
      <c r="G824" s="29">
        <f t="shared" si="12"/>
        <v>-173259550000</v>
      </c>
    </row>
    <row r="825" spans="1:7" x14ac:dyDescent="0.3">
      <c r="A825" s="3">
        <f>Data!A820</f>
        <v>40206</v>
      </c>
      <c r="B825" s="4">
        <f>Data!B820</f>
        <v>2220.3100589999999</v>
      </c>
      <c r="C825" s="4">
        <f>Data!C820</f>
        <v>2220.8701169999999</v>
      </c>
      <c r="D825" s="4">
        <f>Data!D820</f>
        <v>2166.8999020000001</v>
      </c>
      <c r="E825" s="4">
        <f>Data!E820</f>
        <v>2179</v>
      </c>
      <c r="F825" s="15">
        <f>Data!F820</f>
        <v>2829640000</v>
      </c>
      <c r="G825" s="29">
        <f t="shared" si="12"/>
        <v>-170429910000</v>
      </c>
    </row>
    <row r="826" spans="1:7" x14ac:dyDescent="0.3">
      <c r="A826" s="3">
        <f>Data!A821</f>
        <v>40205</v>
      </c>
      <c r="B826" s="4">
        <f>Data!B821</f>
        <v>2200.3000489999999</v>
      </c>
      <c r="C826" s="4">
        <f>Data!C821</f>
        <v>2225.669922</v>
      </c>
      <c r="D826" s="4">
        <f>Data!D821</f>
        <v>2192.5900879999999</v>
      </c>
      <c r="E826" s="4">
        <f>Data!E821</f>
        <v>2221.4099120000001</v>
      </c>
      <c r="F826" s="15">
        <f>Data!F821</f>
        <v>2492880000</v>
      </c>
      <c r="G826" s="29">
        <f t="shared" si="12"/>
        <v>-167937030000</v>
      </c>
    </row>
    <row r="827" spans="1:7" x14ac:dyDescent="0.3">
      <c r="A827" s="3">
        <f>Data!A822</f>
        <v>40204</v>
      </c>
      <c r="B827" s="4">
        <f>Data!B822</f>
        <v>2203.4399410000001</v>
      </c>
      <c r="C827" s="4">
        <f>Data!C822</f>
        <v>2227.889893</v>
      </c>
      <c r="D827" s="4">
        <f>Data!D822</f>
        <v>2195.4399410000001</v>
      </c>
      <c r="E827" s="4">
        <f>Data!E822</f>
        <v>2203.7299800000001</v>
      </c>
      <c r="F827" s="15">
        <f>Data!F822</f>
        <v>2361260000</v>
      </c>
      <c r="G827" s="29">
        <f t="shared" si="12"/>
        <v>-170298290000</v>
      </c>
    </row>
    <row r="828" spans="1:7" x14ac:dyDescent="0.3">
      <c r="A828" s="3">
        <f>Data!A823</f>
        <v>40203</v>
      </c>
      <c r="B828" s="4">
        <f>Data!B823</f>
        <v>2220.290039</v>
      </c>
      <c r="C828" s="4">
        <f>Data!C823</f>
        <v>2223.219971</v>
      </c>
      <c r="D828" s="4">
        <f>Data!D823</f>
        <v>2201.169922</v>
      </c>
      <c r="E828" s="4">
        <f>Data!E823</f>
        <v>2210.8000489999999</v>
      </c>
      <c r="F828" s="15">
        <f>Data!F823</f>
        <v>2134350000</v>
      </c>
      <c r="G828" s="29">
        <f t="shared" si="12"/>
        <v>-168163940000</v>
      </c>
    </row>
    <row r="829" spans="1:7" x14ac:dyDescent="0.3">
      <c r="A829" s="3">
        <f>Data!A824</f>
        <v>40200</v>
      </c>
      <c r="B829" s="4">
        <f>Data!B824</f>
        <v>2255.76001</v>
      </c>
      <c r="C829" s="4">
        <f>Data!C824</f>
        <v>2262.2700199999999</v>
      </c>
      <c r="D829" s="4">
        <f>Data!D824</f>
        <v>2200.3701169999999</v>
      </c>
      <c r="E829" s="4">
        <f>Data!E824</f>
        <v>2205.290039</v>
      </c>
      <c r="F829" s="15">
        <f>Data!F824</f>
        <v>2817620000</v>
      </c>
      <c r="G829" s="29">
        <f t="shared" si="12"/>
        <v>-170981560000</v>
      </c>
    </row>
    <row r="830" spans="1:7" x14ac:dyDescent="0.3">
      <c r="A830" s="3">
        <f>Data!A825</f>
        <v>40199</v>
      </c>
      <c r="B830" s="4">
        <f>Data!B825</f>
        <v>2298.2299800000001</v>
      </c>
      <c r="C830" s="4">
        <f>Data!C825</f>
        <v>2308.9799800000001</v>
      </c>
      <c r="D830" s="4">
        <f>Data!D825</f>
        <v>2259.820068</v>
      </c>
      <c r="E830" s="4">
        <f>Data!E825</f>
        <v>2265.6999510000001</v>
      </c>
      <c r="F830" s="15">
        <f>Data!F825</f>
        <v>2877800000</v>
      </c>
      <c r="G830" s="29">
        <f t="shared" si="12"/>
        <v>-168103760000</v>
      </c>
    </row>
    <row r="831" spans="1:7" x14ac:dyDescent="0.3">
      <c r="A831" s="3">
        <f>Data!A826</f>
        <v>40198</v>
      </c>
      <c r="B831" s="4">
        <f>Data!B826</f>
        <v>2304.3100589999999</v>
      </c>
      <c r="C831" s="4">
        <f>Data!C826</f>
        <v>2304.469971</v>
      </c>
      <c r="D831" s="4">
        <f>Data!D826</f>
        <v>2268.679932</v>
      </c>
      <c r="E831" s="4">
        <f>Data!E826</f>
        <v>2291.25</v>
      </c>
      <c r="F831" s="15">
        <f>Data!F826</f>
        <v>2351890000</v>
      </c>
      <c r="G831" s="29">
        <f t="shared" si="12"/>
        <v>-165751870000</v>
      </c>
    </row>
    <row r="832" spans="1:7" x14ac:dyDescent="0.3">
      <c r="A832" s="3">
        <f>Data!A827</f>
        <v>40197</v>
      </c>
      <c r="B832" s="4">
        <f>Data!B827</f>
        <v>2291.0200199999999</v>
      </c>
      <c r="C832" s="4">
        <f>Data!C827</f>
        <v>2320.3999020000001</v>
      </c>
      <c r="D832" s="4">
        <f>Data!D827</f>
        <v>2290.679932</v>
      </c>
      <c r="E832" s="4">
        <f>Data!E827</f>
        <v>2320.3999020000001</v>
      </c>
      <c r="F832" s="15">
        <f>Data!F827</f>
        <v>2045290000</v>
      </c>
      <c r="G832" s="29">
        <f t="shared" si="12"/>
        <v>-163706580000</v>
      </c>
    </row>
    <row r="833" spans="1:7" x14ac:dyDescent="0.3">
      <c r="A833" s="3">
        <f>Data!A828</f>
        <v>40193</v>
      </c>
      <c r="B833" s="4">
        <f>Data!B828</f>
        <v>2316.9799800000001</v>
      </c>
      <c r="C833" s="4">
        <f>Data!C828</f>
        <v>2322.540039</v>
      </c>
      <c r="D833" s="4">
        <f>Data!D828</f>
        <v>2279.1999510000001</v>
      </c>
      <c r="E833" s="4">
        <f>Data!E828</f>
        <v>2287.98999</v>
      </c>
      <c r="F833" s="15">
        <f>Data!F828</f>
        <v>2637770000</v>
      </c>
      <c r="G833" s="29">
        <f t="shared" si="12"/>
        <v>-166344350000</v>
      </c>
    </row>
    <row r="834" spans="1:7" x14ac:dyDescent="0.3">
      <c r="A834" s="3">
        <f>Data!A829</f>
        <v>40192</v>
      </c>
      <c r="B834" s="4">
        <f>Data!B829</f>
        <v>2303.3100589999999</v>
      </c>
      <c r="C834" s="4">
        <f>Data!C829</f>
        <v>2322.5600589999999</v>
      </c>
      <c r="D834" s="4">
        <f>Data!D829</f>
        <v>2303.290039</v>
      </c>
      <c r="E834" s="4">
        <f>Data!E829</f>
        <v>2316.73999</v>
      </c>
      <c r="F834" s="15">
        <f>Data!F829</f>
        <v>2254170000</v>
      </c>
      <c r="G834" s="29">
        <f t="shared" si="12"/>
        <v>-164090180000</v>
      </c>
    </row>
    <row r="835" spans="1:7" x14ac:dyDescent="0.3">
      <c r="A835" s="3">
        <f>Data!A830</f>
        <v>40191</v>
      </c>
      <c r="B835" s="4">
        <f>Data!B830</f>
        <v>2289.459961</v>
      </c>
      <c r="C835" s="4">
        <f>Data!C830</f>
        <v>2313.030029</v>
      </c>
      <c r="D835" s="4">
        <f>Data!D830</f>
        <v>2274.1201169999999</v>
      </c>
      <c r="E835" s="4">
        <f>Data!E830</f>
        <v>2307.8999020000001</v>
      </c>
      <c r="F835" s="15">
        <f>Data!F830</f>
        <v>2318350000</v>
      </c>
      <c r="G835" s="29">
        <f t="shared" si="12"/>
        <v>-166408530000</v>
      </c>
    </row>
    <row r="836" spans="1:7" x14ac:dyDescent="0.3">
      <c r="A836" s="3">
        <f>Data!A831</f>
        <v>40190</v>
      </c>
      <c r="B836" s="4">
        <f>Data!B831</f>
        <v>2297.280029</v>
      </c>
      <c r="C836" s="4">
        <f>Data!C831</f>
        <v>2298.8500979999999</v>
      </c>
      <c r="D836" s="4">
        <f>Data!D831</f>
        <v>2272.6999510000001</v>
      </c>
      <c r="E836" s="4">
        <f>Data!E831</f>
        <v>2282.3100589999999</v>
      </c>
      <c r="F836" s="15">
        <f>Data!F831</f>
        <v>2368320000</v>
      </c>
      <c r="G836" s="29">
        <f t="shared" si="12"/>
        <v>-168776850000</v>
      </c>
    </row>
    <row r="837" spans="1:7" x14ac:dyDescent="0.3">
      <c r="A837" s="3">
        <f>Data!A832</f>
        <v>40189</v>
      </c>
      <c r="B837" s="4">
        <f>Data!B832</f>
        <v>2324.780029</v>
      </c>
      <c r="C837" s="4">
        <f>Data!C832</f>
        <v>2326.280029</v>
      </c>
      <c r="D837" s="4">
        <f>Data!D832</f>
        <v>2302.209961</v>
      </c>
      <c r="E837" s="4">
        <f>Data!E832</f>
        <v>2312.4099120000001</v>
      </c>
      <c r="F837" s="15">
        <f>Data!F832</f>
        <v>2077890000</v>
      </c>
      <c r="G837" s="29">
        <f t="shared" si="12"/>
        <v>-166698960000</v>
      </c>
    </row>
    <row r="838" spans="1:7" x14ac:dyDescent="0.3">
      <c r="A838" s="3">
        <f>Data!A833</f>
        <v>40186</v>
      </c>
      <c r="B838" s="4">
        <f>Data!B833</f>
        <v>2292.23999</v>
      </c>
      <c r="C838" s="4">
        <f>Data!C833</f>
        <v>2317.6000979999999</v>
      </c>
      <c r="D838" s="4">
        <f>Data!D833</f>
        <v>2290.610107</v>
      </c>
      <c r="E838" s="4">
        <f>Data!E833</f>
        <v>2317.169922</v>
      </c>
      <c r="F838" s="15">
        <f>Data!F833</f>
        <v>2145390000</v>
      </c>
      <c r="G838" s="29">
        <f t="shared" si="12"/>
        <v>-164553570000</v>
      </c>
    </row>
    <row r="839" spans="1:7" x14ac:dyDescent="0.3">
      <c r="A839" s="3">
        <f>Data!A834</f>
        <v>40185</v>
      </c>
      <c r="B839" s="4">
        <f>Data!B834</f>
        <v>2298.0900879999999</v>
      </c>
      <c r="C839" s="4">
        <f>Data!C834</f>
        <v>2301.3000489999999</v>
      </c>
      <c r="D839" s="4">
        <f>Data!D834</f>
        <v>2285.219971</v>
      </c>
      <c r="E839" s="4">
        <f>Data!E834</f>
        <v>2300.0500489999999</v>
      </c>
      <c r="F839" s="15">
        <f>Data!F834</f>
        <v>2270050000</v>
      </c>
      <c r="G839" s="29">
        <f t="shared" si="12"/>
        <v>-166823620000</v>
      </c>
    </row>
    <row r="840" spans="1:7" x14ac:dyDescent="0.3">
      <c r="A840" s="3">
        <f>Data!A835</f>
        <v>40184</v>
      </c>
      <c r="B840" s="4">
        <f>Data!B835</f>
        <v>2307.709961</v>
      </c>
      <c r="C840" s="4">
        <f>Data!C835</f>
        <v>2314.070068</v>
      </c>
      <c r="D840" s="4">
        <f>Data!D835</f>
        <v>2295.679932</v>
      </c>
      <c r="E840" s="4">
        <f>Data!E835</f>
        <v>2301.0900879999999</v>
      </c>
      <c r="F840" s="15">
        <f>Data!F835</f>
        <v>2253340000</v>
      </c>
      <c r="G840" s="29">
        <f t="shared" ref="G840:G903" si="13">IF(E840&gt;E839,G839+F840,G839-F840)</f>
        <v>-164570280000</v>
      </c>
    </row>
    <row r="841" spans="1:7" x14ac:dyDescent="0.3">
      <c r="A841" s="3">
        <f>Data!A836</f>
        <v>40183</v>
      </c>
      <c r="B841" s="4">
        <f>Data!B836</f>
        <v>2307.2700199999999</v>
      </c>
      <c r="C841" s="4">
        <f>Data!C836</f>
        <v>2313.7299800000001</v>
      </c>
      <c r="D841" s="4">
        <f>Data!D836</f>
        <v>2295.6201169999999</v>
      </c>
      <c r="E841" s="4">
        <f>Data!E836</f>
        <v>2308.709961</v>
      </c>
      <c r="F841" s="15">
        <f>Data!F836</f>
        <v>2367860000</v>
      </c>
      <c r="G841" s="29">
        <f t="shared" si="13"/>
        <v>-162202420000</v>
      </c>
    </row>
    <row r="842" spans="1:7" x14ac:dyDescent="0.3">
      <c r="A842" s="3">
        <f>Data!A837</f>
        <v>40182</v>
      </c>
      <c r="B842" s="4">
        <f>Data!B837</f>
        <v>2294.4099120000001</v>
      </c>
      <c r="C842" s="4">
        <f>Data!C837</f>
        <v>2311.1499020000001</v>
      </c>
      <c r="D842" s="4">
        <f>Data!D837</f>
        <v>2294.4099120000001</v>
      </c>
      <c r="E842" s="4">
        <f>Data!E837</f>
        <v>2308.419922</v>
      </c>
      <c r="F842" s="15">
        <f>Data!F837</f>
        <v>1931380000</v>
      </c>
      <c r="G842" s="29">
        <f t="shared" si="13"/>
        <v>-164133800000</v>
      </c>
    </row>
    <row r="843" spans="1:7" x14ac:dyDescent="0.3">
      <c r="A843" s="3">
        <f>Data!A838</f>
        <v>0</v>
      </c>
      <c r="B843" s="4">
        <f>Data!B838</f>
        <v>0</v>
      </c>
      <c r="C843" s="4">
        <f>Data!C838</f>
        <v>0</v>
      </c>
      <c r="D843" s="4">
        <f>Data!D838</f>
        <v>0</v>
      </c>
      <c r="E843" s="4">
        <f>Data!E838</f>
        <v>0</v>
      </c>
      <c r="F843" s="15">
        <f>Data!F838</f>
        <v>0</v>
      </c>
      <c r="G843" s="29">
        <f t="shared" si="13"/>
        <v>-164133800000</v>
      </c>
    </row>
    <row r="844" spans="1:7" x14ac:dyDescent="0.3">
      <c r="A844" s="3">
        <f>Data!A839</f>
        <v>0</v>
      </c>
      <c r="B844" s="4">
        <f>Data!B839</f>
        <v>0</v>
      </c>
      <c r="C844" s="4">
        <f>Data!C839</f>
        <v>0</v>
      </c>
      <c r="D844" s="4">
        <f>Data!D839</f>
        <v>0</v>
      </c>
      <c r="E844" s="4">
        <f>Data!E839</f>
        <v>0</v>
      </c>
      <c r="F844" s="15">
        <f>Data!F839</f>
        <v>0</v>
      </c>
      <c r="G844" s="29">
        <f t="shared" si="13"/>
        <v>-164133800000</v>
      </c>
    </row>
    <row r="845" spans="1:7" x14ac:dyDescent="0.3">
      <c r="A845" s="3">
        <f>Data!A840</f>
        <v>0</v>
      </c>
      <c r="B845" s="4">
        <f>Data!B840</f>
        <v>0</v>
      </c>
      <c r="C845" s="4">
        <f>Data!C840</f>
        <v>0</v>
      </c>
      <c r="D845" s="4">
        <f>Data!D840</f>
        <v>0</v>
      </c>
      <c r="E845" s="4">
        <f>Data!E840</f>
        <v>0</v>
      </c>
      <c r="F845" s="15">
        <f>Data!F840</f>
        <v>0</v>
      </c>
      <c r="G845" s="29">
        <f t="shared" si="13"/>
        <v>-164133800000</v>
      </c>
    </row>
    <row r="846" spans="1:7" x14ac:dyDescent="0.3">
      <c r="A846" s="3">
        <f>Data!A841</f>
        <v>0</v>
      </c>
      <c r="B846" s="4">
        <f>Data!B841</f>
        <v>0</v>
      </c>
      <c r="C846" s="4">
        <f>Data!C841</f>
        <v>0</v>
      </c>
      <c r="D846" s="4">
        <f>Data!D841</f>
        <v>0</v>
      </c>
      <c r="E846" s="4">
        <f>Data!E841</f>
        <v>0</v>
      </c>
      <c r="F846" s="15">
        <f>Data!F841</f>
        <v>0</v>
      </c>
      <c r="G846" s="29">
        <f t="shared" si="13"/>
        <v>-164133800000</v>
      </c>
    </row>
    <row r="847" spans="1:7" x14ac:dyDescent="0.3">
      <c r="A847" s="3">
        <f>Data!A842</f>
        <v>0</v>
      </c>
      <c r="B847" s="4">
        <f>Data!B842</f>
        <v>0</v>
      </c>
      <c r="C847" s="4">
        <f>Data!C842</f>
        <v>0</v>
      </c>
      <c r="D847" s="4">
        <f>Data!D842</f>
        <v>0</v>
      </c>
      <c r="E847" s="4">
        <f>Data!E842</f>
        <v>0</v>
      </c>
      <c r="F847" s="15">
        <f>Data!F842</f>
        <v>0</v>
      </c>
      <c r="G847" s="29">
        <f t="shared" si="13"/>
        <v>-164133800000</v>
      </c>
    </row>
    <row r="848" spans="1:7" x14ac:dyDescent="0.3">
      <c r="A848" s="3">
        <f>Data!A843</f>
        <v>0</v>
      </c>
      <c r="B848" s="4">
        <f>Data!B843</f>
        <v>0</v>
      </c>
      <c r="C848" s="4">
        <f>Data!C843</f>
        <v>0</v>
      </c>
      <c r="D848" s="4">
        <f>Data!D843</f>
        <v>0</v>
      </c>
      <c r="E848" s="4">
        <f>Data!E843</f>
        <v>0</v>
      </c>
      <c r="F848" s="15">
        <f>Data!F843</f>
        <v>0</v>
      </c>
      <c r="G848" s="29">
        <f t="shared" si="13"/>
        <v>-164133800000</v>
      </c>
    </row>
    <row r="849" spans="1:7" x14ac:dyDescent="0.3">
      <c r="A849" s="3">
        <f>Data!A844</f>
        <v>0</v>
      </c>
      <c r="B849" s="4">
        <f>Data!B844</f>
        <v>0</v>
      </c>
      <c r="C849" s="4">
        <f>Data!C844</f>
        <v>0</v>
      </c>
      <c r="D849" s="4">
        <f>Data!D844</f>
        <v>0</v>
      </c>
      <c r="E849" s="4">
        <f>Data!E844</f>
        <v>0</v>
      </c>
      <c r="F849" s="15">
        <f>Data!F844</f>
        <v>0</v>
      </c>
      <c r="G849" s="29">
        <f t="shared" si="13"/>
        <v>-164133800000</v>
      </c>
    </row>
    <row r="850" spans="1:7" x14ac:dyDescent="0.3">
      <c r="A850" s="3">
        <f>Data!A845</f>
        <v>0</v>
      </c>
      <c r="B850" s="4">
        <f>Data!B845</f>
        <v>0</v>
      </c>
      <c r="C850" s="4">
        <f>Data!C845</f>
        <v>0</v>
      </c>
      <c r="D850" s="4">
        <f>Data!D845</f>
        <v>0</v>
      </c>
      <c r="E850" s="4">
        <f>Data!E845</f>
        <v>0</v>
      </c>
      <c r="F850" s="15">
        <f>Data!F845</f>
        <v>0</v>
      </c>
      <c r="G850" s="29">
        <f t="shared" si="13"/>
        <v>-164133800000</v>
      </c>
    </row>
    <row r="851" spans="1:7" x14ac:dyDescent="0.3">
      <c r="A851" s="3">
        <f>Data!A846</f>
        <v>0</v>
      </c>
      <c r="B851" s="4">
        <f>Data!B846</f>
        <v>0</v>
      </c>
      <c r="C851" s="4">
        <f>Data!C846</f>
        <v>0</v>
      </c>
      <c r="D851" s="4">
        <f>Data!D846</f>
        <v>0</v>
      </c>
      <c r="E851" s="4">
        <f>Data!E846</f>
        <v>0</v>
      </c>
      <c r="F851" s="15">
        <f>Data!F846</f>
        <v>0</v>
      </c>
      <c r="G851" s="29">
        <f t="shared" si="13"/>
        <v>-164133800000</v>
      </c>
    </row>
    <row r="852" spans="1:7" x14ac:dyDescent="0.3">
      <c r="A852" s="3">
        <f>Data!A847</f>
        <v>0</v>
      </c>
      <c r="B852" s="4">
        <f>Data!B847</f>
        <v>0</v>
      </c>
      <c r="C852" s="4">
        <f>Data!C847</f>
        <v>0</v>
      </c>
      <c r="D852" s="4">
        <f>Data!D847</f>
        <v>0</v>
      </c>
      <c r="E852" s="4">
        <f>Data!E847</f>
        <v>0</v>
      </c>
      <c r="F852" s="15">
        <f>Data!F847</f>
        <v>0</v>
      </c>
      <c r="G852" s="29">
        <f t="shared" si="13"/>
        <v>-164133800000</v>
      </c>
    </row>
    <row r="853" spans="1:7" x14ac:dyDescent="0.3">
      <c r="A853" s="3">
        <f>Data!A848</f>
        <v>0</v>
      </c>
      <c r="B853" s="4">
        <f>Data!B848</f>
        <v>0</v>
      </c>
      <c r="C853" s="4">
        <f>Data!C848</f>
        <v>0</v>
      </c>
      <c r="D853" s="4">
        <f>Data!D848</f>
        <v>0</v>
      </c>
      <c r="E853" s="4">
        <f>Data!E848</f>
        <v>0</v>
      </c>
      <c r="F853" s="15">
        <f>Data!F848</f>
        <v>0</v>
      </c>
      <c r="G853" s="29">
        <f t="shared" si="13"/>
        <v>-164133800000</v>
      </c>
    </row>
    <row r="854" spans="1:7" x14ac:dyDescent="0.3">
      <c r="A854" s="3">
        <f>Data!A849</f>
        <v>0</v>
      </c>
      <c r="B854" s="4">
        <f>Data!B849</f>
        <v>0</v>
      </c>
      <c r="C854" s="4">
        <f>Data!C849</f>
        <v>0</v>
      </c>
      <c r="D854" s="4">
        <f>Data!D849</f>
        <v>0</v>
      </c>
      <c r="E854" s="4">
        <f>Data!E849</f>
        <v>0</v>
      </c>
      <c r="F854" s="15">
        <f>Data!F849</f>
        <v>0</v>
      </c>
      <c r="G854" s="29">
        <f t="shared" si="13"/>
        <v>-164133800000</v>
      </c>
    </row>
    <row r="855" spans="1:7" x14ac:dyDescent="0.3">
      <c r="A855" s="3">
        <f>Data!A850</f>
        <v>0</v>
      </c>
      <c r="B855" s="4">
        <f>Data!B850</f>
        <v>0</v>
      </c>
      <c r="C855" s="4">
        <f>Data!C850</f>
        <v>0</v>
      </c>
      <c r="D855" s="4">
        <f>Data!D850</f>
        <v>0</v>
      </c>
      <c r="E855" s="4">
        <f>Data!E850</f>
        <v>0</v>
      </c>
      <c r="F855" s="15">
        <f>Data!F850</f>
        <v>0</v>
      </c>
      <c r="G855" s="29">
        <f t="shared" si="13"/>
        <v>-164133800000</v>
      </c>
    </row>
    <row r="856" spans="1:7" x14ac:dyDescent="0.3">
      <c r="A856" s="3">
        <f>Data!A851</f>
        <v>0</v>
      </c>
      <c r="B856" s="4">
        <f>Data!B851</f>
        <v>0</v>
      </c>
      <c r="C856" s="4">
        <f>Data!C851</f>
        <v>0</v>
      </c>
      <c r="D856" s="4">
        <f>Data!D851</f>
        <v>0</v>
      </c>
      <c r="E856" s="4">
        <f>Data!E851</f>
        <v>0</v>
      </c>
      <c r="F856" s="15">
        <f>Data!F851</f>
        <v>0</v>
      </c>
      <c r="G856" s="29">
        <f t="shared" si="13"/>
        <v>-164133800000</v>
      </c>
    </row>
    <row r="857" spans="1:7" x14ac:dyDescent="0.3">
      <c r="A857" s="3">
        <f>Data!A852</f>
        <v>0</v>
      </c>
      <c r="B857" s="4">
        <f>Data!B852</f>
        <v>0</v>
      </c>
      <c r="C857" s="4">
        <f>Data!C852</f>
        <v>0</v>
      </c>
      <c r="D857" s="4">
        <f>Data!D852</f>
        <v>0</v>
      </c>
      <c r="E857" s="4">
        <f>Data!E852</f>
        <v>0</v>
      </c>
      <c r="F857" s="15">
        <f>Data!F852</f>
        <v>0</v>
      </c>
      <c r="G857" s="29">
        <f t="shared" si="13"/>
        <v>-164133800000</v>
      </c>
    </row>
    <row r="858" spans="1:7" x14ac:dyDescent="0.3">
      <c r="A858" s="3">
        <f>Data!A853</f>
        <v>0</v>
      </c>
      <c r="B858" s="4">
        <f>Data!B853</f>
        <v>0</v>
      </c>
      <c r="C858" s="4">
        <f>Data!C853</f>
        <v>0</v>
      </c>
      <c r="D858" s="4">
        <f>Data!D853</f>
        <v>0</v>
      </c>
      <c r="E858" s="4">
        <f>Data!E853</f>
        <v>0</v>
      </c>
      <c r="F858" s="15">
        <f>Data!F853</f>
        <v>0</v>
      </c>
      <c r="G858" s="29">
        <f t="shared" si="13"/>
        <v>-164133800000</v>
      </c>
    </row>
    <row r="859" spans="1:7" x14ac:dyDescent="0.3">
      <c r="A859" s="3">
        <f>Data!A854</f>
        <v>0</v>
      </c>
      <c r="B859" s="4">
        <f>Data!B854</f>
        <v>0</v>
      </c>
      <c r="C859" s="4">
        <f>Data!C854</f>
        <v>0</v>
      </c>
      <c r="D859" s="4">
        <f>Data!D854</f>
        <v>0</v>
      </c>
      <c r="E859" s="4">
        <f>Data!E854</f>
        <v>0</v>
      </c>
      <c r="F859" s="15">
        <f>Data!F854</f>
        <v>0</v>
      </c>
      <c r="G859" s="29">
        <f t="shared" si="13"/>
        <v>-164133800000</v>
      </c>
    </row>
    <row r="860" spans="1:7" x14ac:dyDescent="0.3">
      <c r="A860" s="3">
        <f>Data!A855</f>
        <v>0</v>
      </c>
      <c r="B860" s="4">
        <f>Data!B855</f>
        <v>0</v>
      </c>
      <c r="C860" s="4">
        <f>Data!C855</f>
        <v>0</v>
      </c>
      <c r="D860" s="4">
        <f>Data!D855</f>
        <v>0</v>
      </c>
      <c r="E860" s="4">
        <f>Data!E855</f>
        <v>0</v>
      </c>
      <c r="F860" s="15">
        <f>Data!F855</f>
        <v>0</v>
      </c>
      <c r="G860" s="29">
        <f t="shared" si="13"/>
        <v>-164133800000</v>
      </c>
    </row>
    <row r="861" spans="1:7" x14ac:dyDescent="0.3">
      <c r="A861" s="3">
        <f>Data!A856</f>
        <v>0</v>
      </c>
      <c r="B861" s="4">
        <f>Data!B856</f>
        <v>0</v>
      </c>
      <c r="C861" s="4">
        <f>Data!C856</f>
        <v>0</v>
      </c>
      <c r="D861" s="4">
        <f>Data!D856</f>
        <v>0</v>
      </c>
      <c r="E861" s="4">
        <f>Data!E856</f>
        <v>0</v>
      </c>
      <c r="F861" s="15">
        <f>Data!F856</f>
        <v>0</v>
      </c>
      <c r="G861" s="29">
        <f t="shared" si="13"/>
        <v>-164133800000</v>
      </c>
    </row>
    <row r="862" spans="1:7" x14ac:dyDescent="0.3">
      <c r="A862" s="3">
        <f>Data!A857</f>
        <v>0</v>
      </c>
      <c r="B862" s="4">
        <f>Data!B857</f>
        <v>0</v>
      </c>
      <c r="C862" s="4">
        <f>Data!C857</f>
        <v>0</v>
      </c>
      <c r="D862" s="4">
        <f>Data!D857</f>
        <v>0</v>
      </c>
      <c r="E862" s="4">
        <f>Data!E857</f>
        <v>0</v>
      </c>
      <c r="F862" s="15">
        <f>Data!F857</f>
        <v>0</v>
      </c>
      <c r="G862" s="29">
        <f t="shared" si="13"/>
        <v>-164133800000</v>
      </c>
    </row>
    <row r="863" spans="1:7" x14ac:dyDescent="0.3">
      <c r="A863" s="3">
        <f>Data!A858</f>
        <v>0</v>
      </c>
      <c r="B863" s="4">
        <f>Data!B858</f>
        <v>0</v>
      </c>
      <c r="C863" s="4">
        <f>Data!C858</f>
        <v>0</v>
      </c>
      <c r="D863" s="4">
        <f>Data!D858</f>
        <v>0</v>
      </c>
      <c r="E863" s="4">
        <f>Data!E858</f>
        <v>0</v>
      </c>
      <c r="F863" s="15">
        <f>Data!F858</f>
        <v>0</v>
      </c>
      <c r="G863" s="29">
        <f t="shared" si="13"/>
        <v>-164133800000</v>
      </c>
    </row>
    <row r="864" spans="1:7" x14ac:dyDescent="0.3">
      <c r="A864" s="3">
        <f>Data!A859</f>
        <v>0</v>
      </c>
      <c r="B864" s="4">
        <f>Data!B859</f>
        <v>0</v>
      </c>
      <c r="C864" s="4">
        <f>Data!C859</f>
        <v>0</v>
      </c>
      <c r="D864" s="4">
        <f>Data!D859</f>
        <v>0</v>
      </c>
      <c r="E864" s="4">
        <f>Data!E859</f>
        <v>0</v>
      </c>
      <c r="F864" s="15">
        <f>Data!F859</f>
        <v>0</v>
      </c>
      <c r="G864" s="29">
        <f t="shared" si="13"/>
        <v>-164133800000</v>
      </c>
    </row>
    <row r="865" spans="1:7" x14ac:dyDescent="0.3">
      <c r="A865" s="3">
        <f>Data!A860</f>
        <v>0</v>
      </c>
      <c r="B865" s="4">
        <f>Data!B860</f>
        <v>0</v>
      </c>
      <c r="C865" s="4">
        <f>Data!C860</f>
        <v>0</v>
      </c>
      <c r="D865" s="4">
        <f>Data!D860</f>
        <v>0</v>
      </c>
      <c r="E865" s="4">
        <f>Data!E860</f>
        <v>0</v>
      </c>
      <c r="F865" s="15">
        <f>Data!F860</f>
        <v>0</v>
      </c>
      <c r="G865" s="29">
        <f t="shared" si="13"/>
        <v>-164133800000</v>
      </c>
    </row>
    <row r="866" spans="1:7" x14ac:dyDescent="0.3">
      <c r="A866" s="3">
        <f>Data!A861</f>
        <v>0</v>
      </c>
      <c r="B866" s="4">
        <f>Data!B861</f>
        <v>0</v>
      </c>
      <c r="C866" s="4">
        <f>Data!C861</f>
        <v>0</v>
      </c>
      <c r="D866" s="4">
        <f>Data!D861</f>
        <v>0</v>
      </c>
      <c r="E866" s="4">
        <f>Data!E861</f>
        <v>0</v>
      </c>
      <c r="F866" s="15">
        <f>Data!F861</f>
        <v>0</v>
      </c>
      <c r="G866" s="29">
        <f t="shared" si="13"/>
        <v>-164133800000</v>
      </c>
    </row>
    <row r="867" spans="1:7" x14ac:dyDescent="0.3">
      <c r="A867" s="3">
        <f>Data!A862</f>
        <v>0</v>
      </c>
      <c r="B867" s="4">
        <f>Data!B862</f>
        <v>0</v>
      </c>
      <c r="C867" s="4">
        <f>Data!C862</f>
        <v>0</v>
      </c>
      <c r="D867" s="4">
        <f>Data!D862</f>
        <v>0</v>
      </c>
      <c r="E867" s="4">
        <f>Data!E862</f>
        <v>0</v>
      </c>
      <c r="F867" s="15">
        <f>Data!F862</f>
        <v>0</v>
      </c>
      <c r="G867" s="29">
        <f t="shared" si="13"/>
        <v>-164133800000</v>
      </c>
    </row>
    <row r="868" spans="1:7" x14ac:dyDescent="0.3">
      <c r="A868" s="3">
        <f>Data!A863</f>
        <v>0</v>
      </c>
      <c r="B868" s="4">
        <f>Data!B863</f>
        <v>0</v>
      </c>
      <c r="C868" s="4">
        <f>Data!C863</f>
        <v>0</v>
      </c>
      <c r="D868" s="4">
        <f>Data!D863</f>
        <v>0</v>
      </c>
      <c r="E868" s="4">
        <f>Data!E863</f>
        <v>0</v>
      </c>
      <c r="F868" s="15">
        <f>Data!F863</f>
        <v>0</v>
      </c>
      <c r="G868" s="29">
        <f t="shared" si="13"/>
        <v>-164133800000</v>
      </c>
    </row>
    <row r="869" spans="1:7" x14ac:dyDescent="0.3">
      <c r="A869" s="3">
        <f>Data!A864</f>
        <v>0</v>
      </c>
      <c r="B869" s="4">
        <f>Data!B864</f>
        <v>0</v>
      </c>
      <c r="C869" s="4">
        <f>Data!C864</f>
        <v>0</v>
      </c>
      <c r="D869" s="4">
        <f>Data!D864</f>
        <v>0</v>
      </c>
      <c r="E869" s="4">
        <f>Data!E864</f>
        <v>0</v>
      </c>
      <c r="F869" s="15">
        <f>Data!F864</f>
        <v>0</v>
      </c>
      <c r="G869" s="29">
        <f t="shared" si="13"/>
        <v>-164133800000</v>
      </c>
    </row>
    <row r="870" spans="1:7" x14ac:dyDescent="0.3">
      <c r="A870" s="3">
        <f>Data!A865</f>
        <v>0</v>
      </c>
      <c r="B870" s="4">
        <f>Data!B865</f>
        <v>0</v>
      </c>
      <c r="C870" s="4">
        <f>Data!C865</f>
        <v>0</v>
      </c>
      <c r="D870" s="4">
        <f>Data!D865</f>
        <v>0</v>
      </c>
      <c r="E870" s="4">
        <f>Data!E865</f>
        <v>0</v>
      </c>
      <c r="F870" s="15">
        <f>Data!F865</f>
        <v>0</v>
      </c>
      <c r="G870" s="29">
        <f t="shared" si="13"/>
        <v>-164133800000</v>
      </c>
    </row>
    <row r="871" spans="1:7" x14ac:dyDescent="0.3">
      <c r="A871" s="3">
        <f>Data!A866</f>
        <v>0</v>
      </c>
      <c r="B871" s="4">
        <f>Data!B866</f>
        <v>0</v>
      </c>
      <c r="C871" s="4">
        <f>Data!C866</f>
        <v>0</v>
      </c>
      <c r="D871" s="4">
        <f>Data!D866</f>
        <v>0</v>
      </c>
      <c r="E871" s="4">
        <f>Data!E866</f>
        <v>0</v>
      </c>
      <c r="F871" s="15">
        <f>Data!F866</f>
        <v>0</v>
      </c>
      <c r="G871" s="29">
        <f t="shared" si="13"/>
        <v>-164133800000</v>
      </c>
    </row>
    <row r="872" spans="1:7" x14ac:dyDescent="0.3">
      <c r="A872" s="3">
        <f>Data!A867</f>
        <v>0</v>
      </c>
      <c r="B872" s="4">
        <f>Data!B867</f>
        <v>0</v>
      </c>
      <c r="C872" s="4">
        <f>Data!C867</f>
        <v>0</v>
      </c>
      <c r="D872" s="4">
        <f>Data!D867</f>
        <v>0</v>
      </c>
      <c r="E872" s="4">
        <f>Data!E867</f>
        <v>0</v>
      </c>
      <c r="F872" s="15">
        <f>Data!F867</f>
        <v>0</v>
      </c>
      <c r="G872" s="29">
        <f t="shared" si="13"/>
        <v>-164133800000</v>
      </c>
    </row>
    <row r="873" spans="1:7" x14ac:dyDescent="0.3">
      <c r="A873" s="3">
        <f>Data!A868</f>
        <v>0</v>
      </c>
      <c r="B873" s="4">
        <f>Data!B868</f>
        <v>0</v>
      </c>
      <c r="C873" s="4">
        <f>Data!C868</f>
        <v>0</v>
      </c>
      <c r="D873" s="4">
        <f>Data!D868</f>
        <v>0</v>
      </c>
      <c r="E873" s="4">
        <f>Data!E868</f>
        <v>0</v>
      </c>
      <c r="F873" s="15">
        <f>Data!F868</f>
        <v>0</v>
      </c>
      <c r="G873" s="29">
        <f t="shared" si="13"/>
        <v>-164133800000</v>
      </c>
    </row>
    <row r="874" spans="1:7" x14ac:dyDescent="0.3">
      <c r="A874" s="3">
        <f>Data!A869</f>
        <v>0</v>
      </c>
      <c r="B874" s="4">
        <f>Data!B869</f>
        <v>0</v>
      </c>
      <c r="C874" s="4">
        <f>Data!C869</f>
        <v>0</v>
      </c>
      <c r="D874" s="4">
        <f>Data!D869</f>
        <v>0</v>
      </c>
      <c r="E874" s="4">
        <f>Data!E869</f>
        <v>0</v>
      </c>
      <c r="F874" s="15">
        <f>Data!F869</f>
        <v>0</v>
      </c>
      <c r="G874" s="29">
        <f t="shared" si="13"/>
        <v>-164133800000</v>
      </c>
    </row>
    <row r="875" spans="1:7" x14ac:dyDescent="0.3">
      <c r="A875" s="3">
        <f>Data!A870</f>
        <v>0</v>
      </c>
      <c r="B875" s="4">
        <f>Data!B870</f>
        <v>0</v>
      </c>
      <c r="C875" s="4">
        <f>Data!C870</f>
        <v>0</v>
      </c>
      <c r="D875" s="4">
        <f>Data!D870</f>
        <v>0</v>
      </c>
      <c r="E875" s="4">
        <f>Data!E870</f>
        <v>0</v>
      </c>
      <c r="F875" s="15">
        <f>Data!F870</f>
        <v>0</v>
      </c>
      <c r="G875" s="29">
        <f t="shared" si="13"/>
        <v>-164133800000</v>
      </c>
    </row>
    <row r="876" spans="1:7" x14ac:dyDescent="0.3">
      <c r="A876" s="3">
        <f>Data!A871</f>
        <v>0</v>
      </c>
      <c r="B876" s="4">
        <f>Data!B871</f>
        <v>0</v>
      </c>
      <c r="C876" s="4">
        <f>Data!C871</f>
        <v>0</v>
      </c>
      <c r="D876" s="4">
        <f>Data!D871</f>
        <v>0</v>
      </c>
      <c r="E876" s="4">
        <f>Data!E871</f>
        <v>0</v>
      </c>
      <c r="F876" s="15">
        <f>Data!F871</f>
        <v>0</v>
      </c>
      <c r="G876" s="29">
        <f t="shared" si="13"/>
        <v>-164133800000</v>
      </c>
    </row>
    <row r="877" spans="1:7" x14ac:dyDescent="0.3">
      <c r="A877" s="3">
        <f>Data!A872</f>
        <v>0</v>
      </c>
      <c r="B877" s="4">
        <f>Data!B872</f>
        <v>0</v>
      </c>
      <c r="C877" s="4">
        <f>Data!C872</f>
        <v>0</v>
      </c>
      <c r="D877" s="4">
        <f>Data!D872</f>
        <v>0</v>
      </c>
      <c r="E877" s="4">
        <f>Data!E872</f>
        <v>0</v>
      </c>
      <c r="F877" s="15">
        <f>Data!F872</f>
        <v>0</v>
      </c>
      <c r="G877" s="29">
        <f t="shared" si="13"/>
        <v>-164133800000</v>
      </c>
    </row>
    <row r="878" spans="1:7" x14ac:dyDescent="0.3">
      <c r="A878" s="3">
        <f>Data!A873</f>
        <v>0</v>
      </c>
      <c r="B878" s="4">
        <f>Data!B873</f>
        <v>0</v>
      </c>
      <c r="C878" s="4">
        <f>Data!C873</f>
        <v>0</v>
      </c>
      <c r="D878" s="4">
        <f>Data!D873</f>
        <v>0</v>
      </c>
      <c r="E878" s="4">
        <f>Data!E873</f>
        <v>0</v>
      </c>
      <c r="F878" s="15">
        <f>Data!F873</f>
        <v>0</v>
      </c>
      <c r="G878" s="29">
        <f t="shared" si="13"/>
        <v>-164133800000</v>
      </c>
    </row>
    <row r="879" spans="1:7" x14ac:dyDescent="0.3">
      <c r="A879" s="3">
        <f>Data!A874</f>
        <v>0</v>
      </c>
      <c r="B879" s="4">
        <f>Data!B874</f>
        <v>0</v>
      </c>
      <c r="C879" s="4">
        <f>Data!C874</f>
        <v>0</v>
      </c>
      <c r="D879" s="4">
        <f>Data!D874</f>
        <v>0</v>
      </c>
      <c r="E879" s="4">
        <f>Data!E874</f>
        <v>0</v>
      </c>
      <c r="F879" s="15">
        <f>Data!F874</f>
        <v>0</v>
      </c>
      <c r="G879" s="29">
        <f t="shared" si="13"/>
        <v>-164133800000</v>
      </c>
    </row>
    <row r="880" spans="1:7" x14ac:dyDescent="0.3">
      <c r="A880" s="3">
        <f>Data!A875</f>
        <v>0</v>
      </c>
      <c r="B880" s="4">
        <f>Data!B875</f>
        <v>0</v>
      </c>
      <c r="C880" s="4">
        <f>Data!C875</f>
        <v>0</v>
      </c>
      <c r="D880" s="4">
        <f>Data!D875</f>
        <v>0</v>
      </c>
      <c r="E880" s="4">
        <f>Data!E875</f>
        <v>0</v>
      </c>
      <c r="F880" s="15">
        <f>Data!F875</f>
        <v>0</v>
      </c>
      <c r="G880" s="29">
        <f t="shared" si="13"/>
        <v>-164133800000</v>
      </c>
    </row>
    <row r="881" spans="1:7" x14ac:dyDescent="0.3">
      <c r="A881" s="3">
        <f>Data!A876</f>
        <v>0</v>
      </c>
      <c r="B881" s="4">
        <f>Data!B876</f>
        <v>0</v>
      </c>
      <c r="C881" s="4">
        <f>Data!C876</f>
        <v>0</v>
      </c>
      <c r="D881" s="4">
        <f>Data!D876</f>
        <v>0</v>
      </c>
      <c r="E881" s="4">
        <f>Data!E876</f>
        <v>0</v>
      </c>
      <c r="F881" s="15">
        <f>Data!F876</f>
        <v>0</v>
      </c>
      <c r="G881" s="29">
        <f t="shared" si="13"/>
        <v>-164133800000</v>
      </c>
    </row>
    <row r="882" spans="1:7" x14ac:dyDescent="0.3">
      <c r="A882" s="3">
        <f>Data!A877</f>
        <v>0</v>
      </c>
      <c r="B882" s="4">
        <f>Data!B877</f>
        <v>0</v>
      </c>
      <c r="C882" s="4">
        <f>Data!C877</f>
        <v>0</v>
      </c>
      <c r="D882" s="4">
        <f>Data!D877</f>
        <v>0</v>
      </c>
      <c r="E882" s="4">
        <f>Data!E877</f>
        <v>0</v>
      </c>
      <c r="F882" s="15">
        <f>Data!F877</f>
        <v>0</v>
      </c>
      <c r="G882" s="29">
        <f t="shared" si="13"/>
        <v>-164133800000</v>
      </c>
    </row>
    <row r="883" spans="1:7" x14ac:dyDescent="0.3">
      <c r="A883" s="3">
        <f>Data!A878</f>
        <v>0</v>
      </c>
      <c r="B883" s="4">
        <f>Data!B878</f>
        <v>0</v>
      </c>
      <c r="C883" s="4">
        <f>Data!C878</f>
        <v>0</v>
      </c>
      <c r="D883" s="4">
        <f>Data!D878</f>
        <v>0</v>
      </c>
      <c r="E883" s="4">
        <f>Data!E878</f>
        <v>0</v>
      </c>
      <c r="F883" s="15">
        <f>Data!F878</f>
        <v>0</v>
      </c>
      <c r="G883" s="29">
        <f t="shared" si="13"/>
        <v>-164133800000</v>
      </c>
    </row>
    <row r="884" spans="1:7" x14ac:dyDescent="0.3">
      <c r="A884" s="3">
        <f>Data!A879</f>
        <v>0</v>
      </c>
      <c r="B884" s="4">
        <f>Data!B879</f>
        <v>0</v>
      </c>
      <c r="C884" s="4">
        <f>Data!C879</f>
        <v>0</v>
      </c>
      <c r="D884" s="4">
        <f>Data!D879</f>
        <v>0</v>
      </c>
      <c r="E884" s="4">
        <f>Data!E879</f>
        <v>0</v>
      </c>
      <c r="F884" s="15">
        <f>Data!F879</f>
        <v>0</v>
      </c>
      <c r="G884" s="29">
        <f t="shared" si="13"/>
        <v>-164133800000</v>
      </c>
    </row>
    <row r="885" spans="1:7" x14ac:dyDescent="0.3">
      <c r="A885" s="3">
        <f>Data!A880</f>
        <v>0</v>
      </c>
      <c r="B885" s="4">
        <f>Data!B880</f>
        <v>0</v>
      </c>
      <c r="C885" s="4">
        <f>Data!C880</f>
        <v>0</v>
      </c>
      <c r="D885" s="4">
        <f>Data!D880</f>
        <v>0</v>
      </c>
      <c r="E885" s="4">
        <f>Data!E880</f>
        <v>0</v>
      </c>
      <c r="F885" s="15">
        <f>Data!F880</f>
        <v>0</v>
      </c>
      <c r="G885" s="29">
        <f t="shared" si="13"/>
        <v>-164133800000</v>
      </c>
    </row>
    <row r="886" spans="1:7" x14ac:dyDescent="0.3">
      <c r="A886" s="3">
        <f>Data!A881</f>
        <v>0</v>
      </c>
      <c r="B886" s="4">
        <f>Data!B881</f>
        <v>0</v>
      </c>
      <c r="C886" s="4">
        <f>Data!C881</f>
        <v>0</v>
      </c>
      <c r="D886" s="4">
        <f>Data!D881</f>
        <v>0</v>
      </c>
      <c r="E886" s="4">
        <f>Data!E881</f>
        <v>0</v>
      </c>
      <c r="F886" s="15">
        <f>Data!F881</f>
        <v>0</v>
      </c>
      <c r="G886" s="29">
        <f t="shared" si="13"/>
        <v>-164133800000</v>
      </c>
    </row>
    <row r="887" spans="1:7" x14ac:dyDescent="0.3">
      <c r="A887" s="3">
        <f>Data!A882</f>
        <v>0</v>
      </c>
      <c r="B887" s="4">
        <f>Data!B882</f>
        <v>0</v>
      </c>
      <c r="C887" s="4">
        <f>Data!C882</f>
        <v>0</v>
      </c>
      <c r="D887" s="4">
        <f>Data!D882</f>
        <v>0</v>
      </c>
      <c r="E887" s="4">
        <f>Data!E882</f>
        <v>0</v>
      </c>
      <c r="F887" s="15">
        <f>Data!F882</f>
        <v>0</v>
      </c>
      <c r="G887" s="29">
        <f t="shared" si="13"/>
        <v>-164133800000</v>
      </c>
    </row>
    <row r="888" spans="1:7" x14ac:dyDescent="0.3">
      <c r="A888" s="3">
        <f>Data!A883</f>
        <v>0</v>
      </c>
      <c r="B888" s="4">
        <f>Data!B883</f>
        <v>0</v>
      </c>
      <c r="C888" s="4">
        <f>Data!C883</f>
        <v>0</v>
      </c>
      <c r="D888" s="4">
        <f>Data!D883</f>
        <v>0</v>
      </c>
      <c r="E888" s="4">
        <f>Data!E883</f>
        <v>0</v>
      </c>
      <c r="F888" s="15">
        <f>Data!F883</f>
        <v>0</v>
      </c>
      <c r="G888" s="29">
        <f t="shared" si="13"/>
        <v>-164133800000</v>
      </c>
    </row>
    <row r="889" spans="1:7" x14ac:dyDescent="0.3">
      <c r="A889" s="3">
        <f>Data!A884</f>
        <v>0</v>
      </c>
      <c r="B889" s="4">
        <f>Data!B884</f>
        <v>0</v>
      </c>
      <c r="C889" s="4">
        <f>Data!C884</f>
        <v>0</v>
      </c>
      <c r="D889" s="4">
        <f>Data!D884</f>
        <v>0</v>
      </c>
      <c r="E889" s="4">
        <f>Data!E884</f>
        <v>0</v>
      </c>
      <c r="F889" s="15">
        <f>Data!F884</f>
        <v>0</v>
      </c>
      <c r="G889" s="29">
        <f t="shared" si="13"/>
        <v>-164133800000</v>
      </c>
    </row>
    <row r="890" spans="1:7" x14ac:dyDescent="0.3">
      <c r="A890" s="3">
        <f>Data!A885</f>
        <v>0</v>
      </c>
      <c r="B890" s="4">
        <f>Data!B885</f>
        <v>0</v>
      </c>
      <c r="C890" s="4">
        <f>Data!C885</f>
        <v>0</v>
      </c>
      <c r="D890" s="4">
        <f>Data!D885</f>
        <v>0</v>
      </c>
      <c r="E890" s="4">
        <f>Data!E885</f>
        <v>0</v>
      </c>
      <c r="F890" s="15">
        <f>Data!F885</f>
        <v>0</v>
      </c>
      <c r="G890" s="29">
        <f t="shared" si="13"/>
        <v>-164133800000</v>
      </c>
    </row>
    <row r="891" spans="1:7" x14ac:dyDescent="0.3">
      <c r="A891" s="3">
        <f>Data!A886</f>
        <v>0</v>
      </c>
      <c r="B891" s="4">
        <f>Data!B886</f>
        <v>0</v>
      </c>
      <c r="C891" s="4">
        <f>Data!C886</f>
        <v>0</v>
      </c>
      <c r="D891" s="4">
        <f>Data!D886</f>
        <v>0</v>
      </c>
      <c r="E891" s="4">
        <f>Data!E886</f>
        <v>0</v>
      </c>
      <c r="F891" s="15">
        <f>Data!F886</f>
        <v>0</v>
      </c>
      <c r="G891" s="29">
        <f t="shared" si="13"/>
        <v>-164133800000</v>
      </c>
    </row>
    <row r="892" spans="1:7" x14ac:dyDescent="0.3">
      <c r="A892" s="3">
        <f>Data!A887</f>
        <v>0</v>
      </c>
      <c r="B892" s="4">
        <f>Data!B887</f>
        <v>0</v>
      </c>
      <c r="C892" s="4">
        <f>Data!C887</f>
        <v>0</v>
      </c>
      <c r="D892" s="4">
        <f>Data!D887</f>
        <v>0</v>
      </c>
      <c r="E892" s="4">
        <f>Data!E887</f>
        <v>0</v>
      </c>
      <c r="F892" s="15">
        <f>Data!F887</f>
        <v>0</v>
      </c>
      <c r="G892" s="29">
        <f t="shared" si="13"/>
        <v>-164133800000</v>
      </c>
    </row>
    <row r="893" spans="1:7" x14ac:dyDescent="0.3">
      <c r="A893" s="3">
        <f>Data!A888</f>
        <v>0</v>
      </c>
      <c r="B893" s="4">
        <f>Data!B888</f>
        <v>0</v>
      </c>
      <c r="C893" s="4">
        <f>Data!C888</f>
        <v>0</v>
      </c>
      <c r="D893" s="4">
        <f>Data!D888</f>
        <v>0</v>
      </c>
      <c r="E893" s="4">
        <f>Data!E888</f>
        <v>0</v>
      </c>
      <c r="F893" s="15">
        <f>Data!F888</f>
        <v>0</v>
      </c>
      <c r="G893" s="29">
        <f t="shared" si="13"/>
        <v>-164133800000</v>
      </c>
    </row>
    <row r="894" spans="1:7" x14ac:dyDescent="0.3">
      <c r="A894" s="3">
        <f>Data!A889</f>
        <v>0</v>
      </c>
      <c r="B894" s="4">
        <f>Data!B889</f>
        <v>0</v>
      </c>
      <c r="C894" s="4">
        <f>Data!C889</f>
        <v>0</v>
      </c>
      <c r="D894" s="4">
        <f>Data!D889</f>
        <v>0</v>
      </c>
      <c r="E894" s="4">
        <f>Data!E889</f>
        <v>0</v>
      </c>
      <c r="F894" s="15">
        <f>Data!F889</f>
        <v>0</v>
      </c>
      <c r="G894" s="29">
        <f t="shared" si="13"/>
        <v>-164133800000</v>
      </c>
    </row>
    <row r="895" spans="1:7" x14ac:dyDescent="0.3">
      <c r="A895" s="3">
        <f>Data!A890</f>
        <v>0</v>
      </c>
      <c r="B895" s="4">
        <f>Data!B890</f>
        <v>0</v>
      </c>
      <c r="C895" s="4">
        <f>Data!C890</f>
        <v>0</v>
      </c>
      <c r="D895" s="4">
        <f>Data!D890</f>
        <v>0</v>
      </c>
      <c r="E895" s="4">
        <f>Data!E890</f>
        <v>0</v>
      </c>
      <c r="F895" s="15">
        <f>Data!F890</f>
        <v>0</v>
      </c>
      <c r="G895" s="29">
        <f t="shared" si="13"/>
        <v>-164133800000</v>
      </c>
    </row>
    <row r="896" spans="1:7" x14ac:dyDescent="0.3">
      <c r="A896" s="3">
        <f>Data!A891</f>
        <v>0</v>
      </c>
      <c r="B896" s="4">
        <f>Data!B891</f>
        <v>0</v>
      </c>
      <c r="C896" s="4">
        <f>Data!C891</f>
        <v>0</v>
      </c>
      <c r="D896" s="4">
        <f>Data!D891</f>
        <v>0</v>
      </c>
      <c r="E896" s="4">
        <f>Data!E891</f>
        <v>0</v>
      </c>
      <c r="F896" s="15">
        <f>Data!F891</f>
        <v>0</v>
      </c>
      <c r="G896" s="29">
        <f t="shared" si="13"/>
        <v>-164133800000</v>
      </c>
    </row>
    <row r="897" spans="1:7" x14ac:dyDescent="0.3">
      <c r="A897" s="3">
        <f>Data!A892</f>
        <v>0</v>
      </c>
      <c r="B897" s="4">
        <f>Data!B892</f>
        <v>0</v>
      </c>
      <c r="C897" s="4">
        <f>Data!C892</f>
        <v>0</v>
      </c>
      <c r="D897" s="4">
        <f>Data!D892</f>
        <v>0</v>
      </c>
      <c r="E897" s="4">
        <f>Data!E892</f>
        <v>0</v>
      </c>
      <c r="F897" s="15">
        <f>Data!F892</f>
        <v>0</v>
      </c>
      <c r="G897" s="29">
        <f t="shared" si="13"/>
        <v>-164133800000</v>
      </c>
    </row>
    <row r="898" spans="1:7" x14ac:dyDescent="0.3">
      <c r="A898" s="3">
        <f>Data!A893</f>
        <v>0</v>
      </c>
      <c r="B898" s="4">
        <f>Data!B893</f>
        <v>0</v>
      </c>
      <c r="C898" s="4">
        <f>Data!C893</f>
        <v>0</v>
      </c>
      <c r="D898" s="4">
        <f>Data!D893</f>
        <v>0</v>
      </c>
      <c r="E898" s="4">
        <f>Data!E893</f>
        <v>0</v>
      </c>
      <c r="F898" s="15">
        <f>Data!F893</f>
        <v>0</v>
      </c>
      <c r="G898" s="29">
        <f t="shared" si="13"/>
        <v>-164133800000</v>
      </c>
    </row>
    <row r="899" spans="1:7" x14ac:dyDescent="0.3">
      <c r="A899" s="3">
        <f>Data!A894</f>
        <v>0</v>
      </c>
      <c r="B899" s="4">
        <f>Data!B894</f>
        <v>0</v>
      </c>
      <c r="C899" s="4">
        <f>Data!C894</f>
        <v>0</v>
      </c>
      <c r="D899" s="4">
        <f>Data!D894</f>
        <v>0</v>
      </c>
      <c r="E899" s="4">
        <f>Data!E894</f>
        <v>0</v>
      </c>
      <c r="F899" s="15">
        <f>Data!F894</f>
        <v>0</v>
      </c>
      <c r="G899" s="29">
        <f t="shared" si="13"/>
        <v>-164133800000</v>
      </c>
    </row>
    <row r="900" spans="1:7" x14ac:dyDescent="0.3">
      <c r="A900" s="3">
        <f>Data!A895</f>
        <v>0</v>
      </c>
      <c r="B900" s="4">
        <f>Data!B895</f>
        <v>0</v>
      </c>
      <c r="C900" s="4">
        <f>Data!C895</f>
        <v>0</v>
      </c>
      <c r="D900" s="4">
        <f>Data!D895</f>
        <v>0</v>
      </c>
      <c r="E900" s="4">
        <f>Data!E895</f>
        <v>0</v>
      </c>
      <c r="F900" s="15">
        <f>Data!F895</f>
        <v>0</v>
      </c>
      <c r="G900" s="29">
        <f t="shared" si="13"/>
        <v>-164133800000</v>
      </c>
    </row>
    <row r="901" spans="1:7" x14ac:dyDescent="0.3">
      <c r="A901" s="3">
        <f>Data!A896</f>
        <v>0</v>
      </c>
      <c r="B901" s="4">
        <f>Data!B896</f>
        <v>0</v>
      </c>
      <c r="C901" s="4">
        <f>Data!C896</f>
        <v>0</v>
      </c>
      <c r="D901" s="4">
        <f>Data!D896</f>
        <v>0</v>
      </c>
      <c r="E901" s="4">
        <f>Data!E896</f>
        <v>0</v>
      </c>
      <c r="F901" s="15">
        <f>Data!F896</f>
        <v>0</v>
      </c>
      <c r="G901" s="29">
        <f t="shared" si="13"/>
        <v>-164133800000</v>
      </c>
    </row>
    <row r="902" spans="1:7" x14ac:dyDescent="0.3">
      <c r="A902" s="3">
        <f>Data!A897</f>
        <v>0</v>
      </c>
      <c r="B902" s="4">
        <f>Data!B897</f>
        <v>0</v>
      </c>
      <c r="C902" s="4">
        <f>Data!C897</f>
        <v>0</v>
      </c>
      <c r="D902" s="4">
        <f>Data!D897</f>
        <v>0</v>
      </c>
      <c r="E902" s="4">
        <f>Data!E897</f>
        <v>0</v>
      </c>
      <c r="F902" s="15">
        <f>Data!F897</f>
        <v>0</v>
      </c>
      <c r="G902" s="29">
        <f t="shared" si="13"/>
        <v>-164133800000</v>
      </c>
    </row>
    <row r="903" spans="1:7" x14ac:dyDescent="0.3">
      <c r="A903" s="3">
        <f>Data!A898</f>
        <v>0</v>
      </c>
      <c r="B903" s="4">
        <f>Data!B898</f>
        <v>0</v>
      </c>
      <c r="C903" s="4">
        <f>Data!C898</f>
        <v>0</v>
      </c>
      <c r="D903" s="4">
        <f>Data!D898</f>
        <v>0</v>
      </c>
      <c r="E903" s="4">
        <f>Data!E898</f>
        <v>0</v>
      </c>
      <c r="F903" s="15">
        <f>Data!F898</f>
        <v>0</v>
      </c>
      <c r="G903" s="29">
        <f t="shared" si="13"/>
        <v>-164133800000</v>
      </c>
    </row>
    <row r="904" spans="1:7" x14ac:dyDescent="0.3">
      <c r="A904" s="3">
        <f>Data!A899</f>
        <v>0</v>
      </c>
      <c r="B904" s="4">
        <f>Data!B899</f>
        <v>0</v>
      </c>
      <c r="C904" s="4">
        <f>Data!C899</f>
        <v>0</v>
      </c>
      <c r="D904" s="4">
        <f>Data!D899</f>
        <v>0</v>
      </c>
      <c r="E904" s="4">
        <f>Data!E899</f>
        <v>0</v>
      </c>
      <c r="F904" s="15">
        <f>Data!F899</f>
        <v>0</v>
      </c>
      <c r="G904" s="29">
        <f t="shared" ref="G904:G967" si="14">IF(E904&gt;E903,G903+F904,G903-F904)</f>
        <v>-164133800000</v>
      </c>
    </row>
    <row r="905" spans="1:7" x14ac:dyDescent="0.3">
      <c r="A905" s="3">
        <f>Data!A900</f>
        <v>0</v>
      </c>
      <c r="B905" s="4">
        <f>Data!B900</f>
        <v>0</v>
      </c>
      <c r="C905" s="4">
        <f>Data!C900</f>
        <v>0</v>
      </c>
      <c r="D905" s="4">
        <f>Data!D900</f>
        <v>0</v>
      </c>
      <c r="E905" s="4">
        <f>Data!E900</f>
        <v>0</v>
      </c>
      <c r="F905" s="15">
        <f>Data!F900</f>
        <v>0</v>
      </c>
      <c r="G905" s="29">
        <f t="shared" si="14"/>
        <v>-164133800000</v>
      </c>
    </row>
    <row r="906" spans="1:7" x14ac:dyDescent="0.3">
      <c r="A906" s="3">
        <f>Data!A901</f>
        <v>0</v>
      </c>
      <c r="B906" s="4">
        <f>Data!B901</f>
        <v>0</v>
      </c>
      <c r="C906" s="4">
        <f>Data!C901</f>
        <v>0</v>
      </c>
      <c r="D906" s="4">
        <f>Data!D901</f>
        <v>0</v>
      </c>
      <c r="E906" s="4">
        <f>Data!E901</f>
        <v>0</v>
      </c>
      <c r="F906" s="15">
        <f>Data!F901</f>
        <v>0</v>
      </c>
      <c r="G906" s="29">
        <f t="shared" si="14"/>
        <v>-164133800000</v>
      </c>
    </row>
    <row r="907" spans="1:7" x14ac:dyDescent="0.3">
      <c r="A907" s="3">
        <f>Data!A902</f>
        <v>0</v>
      </c>
      <c r="B907" s="4">
        <f>Data!B902</f>
        <v>0</v>
      </c>
      <c r="C907" s="4">
        <f>Data!C902</f>
        <v>0</v>
      </c>
      <c r="D907" s="4">
        <f>Data!D902</f>
        <v>0</v>
      </c>
      <c r="E907" s="4">
        <f>Data!E902</f>
        <v>0</v>
      </c>
      <c r="F907" s="15">
        <f>Data!F902</f>
        <v>0</v>
      </c>
      <c r="G907" s="29">
        <f t="shared" si="14"/>
        <v>-164133800000</v>
      </c>
    </row>
    <row r="908" spans="1:7" x14ac:dyDescent="0.3">
      <c r="A908" s="3">
        <f>Data!A903</f>
        <v>0</v>
      </c>
      <c r="B908" s="4">
        <f>Data!B903</f>
        <v>0</v>
      </c>
      <c r="C908" s="4">
        <f>Data!C903</f>
        <v>0</v>
      </c>
      <c r="D908" s="4">
        <f>Data!D903</f>
        <v>0</v>
      </c>
      <c r="E908" s="4">
        <f>Data!E903</f>
        <v>0</v>
      </c>
      <c r="F908" s="15">
        <f>Data!F903</f>
        <v>0</v>
      </c>
      <c r="G908" s="29">
        <f t="shared" si="14"/>
        <v>-164133800000</v>
      </c>
    </row>
    <row r="909" spans="1:7" x14ac:dyDescent="0.3">
      <c r="A909" s="3">
        <f>Data!A904</f>
        <v>0</v>
      </c>
      <c r="B909" s="4">
        <f>Data!B904</f>
        <v>0</v>
      </c>
      <c r="C909" s="4">
        <f>Data!C904</f>
        <v>0</v>
      </c>
      <c r="D909" s="4">
        <f>Data!D904</f>
        <v>0</v>
      </c>
      <c r="E909" s="4">
        <f>Data!E904</f>
        <v>0</v>
      </c>
      <c r="F909" s="15">
        <f>Data!F904</f>
        <v>0</v>
      </c>
      <c r="G909" s="29">
        <f t="shared" si="14"/>
        <v>-164133800000</v>
      </c>
    </row>
    <row r="910" spans="1:7" x14ac:dyDescent="0.3">
      <c r="A910" s="3">
        <f>Data!A905</f>
        <v>0</v>
      </c>
      <c r="B910" s="4">
        <f>Data!B905</f>
        <v>0</v>
      </c>
      <c r="C910" s="4">
        <f>Data!C905</f>
        <v>0</v>
      </c>
      <c r="D910" s="4">
        <f>Data!D905</f>
        <v>0</v>
      </c>
      <c r="E910" s="4">
        <f>Data!E905</f>
        <v>0</v>
      </c>
      <c r="F910" s="15">
        <f>Data!F905</f>
        <v>0</v>
      </c>
      <c r="G910" s="29">
        <f t="shared" si="14"/>
        <v>-164133800000</v>
      </c>
    </row>
    <row r="911" spans="1:7" x14ac:dyDescent="0.3">
      <c r="A911" s="3">
        <f>Data!A906</f>
        <v>0</v>
      </c>
      <c r="B911" s="4">
        <f>Data!B906</f>
        <v>0</v>
      </c>
      <c r="C911" s="4">
        <f>Data!C906</f>
        <v>0</v>
      </c>
      <c r="D911" s="4">
        <f>Data!D906</f>
        <v>0</v>
      </c>
      <c r="E911" s="4">
        <f>Data!E906</f>
        <v>0</v>
      </c>
      <c r="F911" s="15">
        <f>Data!F906</f>
        <v>0</v>
      </c>
      <c r="G911" s="29">
        <f t="shared" si="14"/>
        <v>-164133800000</v>
      </c>
    </row>
    <row r="912" spans="1:7" x14ac:dyDescent="0.3">
      <c r="A912" s="3">
        <f>Data!A907</f>
        <v>0</v>
      </c>
      <c r="B912" s="4">
        <f>Data!B907</f>
        <v>0</v>
      </c>
      <c r="C912" s="4">
        <f>Data!C907</f>
        <v>0</v>
      </c>
      <c r="D912" s="4">
        <f>Data!D907</f>
        <v>0</v>
      </c>
      <c r="E912" s="4">
        <f>Data!E907</f>
        <v>0</v>
      </c>
      <c r="F912" s="15">
        <f>Data!F907</f>
        <v>0</v>
      </c>
      <c r="G912" s="29">
        <f t="shared" si="14"/>
        <v>-164133800000</v>
      </c>
    </row>
    <row r="913" spans="1:7" x14ac:dyDescent="0.3">
      <c r="A913" s="3">
        <f>Data!A908</f>
        <v>0</v>
      </c>
      <c r="B913" s="4">
        <f>Data!B908</f>
        <v>0</v>
      </c>
      <c r="C913" s="4">
        <f>Data!C908</f>
        <v>0</v>
      </c>
      <c r="D913" s="4">
        <f>Data!D908</f>
        <v>0</v>
      </c>
      <c r="E913" s="4">
        <f>Data!E908</f>
        <v>0</v>
      </c>
      <c r="F913" s="15">
        <f>Data!F908</f>
        <v>0</v>
      </c>
      <c r="G913" s="29">
        <f t="shared" si="14"/>
        <v>-164133800000</v>
      </c>
    </row>
    <row r="914" spans="1:7" x14ac:dyDescent="0.3">
      <c r="A914" s="3">
        <f>Data!A909</f>
        <v>0</v>
      </c>
      <c r="B914" s="4">
        <f>Data!B909</f>
        <v>0</v>
      </c>
      <c r="C914" s="4">
        <f>Data!C909</f>
        <v>0</v>
      </c>
      <c r="D914" s="4">
        <f>Data!D909</f>
        <v>0</v>
      </c>
      <c r="E914" s="4">
        <f>Data!E909</f>
        <v>0</v>
      </c>
      <c r="F914" s="15">
        <f>Data!F909</f>
        <v>0</v>
      </c>
      <c r="G914" s="29">
        <f t="shared" si="14"/>
        <v>-164133800000</v>
      </c>
    </row>
    <row r="915" spans="1:7" x14ac:dyDescent="0.3">
      <c r="A915" s="3">
        <f>Data!A910</f>
        <v>0</v>
      </c>
      <c r="B915" s="4">
        <f>Data!B910</f>
        <v>0</v>
      </c>
      <c r="C915" s="4">
        <f>Data!C910</f>
        <v>0</v>
      </c>
      <c r="D915" s="4">
        <f>Data!D910</f>
        <v>0</v>
      </c>
      <c r="E915" s="4">
        <f>Data!E910</f>
        <v>0</v>
      </c>
      <c r="F915" s="15">
        <f>Data!F910</f>
        <v>0</v>
      </c>
      <c r="G915" s="29">
        <f t="shared" si="14"/>
        <v>-164133800000</v>
      </c>
    </row>
    <row r="916" spans="1:7" x14ac:dyDescent="0.3">
      <c r="A916" s="3">
        <f>Data!A911</f>
        <v>0</v>
      </c>
      <c r="B916" s="4">
        <f>Data!B911</f>
        <v>0</v>
      </c>
      <c r="C916" s="4">
        <f>Data!C911</f>
        <v>0</v>
      </c>
      <c r="D916" s="4">
        <f>Data!D911</f>
        <v>0</v>
      </c>
      <c r="E916" s="4">
        <f>Data!E911</f>
        <v>0</v>
      </c>
      <c r="F916" s="15">
        <f>Data!F911</f>
        <v>0</v>
      </c>
      <c r="G916" s="29">
        <f t="shared" si="14"/>
        <v>-164133800000</v>
      </c>
    </row>
    <row r="917" spans="1:7" x14ac:dyDescent="0.3">
      <c r="A917" s="3">
        <f>Data!A912</f>
        <v>0</v>
      </c>
      <c r="B917" s="4">
        <f>Data!B912</f>
        <v>0</v>
      </c>
      <c r="C917" s="4">
        <f>Data!C912</f>
        <v>0</v>
      </c>
      <c r="D917" s="4">
        <f>Data!D912</f>
        <v>0</v>
      </c>
      <c r="E917" s="4">
        <f>Data!E912</f>
        <v>0</v>
      </c>
      <c r="F917" s="15">
        <f>Data!F912</f>
        <v>0</v>
      </c>
      <c r="G917" s="29">
        <f t="shared" si="14"/>
        <v>-164133800000</v>
      </c>
    </row>
    <row r="918" spans="1:7" x14ac:dyDescent="0.3">
      <c r="A918" s="3">
        <f>Data!A913</f>
        <v>0</v>
      </c>
      <c r="B918" s="4">
        <f>Data!B913</f>
        <v>0</v>
      </c>
      <c r="C918" s="4">
        <f>Data!C913</f>
        <v>0</v>
      </c>
      <c r="D918" s="4">
        <f>Data!D913</f>
        <v>0</v>
      </c>
      <c r="E918" s="4">
        <f>Data!E913</f>
        <v>0</v>
      </c>
      <c r="F918" s="15">
        <f>Data!F913</f>
        <v>0</v>
      </c>
      <c r="G918" s="29">
        <f t="shared" si="14"/>
        <v>-164133800000</v>
      </c>
    </row>
    <row r="919" spans="1:7" x14ac:dyDescent="0.3">
      <c r="A919" s="3">
        <f>Data!A914</f>
        <v>0</v>
      </c>
      <c r="B919" s="4">
        <f>Data!B914</f>
        <v>0</v>
      </c>
      <c r="C919" s="4">
        <f>Data!C914</f>
        <v>0</v>
      </c>
      <c r="D919" s="4">
        <f>Data!D914</f>
        <v>0</v>
      </c>
      <c r="E919" s="4">
        <f>Data!E914</f>
        <v>0</v>
      </c>
      <c r="F919" s="15">
        <f>Data!F914</f>
        <v>0</v>
      </c>
      <c r="G919" s="29">
        <f t="shared" si="14"/>
        <v>-164133800000</v>
      </c>
    </row>
    <row r="920" spans="1:7" x14ac:dyDescent="0.3">
      <c r="A920" s="3">
        <f>Data!A915</f>
        <v>0</v>
      </c>
      <c r="B920" s="4">
        <f>Data!B915</f>
        <v>0</v>
      </c>
      <c r="C920" s="4">
        <f>Data!C915</f>
        <v>0</v>
      </c>
      <c r="D920" s="4">
        <f>Data!D915</f>
        <v>0</v>
      </c>
      <c r="E920" s="4">
        <f>Data!E915</f>
        <v>0</v>
      </c>
      <c r="F920" s="15">
        <f>Data!F915</f>
        <v>0</v>
      </c>
      <c r="G920" s="29">
        <f t="shared" si="14"/>
        <v>-164133800000</v>
      </c>
    </row>
    <row r="921" spans="1:7" x14ac:dyDescent="0.3">
      <c r="A921" s="3">
        <f>Data!A916</f>
        <v>0</v>
      </c>
      <c r="B921" s="4">
        <f>Data!B916</f>
        <v>0</v>
      </c>
      <c r="C921" s="4">
        <f>Data!C916</f>
        <v>0</v>
      </c>
      <c r="D921" s="4">
        <f>Data!D916</f>
        <v>0</v>
      </c>
      <c r="E921" s="4">
        <f>Data!E916</f>
        <v>0</v>
      </c>
      <c r="F921" s="15">
        <f>Data!F916</f>
        <v>0</v>
      </c>
      <c r="G921" s="29">
        <f t="shared" si="14"/>
        <v>-164133800000</v>
      </c>
    </row>
    <row r="922" spans="1:7" x14ac:dyDescent="0.3">
      <c r="A922" s="3">
        <f>Data!A917</f>
        <v>0</v>
      </c>
      <c r="B922" s="4">
        <f>Data!B917</f>
        <v>0</v>
      </c>
      <c r="C922" s="4">
        <f>Data!C917</f>
        <v>0</v>
      </c>
      <c r="D922" s="4">
        <f>Data!D917</f>
        <v>0</v>
      </c>
      <c r="E922" s="4">
        <f>Data!E917</f>
        <v>0</v>
      </c>
      <c r="F922" s="15">
        <f>Data!F917</f>
        <v>0</v>
      </c>
      <c r="G922" s="29">
        <f t="shared" si="14"/>
        <v>-164133800000</v>
      </c>
    </row>
    <row r="923" spans="1:7" x14ac:dyDescent="0.3">
      <c r="A923" s="3">
        <f>Data!A918</f>
        <v>0</v>
      </c>
      <c r="B923" s="4">
        <f>Data!B918</f>
        <v>0</v>
      </c>
      <c r="C923" s="4">
        <f>Data!C918</f>
        <v>0</v>
      </c>
      <c r="D923" s="4">
        <f>Data!D918</f>
        <v>0</v>
      </c>
      <c r="E923" s="4">
        <f>Data!E918</f>
        <v>0</v>
      </c>
      <c r="F923" s="15">
        <f>Data!F918</f>
        <v>0</v>
      </c>
      <c r="G923" s="29">
        <f t="shared" si="14"/>
        <v>-164133800000</v>
      </c>
    </row>
    <row r="924" spans="1:7" x14ac:dyDescent="0.3">
      <c r="A924" s="3">
        <f>Data!A919</f>
        <v>0</v>
      </c>
      <c r="B924" s="4">
        <f>Data!B919</f>
        <v>0</v>
      </c>
      <c r="C924" s="4">
        <f>Data!C919</f>
        <v>0</v>
      </c>
      <c r="D924" s="4">
        <f>Data!D919</f>
        <v>0</v>
      </c>
      <c r="E924" s="4">
        <f>Data!E919</f>
        <v>0</v>
      </c>
      <c r="F924" s="15">
        <f>Data!F919</f>
        <v>0</v>
      </c>
      <c r="G924" s="29">
        <f t="shared" si="14"/>
        <v>-164133800000</v>
      </c>
    </row>
    <row r="925" spans="1:7" x14ac:dyDescent="0.3">
      <c r="A925" s="3">
        <f>Data!A920</f>
        <v>0</v>
      </c>
      <c r="B925" s="4">
        <f>Data!B920</f>
        <v>0</v>
      </c>
      <c r="C925" s="4">
        <f>Data!C920</f>
        <v>0</v>
      </c>
      <c r="D925" s="4">
        <f>Data!D920</f>
        <v>0</v>
      </c>
      <c r="E925" s="4">
        <f>Data!E920</f>
        <v>0</v>
      </c>
      <c r="F925" s="15">
        <f>Data!F920</f>
        <v>0</v>
      </c>
      <c r="G925" s="29">
        <f t="shared" si="14"/>
        <v>-164133800000</v>
      </c>
    </row>
    <row r="926" spans="1:7" x14ac:dyDescent="0.3">
      <c r="A926" s="3">
        <f>Data!A921</f>
        <v>0</v>
      </c>
      <c r="B926" s="4">
        <f>Data!B921</f>
        <v>0</v>
      </c>
      <c r="C926" s="4">
        <f>Data!C921</f>
        <v>0</v>
      </c>
      <c r="D926" s="4">
        <f>Data!D921</f>
        <v>0</v>
      </c>
      <c r="E926" s="4">
        <f>Data!E921</f>
        <v>0</v>
      </c>
      <c r="F926" s="15">
        <f>Data!F921</f>
        <v>0</v>
      </c>
      <c r="G926" s="29">
        <f t="shared" si="14"/>
        <v>-164133800000</v>
      </c>
    </row>
    <row r="927" spans="1:7" x14ac:dyDescent="0.3">
      <c r="A927" s="3">
        <f>Data!A922</f>
        <v>0</v>
      </c>
      <c r="B927" s="4">
        <f>Data!B922</f>
        <v>0</v>
      </c>
      <c r="C927" s="4">
        <f>Data!C922</f>
        <v>0</v>
      </c>
      <c r="D927" s="4">
        <f>Data!D922</f>
        <v>0</v>
      </c>
      <c r="E927" s="4">
        <f>Data!E922</f>
        <v>0</v>
      </c>
      <c r="F927" s="15">
        <f>Data!F922</f>
        <v>0</v>
      </c>
      <c r="G927" s="29">
        <f t="shared" si="14"/>
        <v>-164133800000</v>
      </c>
    </row>
    <row r="928" spans="1:7" x14ac:dyDescent="0.3">
      <c r="A928" s="3">
        <f>Data!A923</f>
        <v>0</v>
      </c>
      <c r="B928" s="4">
        <f>Data!B923</f>
        <v>0</v>
      </c>
      <c r="C928" s="4">
        <f>Data!C923</f>
        <v>0</v>
      </c>
      <c r="D928" s="4">
        <f>Data!D923</f>
        <v>0</v>
      </c>
      <c r="E928" s="4">
        <f>Data!E923</f>
        <v>0</v>
      </c>
      <c r="F928" s="15">
        <f>Data!F923</f>
        <v>0</v>
      </c>
      <c r="G928" s="29">
        <f t="shared" si="14"/>
        <v>-164133800000</v>
      </c>
    </row>
    <row r="929" spans="1:7" x14ac:dyDescent="0.3">
      <c r="A929" s="3">
        <f>Data!A924</f>
        <v>0</v>
      </c>
      <c r="B929" s="4">
        <f>Data!B924</f>
        <v>0</v>
      </c>
      <c r="C929" s="4">
        <f>Data!C924</f>
        <v>0</v>
      </c>
      <c r="D929" s="4">
        <f>Data!D924</f>
        <v>0</v>
      </c>
      <c r="E929" s="4">
        <f>Data!E924</f>
        <v>0</v>
      </c>
      <c r="F929" s="15">
        <f>Data!F924</f>
        <v>0</v>
      </c>
      <c r="G929" s="29">
        <f t="shared" si="14"/>
        <v>-164133800000</v>
      </c>
    </row>
    <row r="930" spans="1:7" x14ac:dyDescent="0.3">
      <c r="A930" s="3">
        <f>Data!A925</f>
        <v>0</v>
      </c>
      <c r="B930" s="4">
        <f>Data!B925</f>
        <v>0</v>
      </c>
      <c r="C930" s="4">
        <f>Data!C925</f>
        <v>0</v>
      </c>
      <c r="D930" s="4">
        <f>Data!D925</f>
        <v>0</v>
      </c>
      <c r="E930" s="4">
        <f>Data!E925</f>
        <v>0</v>
      </c>
      <c r="F930" s="15">
        <f>Data!F925</f>
        <v>0</v>
      </c>
      <c r="G930" s="29">
        <f t="shared" si="14"/>
        <v>-164133800000</v>
      </c>
    </row>
    <row r="931" spans="1:7" x14ac:dyDescent="0.3">
      <c r="A931" s="3">
        <f>Data!A926</f>
        <v>0</v>
      </c>
      <c r="B931" s="4">
        <f>Data!B926</f>
        <v>0</v>
      </c>
      <c r="C931" s="4">
        <f>Data!C926</f>
        <v>0</v>
      </c>
      <c r="D931" s="4">
        <f>Data!D926</f>
        <v>0</v>
      </c>
      <c r="E931" s="4">
        <f>Data!E926</f>
        <v>0</v>
      </c>
      <c r="F931" s="15">
        <f>Data!F926</f>
        <v>0</v>
      </c>
      <c r="G931" s="29">
        <f t="shared" si="14"/>
        <v>-164133800000</v>
      </c>
    </row>
    <row r="932" spans="1:7" x14ac:dyDescent="0.3">
      <c r="A932" s="3">
        <f>Data!A927</f>
        <v>0</v>
      </c>
      <c r="B932" s="4">
        <f>Data!B927</f>
        <v>0</v>
      </c>
      <c r="C932" s="4">
        <f>Data!C927</f>
        <v>0</v>
      </c>
      <c r="D932" s="4">
        <f>Data!D927</f>
        <v>0</v>
      </c>
      <c r="E932" s="4">
        <f>Data!E927</f>
        <v>0</v>
      </c>
      <c r="F932" s="15">
        <f>Data!F927</f>
        <v>0</v>
      </c>
      <c r="G932" s="29">
        <f t="shared" si="14"/>
        <v>-164133800000</v>
      </c>
    </row>
    <row r="933" spans="1:7" x14ac:dyDescent="0.3">
      <c r="A933" s="3">
        <f>Data!A928</f>
        <v>0</v>
      </c>
      <c r="B933" s="4">
        <f>Data!B928</f>
        <v>0</v>
      </c>
      <c r="C933" s="4">
        <f>Data!C928</f>
        <v>0</v>
      </c>
      <c r="D933" s="4">
        <f>Data!D928</f>
        <v>0</v>
      </c>
      <c r="E933" s="4">
        <f>Data!E928</f>
        <v>0</v>
      </c>
      <c r="F933" s="15">
        <f>Data!F928</f>
        <v>0</v>
      </c>
      <c r="G933" s="29">
        <f t="shared" si="14"/>
        <v>-164133800000</v>
      </c>
    </row>
    <row r="934" spans="1:7" x14ac:dyDescent="0.3">
      <c r="A934" s="3">
        <f>Data!A929</f>
        <v>0</v>
      </c>
      <c r="B934" s="4">
        <f>Data!B929</f>
        <v>0</v>
      </c>
      <c r="C934" s="4">
        <f>Data!C929</f>
        <v>0</v>
      </c>
      <c r="D934" s="4">
        <f>Data!D929</f>
        <v>0</v>
      </c>
      <c r="E934" s="4">
        <f>Data!E929</f>
        <v>0</v>
      </c>
      <c r="F934" s="15">
        <f>Data!F929</f>
        <v>0</v>
      </c>
      <c r="G934" s="29">
        <f t="shared" si="14"/>
        <v>-164133800000</v>
      </c>
    </row>
    <row r="935" spans="1:7" x14ac:dyDescent="0.3">
      <c r="A935" s="3">
        <f>Data!A930</f>
        <v>0</v>
      </c>
      <c r="B935" s="4">
        <f>Data!B930</f>
        <v>0</v>
      </c>
      <c r="C935" s="4">
        <f>Data!C930</f>
        <v>0</v>
      </c>
      <c r="D935" s="4">
        <f>Data!D930</f>
        <v>0</v>
      </c>
      <c r="E935" s="4">
        <f>Data!E930</f>
        <v>0</v>
      </c>
      <c r="F935" s="15">
        <f>Data!F930</f>
        <v>0</v>
      </c>
      <c r="G935" s="29">
        <f t="shared" si="14"/>
        <v>-164133800000</v>
      </c>
    </row>
    <row r="936" spans="1:7" x14ac:dyDescent="0.3">
      <c r="A936" s="3">
        <f>Data!A931</f>
        <v>0</v>
      </c>
      <c r="B936" s="4">
        <f>Data!B931</f>
        <v>0</v>
      </c>
      <c r="C936" s="4">
        <f>Data!C931</f>
        <v>0</v>
      </c>
      <c r="D936" s="4">
        <f>Data!D931</f>
        <v>0</v>
      </c>
      <c r="E936" s="4">
        <f>Data!E931</f>
        <v>0</v>
      </c>
      <c r="F936" s="15">
        <f>Data!F931</f>
        <v>0</v>
      </c>
      <c r="G936" s="29">
        <f t="shared" si="14"/>
        <v>-164133800000</v>
      </c>
    </row>
    <row r="937" spans="1:7" x14ac:dyDescent="0.3">
      <c r="A937" s="3">
        <f>Data!A932</f>
        <v>0</v>
      </c>
      <c r="B937" s="4">
        <f>Data!B932</f>
        <v>0</v>
      </c>
      <c r="C937" s="4">
        <f>Data!C932</f>
        <v>0</v>
      </c>
      <c r="D937" s="4">
        <f>Data!D932</f>
        <v>0</v>
      </c>
      <c r="E937" s="4">
        <f>Data!E932</f>
        <v>0</v>
      </c>
      <c r="F937" s="15">
        <f>Data!F932</f>
        <v>0</v>
      </c>
      <c r="G937" s="29">
        <f t="shared" si="14"/>
        <v>-164133800000</v>
      </c>
    </row>
    <row r="938" spans="1:7" x14ac:dyDescent="0.3">
      <c r="A938" s="3">
        <f>Data!A933</f>
        <v>0</v>
      </c>
      <c r="B938" s="4">
        <f>Data!B933</f>
        <v>0</v>
      </c>
      <c r="C938" s="4">
        <f>Data!C933</f>
        <v>0</v>
      </c>
      <c r="D938" s="4">
        <f>Data!D933</f>
        <v>0</v>
      </c>
      <c r="E938" s="4">
        <f>Data!E933</f>
        <v>0</v>
      </c>
      <c r="F938" s="15">
        <f>Data!F933</f>
        <v>0</v>
      </c>
      <c r="G938" s="29">
        <f t="shared" si="14"/>
        <v>-164133800000</v>
      </c>
    </row>
    <row r="939" spans="1:7" x14ac:dyDescent="0.3">
      <c r="A939" s="3">
        <f>Data!A934</f>
        <v>0</v>
      </c>
      <c r="B939" s="4">
        <f>Data!B934</f>
        <v>0</v>
      </c>
      <c r="C939" s="4">
        <f>Data!C934</f>
        <v>0</v>
      </c>
      <c r="D939" s="4">
        <f>Data!D934</f>
        <v>0</v>
      </c>
      <c r="E939" s="4">
        <f>Data!E934</f>
        <v>0</v>
      </c>
      <c r="F939" s="15">
        <f>Data!F934</f>
        <v>0</v>
      </c>
      <c r="G939" s="29">
        <f t="shared" si="14"/>
        <v>-164133800000</v>
      </c>
    </row>
    <row r="940" spans="1:7" x14ac:dyDescent="0.3">
      <c r="A940" s="3">
        <f>Data!A935</f>
        <v>0</v>
      </c>
      <c r="B940" s="4">
        <f>Data!B935</f>
        <v>0</v>
      </c>
      <c r="C940" s="4">
        <f>Data!C935</f>
        <v>0</v>
      </c>
      <c r="D940" s="4">
        <f>Data!D935</f>
        <v>0</v>
      </c>
      <c r="E940" s="4">
        <f>Data!E935</f>
        <v>0</v>
      </c>
      <c r="F940" s="15">
        <f>Data!F935</f>
        <v>0</v>
      </c>
      <c r="G940" s="29">
        <f t="shared" si="14"/>
        <v>-164133800000</v>
      </c>
    </row>
    <row r="941" spans="1:7" x14ac:dyDescent="0.3">
      <c r="A941" s="3">
        <f>Data!A936</f>
        <v>0</v>
      </c>
      <c r="B941" s="4">
        <f>Data!B936</f>
        <v>0</v>
      </c>
      <c r="C941" s="4">
        <f>Data!C936</f>
        <v>0</v>
      </c>
      <c r="D941" s="4">
        <f>Data!D936</f>
        <v>0</v>
      </c>
      <c r="E941" s="4">
        <f>Data!E936</f>
        <v>0</v>
      </c>
      <c r="F941" s="15">
        <f>Data!F936</f>
        <v>0</v>
      </c>
      <c r="G941" s="29">
        <f t="shared" si="14"/>
        <v>-164133800000</v>
      </c>
    </row>
    <row r="942" spans="1:7" x14ac:dyDescent="0.3">
      <c r="A942" s="3">
        <f>Data!A937</f>
        <v>0</v>
      </c>
      <c r="B942" s="4">
        <f>Data!B937</f>
        <v>0</v>
      </c>
      <c r="C942" s="4">
        <f>Data!C937</f>
        <v>0</v>
      </c>
      <c r="D942" s="4">
        <f>Data!D937</f>
        <v>0</v>
      </c>
      <c r="E942" s="4">
        <f>Data!E937</f>
        <v>0</v>
      </c>
      <c r="F942" s="15">
        <f>Data!F937</f>
        <v>0</v>
      </c>
      <c r="G942" s="29">
        <f t="shared" si="14"/>
        <v>-164133800000</v>
      </c>
    </row>
    <row r="943" spans="1:7" x14ac:dyDescent="0.3">
      <c r="A943" s="3">
        <f>Data!A938</f>
        <v>0</v>
      </c>
      <c r="B943" s="4">
        <f>Data!B938</f>
        <v>0</v>
      </c>
      <c r="C943" s="4">
        <f>Data!C938</f>
        <v>0</v>
      </c>
      <c r="D943" s="4">
        <f>Data!D938</f>
        <v>0</v>
      </c>
      <c r="E943" s="4">
        <f>Data!E938</f>
        <v>0</v>
      </c>
      <c r="F943" s="15">
        <f>Data!F938</f>
        <v>0</v>
      </c>
      <c r="G943" s="29">
        <f t="shared" si="14"/>
        <v>-164133800000</v>
      </c>
    </row>
    <row r="944" spans="1:7" x14ac:dyDescent="0.3">
      <c r="A944" s="3">
        <f>Data!A939</f>
        <v>0</v>
      </c>
      <c r="B944" s="4">
        <f>Data!B939</f>
        <v>0</v>
      </c>
      <c r="C944" s="4">
        <f>Data!C939</f>
        <v>0</v>
      </c>
      <c r="D944" s="4">
        <f>Data!D939</f>
        <v>0</v>
      </c>
      <c r="E944" s="4">
        <f>Data!E939</f>
        <v>0</v>
      </c>
      <c r="F944" s="15">
        <f>Data!F939</f>
        <v>0</v>
      </c>
      <c r="G944" s="29">
        <f t="shared" si="14"/>
        <v>-164133800000</v>
      </c>
    </row>
    <row r="945" spans="1:7" x14ac:dyDescent="0.3">
      <c r="A945" s="3">
        <f>Data!A940</f>
        <v>0</v>
      </c>
      <c r="B945" s="4">
        <f>Data!B940</f>
        <v>0</v>
      </c>
      <c r="C945" s="4">
        <f>Data!C940</f>
        <v>0</v>
      </c>
      <c r="D945" s="4">
        <f>Data!D940</f>
        <v>0</v>
      </c>
      <c r="E945" s="4">
        <f>Data!E940</f>
        <v>0</v>
      </c>
      <c r="F945" s="15">
        <f>Data!F940</f>
        <v>0</v>
      </c>
      <c r="G945" s="29">
        <f t="shared" si="14"/>
        <v>-164133800000</v>
      </c>
    </row>
    <row r="946" spans="1:7" x14ac:dyDescent="0.3">
      <c r="A946" s="3">
        <f>Data!A941</f>
        <v>0</v>
      </c>
      <c r="B946" s="4">
        <f>Data!B941</f>
        <v>0</v>
      </c>
      <c r="C946" s="4">
        <f>Data!C941</f>
        <v>0</v>
      </c>
      <c r="D946" s="4">
        <f>Data!D941</f>
        <v>0</v>
      </c>
      <c r="E946" s="4">
        <f>Data!E941</f>
        <v>0</v>
      </c>
      <c r="F946" s="15">
        <f>Data!F941</f>
        <v>0</v>
      </c>
      <c r="G946" s="29">
        <f t="shared" si="14"/>
        <v>-164133800000</v>
      </c>
    </row>
    <row r="947" spans="1:7" x14ac:dyDescent="0.3">
      <c r="A947" s="3">
        <f>Data!A942</f>
        <v>0</v>
      </c>
      <c r="B947" s="4">
        <f>Data!B942</f>
        <v>0</v>
      </c>
      <c r="C947" s="4">
        <f>Data!C942</f>
        <v>0</v>
      </c>
      <c r="D947" s="4">
        <f>Data!D942</f>
        <v>0</v>
      </c>
      <c r="E947" s="4">
        <f>Data!E942</f>
        <v>0</v>
      </c>
      <c r="F947" s="15">
        <f>Data!F942</f>
        <v>0</v>
      </c>
      <c r="G947" s="29">
        <f t="shared" si="14"/>
        <v>-164133800000</v>
      </c>
    </row>
    <row r="948" spans="1:7" x14ac:dyDescent="0.3">
      <c r="A948" s="3">
        <f>Data!A943</f>
        <v>0</v>
      </c>
      <c r="B948" s="4">
        <f>Data!B943</f>
        <v>0</v>
      </c>
      <c r="C948" s="4">
        <f>Data!C943</f>
        <v>0</v>
      </c>
      <c r="D948" s="4">
        <f>Data!D943</f>
        <v>0</v>
      </c>
      <c r="E948" s="4">
        <f>Data!E943</f>
        <v>0</v>
      </c>
      <c r="F948" s="15">
        <f>Data!F943</f>
        <v>0</v>
      </c>
      <c r="G948" s="29">
        <f t="shared" si="14"/>
        <v>-164133800000</v>
      </c>
    </row>
    <row r="949" spans="1:7" x14ac:dyDescent="0.3">
      <c r="A949" s="3">
        <f>Data!A944</f>
        <v>0</v>
      </c>
      <c r="B949" s="4">
        <f>Data!B944</f>
        <v>0</v>
      </c>
      <c r="C949" s="4">
        <f>Data!C944</f>
        <v>0</v>
      </c>
      <c r="D949" s="4">
        <f>Data!D944</f>
        <v>0</v>
      </c>
      <c r="E949" s="4">
        <f>Data!E944</f>
        <v>0</v>
      </c>
      <c r="F949" s="15">
        <f>Data!F944</f>
        <v>0</v>
      </c>
      <c r="G949" s="29">
        <f t="shared" si="14"/>
        <v>-164133800000</v>
      </c>
    </row>
    <row r="950" spans="1:7" x14ac:dyDescent="0.3">
      <c r="A950" s="3">
        <f>Data!A945</f>
        <v>0</v>
      </c>
      <c r="B950" s="4">
        <f>Data!B945</f>
        <v>0</v>
      </c>
      <c r="C950" s="4">
        <f>Data!C945</f>
        <v>0</v>
      </c>
      <c r="D950" s="4">
        <f>Data!D945</f>
        <v>0</v>
      </c>
      <c r="E950" s="4">
        <f>Data!E945</f>
        <v>0</v>
      </c>
      <c r="F950" s="15">
        <f>Data!F945</f>
        <v>0</v>
      </c>
      <c r="G950" s="29">
        <f t="shared" si="14"/>
        <v>-164133800000</v>
      </c>
    </row>
    <row r="951" spans="1:7" x14ac:dyDescent="0.3">
      <c r="A951" s="3">
        <f>Data!A946</f>
        <v>0</v>
      </c>
      <c r="B951" s="4">
        <f>Data!B946</f>
        <v>0</v>
      </c>
      <c r="C951" s="4">
        <f>Data!C946</f>
        <v>0</v>
      </c>
      <c r="D951" s="4">
        <f>Data!D946</f>
        <v>0</v>
      </c>
      <c r="E951" s="4">
        <f>Data!E946</f>
        <v>0</v>
      </c>
      <c r="F951" s="15">
        <f>Data!F946</f>
        <v>0</v>
      </c>
      <c r="G951" s="29">
        <f t="shared" si="14"/>
        <v>-164133800000</v>
      </c>
    </row>
    <row r="952" spans="1:7" x14ac:dyDescent="0.3">
      <c r="A952" s="3">
        <f>Data!A947</f>
        <v>0</v>
      </c>
      <c r="B952" s="4">
        <f>Data!B947</f>
        <v>0</v>
      </c>
      <c r="C952" s="4">
        <f>Data!C947</f>
        <v>0</v>
      </c>
      <c r="D952" s="4">
        <f>Data!D947</f>
        <v>0</v>
      </c>
      <c r="E952" s="4">
        <f>Data!E947</f>
        <v>0</v>
      </c>
      <c r="F952" s="15">
        <f>Data!F947</f>
        <v>0</v>
      </c>
      <c r="G952" s="29">
        <f t="shared" si="14"/>
        <v>-164133800000</v>
      </c>
    </row>
    <row r="953" spans="1:7" x14ac:dyDescent="0.3">
      <c r="A953" s="3">
        <f>Data!A948</f>
        <v>0</v>
      </c>
      <c r="B953" s="4">
        <f>Data!B948</f>
        <v>0</v>
      </c>
      <c r="C953" s="4">
        <f>Data!C948</f>
        <v>0</v>
      </c>
      <c r="D953" s="4">
        <f>Data!D948</f>
        <v>0</v>
      </c>
      <c r="E953" s="4">
        <f>Data!E948</f>
        <v>0</v>
      </c>
      <c r="F953" s="15">
        <f>Data!F948</f>
        <v>0</v>
      </c>
      <c r="G953" s="29">
        <f t="shared" si="14"/>
        <v>-164133800000</v>
      </c>
    </row>
    <row r="954" spans="1:7" x14ac:dyDescent="0.3">
      <c r="A954" s="3">
        <f>Data!A949</f>
        <v>0</v>
      </c>
      <c r="B954" s="4">
        <f>Data!B949</f>
        <v>0</v>
      </c>
      <c r="C954" s="4">
        <f>Data!C949</f>
        <v>0</v>
      </c>
      <c r="D954" s="4">
        <f>Data!D949</f>
        <v>0</v>
      </c>
      <c r="E954" s="4">
        <f>Data!E949</f>
        <v>0</v>
      </c>
      <c r="F954" s="15">
        <f>Data!F949</f>
        <v>0</v>
      </c>
      <c r="G954" s="29">
        <f t="shared" si="14"/>
        <v>-164133800000</v>
      </c>
    </row>
    <row r="955" spans="1:7" x14ac:dyDescent="0.3">
      <c r="A955" s="3">
        <f>Data!A950</f>
        <v>0</v>
      </c>
      <c r="B955" s="4">
        <f>Data!B950</f>
        <v>0</v>
      </c>
      <c r="C955" s="4">
        <f>Data!C950</f>
        <v>0</v>
      </c>
      <c r="D955" s="4">
        <f>Data!D950</f>
        <v>0</v>
      </c>
      <c r="E955" s="4">
        <f>Data!E950</f>
        <v>0</v>
      </c>
      <c r="F955" s="15">
        <f>Data!F950</f>
        <v>0</v>
      </c>
      <c r="G955" s="29">
        <f t="shared" si="14"/>
        <v>-164133800000</v>
      </c>
    </row>
    <row r="956" spans="1:7" x14ac:dyDescent="0.3">
      <c r="A956" s="3">
        <f>Data!A951</f>
        <v>0</v>
      </c>
      <c r="B956" s="4">
        <f>Data!B951</f>
        <v>0</v>
      </c>
      <c r="C956" s="4">
        <f>Data!C951</f>
        <v>0</v>
      </c>
      <c r="D956" s="4">
        <f>Data!D951</f>
        <v>0</v>
      </c>
      <c r="E956" s="4">
        <f>Data!E951</f>
        <v>0</v>
      </c>
      <c r="F956" s="15">
        <f>Data!F951</f>
        <v>0</v>
      </c>
      <c r="G956" s="29">
        <f t="shared" si="14"/>
        <v>-164133800000</v>
      </c>
    </row>
    <row r="957" spans="1:7" x14ac:dyDescent="0.3">
      <c r="A957" s="3">
        <f>Data!A952</f>
        <v>0</v>
      </c>
      <c r="B957" s="4">
        <f>Data!B952</f>
        <v>0</v>
      </c>
      <c r="C957" s="4">
        <f>Data!C952</f>
        <v>0</v>
      </c>
      <c r="D957" s="4">
        <f>Data!D952</f>
        <v>0</v>
      </c>
      <c r="E957" s="4">
        <f>Data!E952</f>
        <v>0</v>
      </c>
      <c r="F957" s="15">
        <f>Data!F952</f>
        <v>0</v>
      </c>
      <c r="G957" s="29">
        <f t="shared" si="14"/>
        <v>-164133800000</v>
      </c>
    </row>
    <row r="958" spans="1:7" x14ac:dyDescent="0.3">
      <c r="A958" s="3">
        <f>Data!A953</f>
        <v>0</v>
      </c>
      <c r="B958" s="4">
        <f>Data!B953</f>
        <v>0</v>
      </c>
      <c r="C958" s="4">
        <f>Data!C953</f>
        <v>0</v>
      </c>
      <c r="D958" s="4">
        <f>Data!D953</f>
        <v>0</v>
      </c>
      <c r="E958" s="4">
        <f>Data!E953</f>
        <v>0</v>
      </c>
      <c r="F958" s="15">
        <f>Data!F953</f>
        <v>0</v>
      </c>
      <c r="G958" s="29">
        <f t="shared" si="14"/>
        <v>-164133800000</v>
      </c>
    </row>
    <row r="959" spans="1:7" x14ac:dyDescent="0.3">
      <c r="A959" s="3">
        <f>Data!A954</f>
        <v>0</v>
      </c>
      <c r="B959" s="4">
        <f>Data!B954</f>
        <v>0</v>
      </c>
      <c r="C959" s="4">
        <f>Data!C954</f>
        <v>0</v>
      </c>
      <c r="D959" s="4">
        <f>Data!D954</f>
        <v>0</v>
      </c>
      <c r="E959" s="4">
        <f>Data!E954</f>
        <v>0</v>
      </c>
      <c r="F959" s="15">
        <f>Data!F954</f>
        <v>0</v>
      </c>
      <c r="G959" s="29">
        <f t="shared" si="14"/>
        <v>-164133800000</v>
      </c>
    </row>
    <row r="960" spans="1:7" x14ac:dyDescent="0.3">
      <c r="A960" s="3">
        <f>Data!A955</f>
        <v>0</v>
      </c>
      <c r="B960" s="4">
        <f>Data!B955</f>
        <v>0</v>
      </c>
      <c r="C960" s="4">
        <f>Data!C955</f>
        <v>0</v>
      </c>
      <c r="D960" s="4">
        <f>Data!D955</f>
        <v>0</v>
      </c>
      <c r="E960" s="4">
        <f>Data!E955</f>
        <v>0</v>
      </c>
      <c r="F960" s="15">
        <f>Data!F955</f>
        <v>0</v>
      </c>
      <c r="G960" s="29">
        <f t="shared" si="14"/>
        <v>-164133800000</v>
      </c>
    </row>
    <row r="961" spans="1:7" x14ac:dyDescent="0.3">
      <c r="A961" s="3">
        <f>Data!A956</f>
        <v>0</v>
      </c>
      <c r="B961" s="4">
        <f>Data!B956</f>
        <v>0</v>
      </c>
      <c r="C961" s="4">
        <f>Data!C956</f>
        <v>0</v>
      </c>
      <c r="D961" s="4">
        <f>Data!D956</f>
        <v>0</v>
      </c>
      <c r="E961" s="4">
        <f>Data!E956</f>
        <v>0</v>
      </c>
      <c r="F961" s="15">
        <f>Data!F956</f>
        <v>0</v>
      </c>
      <c r="G961" s="29">
        <f t="shared" si="14"/>
        <v>-164133800000</v>
      </c>
    </row>
    <row r="962" spans="1:7" x14ac:dyDescent="0.3">
      <c r="A962" s="3">
        <f>Data!A957</f>
        <v>0</v>
      </c>
      <c r="B962" s="4">
        <f>Data!B957</f>
        <v>0</v>
      </c>
      <c r="C962" s="4">
        <f>Data!C957</f>
        <v>0</v>
      </c>
      <c r="D962" s="4">
        <f>Data!D957</f>
        <v>0</v>
      </c>
      <c r="E962" s="4">
        <f>Data!E957</f>
        <v>0</v>
      </c>
      <c r="F962" s="15">
        <f>Data!F957</f>
        <v>0</v>
      </c>
      <c r="G962" s="29">
        <f t="shared" si="14"/>
        <v>-164133800000</v>
      </c>
    </row>
    <row r="963" spans="1:7" x14ac:dyDescent="0.3">
      <c r="A963" s="3">
        <f>Data!A958</f>
        <v>0</v>
      </c>
      <c r="B963" s="4">
        <f>Data!B958</f>
        <v>0</v>
      </c>
      <c r="C963" s="4">
        <f>Data!C958</f>
        <v>0</v>
      </c>
      <c r="D963" s="4">
        <f>Data!D958</f>
        <v>0</v>
      </c>
      <c r="E963" s="4">
        <f>Data!E958</f>
        <v>0</v>
      </c>
      <c r="F963" s="15">
        <f>Data!F958</f>
        <v>0</v>
      </c>
      <c r="G963" s="29">
        <f t="shared" si="14"/>
        <v>-164133800000</v>
      </c>
    </row>
    <row r="964" spans="1:7" x14ac:dyDescent="0.3">
      <c r="A964" s="3">
        <f>Data!A959</f>
        <v>0</v>
      </c>
      <c r="B964" s="4">
        <f>Data!B959</f>
        <v>0</v>
      </c>
      <c r="C964" s="4">
        <f>Data!C959</f>
        <v>0</v>
      </c>
      <c r="D964" s="4">
        <f>Data!D959</f>
        <v>0</v>
      </c>
      <c r="E964" s="4">
        <f>Data!E959</f>
        <v>0</v>
      </c>
      <c r="F964" s="15">
        <f>Data!F959</f>
        <v>0</v>
      </c>
      <c r="G964" s="29">
        <f t="shared" si="14"/>
        <v>-164133800000</v>
      </c>
    </row>
    <row r="965" spans="1:7" x14ac:dyDescent="0.3">
      <c r="A965" s="3">
        <f>Data!A960</f>
        <v>0</v>
      </c>
      <c r="B965" s="4">
        <f>Data!B960</f>
        <v>0</v>
      </c>
      <c r="C965" s="4">
        <f>Data!C960</f>
        <v>0</v>
      </c>
      <c r="D965" s="4">
        <f>Data!D960</f>
        <v>0</v>
      </c>
      <c r="E965" s="4">
        <f>Data!E960</f>
        <v>0</v>
      </c>
      <c r="F965" s="15">
        <f>Data!F960</f>
        <v>0</v>
      </c>
      <c r="G965" s="29">
        <f t="shared" si="14"/>
        <v>-164133800000</v>
      </c>
    </row>
    <row r="966" spans="1:7" x14ac:dyDescent="0.3">
      <c r="A966" s="3">
        <f>Data!A961</f>
        <v>0</v>
      </c>
      <c r="B966" s="4">
        <f>Data!B961</f>
        <v>0</v>
      </c>
      <c r="C966" s="4">
        <f>Data!C961</f>
        <v>0</v>
      </c>
      <c r="D966" s="4">
        <f>Data!D961</f>
        <v>0</v>
      </c>
      <c r="E966" s="4">
        <f>Data!E961</f>
        <v>0</v>
      </c>
      <c r="F966" s="15">
        <f>Data!F961</f>
        <v>0</v>
      </c>
      <c r="G966" s="29">
        <f t="shared" si="14"/>
        <v>-164133800000</v>
      </c>
    </row>
    <row r="967" spans="1:7" x14ac:dyDescent="0.3">
      <c r="A967" s="3">
        <f>Data!A962</f>
        <v>0</v>
      </c>
      <c r="B967" s="4">
        <f>Data!B962</f>
        <v>0</v>
      </c>
      <c r="C967" s="4">
        <f>Data!C962</f>
        <v>0</v>
      </c>
      <c r="D967" s="4">
        <f>Data!D962</f>
        <v>0</v>
      </c>
      <c r="E967" s="4">
        <f>Data!E962</f>
        <v>0</v>
      </c>
      <c r="F967" s="15">
        <f>Data!F962</f>
        <v>0</v>
      </c>
      <c r="G967" s="29">
        <f t="shared" si="14"/>
        <v>-164133800000</v>
      </c>
    </row>
    <row r="968" spans="1:7" x14ac:dyDescent="0.3">
      <c r="A968" s="3">
        <f>Data!A963</f>
        <v>0</v>
      </c>
      <c r="B968" s="4">
        <f>Data!B963</f>
        <v>0</v>
      </c>
      <c r="C968" s="4">
        <f>Data!C963</f>
        <v>0</v>
      </c>
      <c r="D968" s="4">
        <f>Data!D963</f>
        <v>0</v>
      </c>
      <c r="E968" s="4">
        <f>Data!E963</f>
        <v>0</v>
      </c>
      <c r="F968" s="15">
        <f>Data!F963</f>
        <v>0</v>
      </c>
      <c r="G968" s="29">
        <f t="shared" ref="G968:G1031" si="15">IF(E968&gt;E967,G967+F968,G967-F968)</f>
        <v>-164133800000</v>
      </c>
    </row>
    <row r="969" spans="1:7" x14ac:dyDescent="0.3">
      <c r="A969" s="3">
        <f>Data!A964</f>
        <v>0</v>
      </c>
      <c r="B969" s="4">
        <f>Data!B964</f>
        <v>0</v>
      </c>
      <c r="C969" s="4">
        <f>Data!C964</f>
        <v>0</v>
      </c>
      <c r="D969" s="4">
        <f>Data!D964</f>
        <v>0</v>
      </c>
      <c r="E969" s="4">
        <f>Data!E964</f>
        <v>0</v>
      </c>
      <c r="F969" s="15">
        <f>Data!F964</f>
        <v>0</v>
      </c>
      <c r="G969" s="29">
        <f t="shared" si="15"/>
        <v>-164133800000</v>
      </c>
    </row>
    <row r="970" spans="1:7" x14ac:dyDescent="0.3">
      <c r="A970" s="3">
        <f>Data!A965</f>
        <v>0</v>
      </c>
      <c r="B970" s="4">
        <f>Data!B965</f>
        <v>0</v>
      </c>
      <c r="C970" s="4">
        <f>Data!C965</f>
        <v>0</v>
      </c>
      <c r="D970" s="4">
        <f>Data!D965</f>
        <v>0</v>
      </c>
      <c r="E970" s="4">
        <f>Data!E965</f>
        <v>0</v>
      </c>
      <c r="F970" s="15">
        <f>Data!F965</f>
        <v>0</v>
      </c>
      <c r="G970" s="29">
        <f t="shared" si="15"/>
        <v>-164133800000</v>
      </c>
    </row>
    <row r="971" spans="1:7" x14ac:dyDescent="0.3">
      <c r="A971" s="3">
        <f>Data!A966</f>
        <v>0</v>
      </c>
      <c r="B971" s="4">
        <f>Data!B966</f>
        <v>0</v>
      </c>
      <c r="C971" s="4">
        <f>Data!C966</f>
        <v>0</v>
      </c>
      <c r="D971" s="4">
        <f>Data!D966</f>
        <v>0</v>
      </c>
      <c r="E971" s="4">
        <f>Data!E966</f>
        <v>0</v>
      </c>
      <c r="F971" s="15">
        <f>Data!F966</f>
        <v>0</v>
      </c>
      <c r="G971" s="29">
        <f t="shared" si="15"/>
        <v>-164133800000</v>
      </c>
    </row>
    <row r="972" spans="1:7" x14ac:dyDescent="0.3">
      <c r="A972" s="3">
        <f>Data!A967</f>
        <v>0</v>
      </c>
      <c r="B972" s="4">
        <f>Data!B967</f>
        <v>0</v>
      </c>
      <c r="C972" s="4">
        <f>Data!C967</f>
        <v>0</v>
      </c>
      <c r="D972" s="4">
        <f>Data!D967</f>
        <v>0</v>
      </c>
      <c r="E972" s="4">
        <f>Data!E967</f>
        <v>0</v>
      </c>
      <c r="F972" s="15">
        <f>Data!F967</f>
        <v>0</v>
      </c>
      <c r="G972" s="29">
        <f t="shared" si="15"/>
        <v>-164133800000</v>
      </c>
    </row>
    <row r="973" spans="1:7" x14ac:dyDescent="0.3">
      <c r="A973" s="3">
        <f>Data!A968</f>
        <v>0</v>
      </c>
      <c r="B973" s="4">
        <f>Data!B968</f>
        <v>0</v>
      </c>
      <c r="C973" s="4">
        <f>Data!C968</f>
        <v>0</v>
      </c>
      <c r="D973" s="4">
        <f>Data!D968</f>
        <v>0</v>
      </c>
      <c r="E973" s="4">
        <f>Data!E968</f>
        <v>0</v>
      </c>
      <c r="F973" s="15">
        <f>Data!F968</f>
        <v>0</v>
      </c>
      <c r="G973" s="29">
        <f t="shared" si="15"/>
        <v>-164133800000</v>
      </c>
    </row>
    <row r="974" spans="1:7" x14ac:dyDescent="0.3">
      <c r="A974" s="3">
        <f>Data!A969</f>
        <v>0</v>
      </c>
      <c r="B974" s="4">
        <f>Data!B969</f>
        <v>0</v>
      </c>
      <c r="C974" s="4">
        <f>Data!C969</f>
        <v>0</v>
      </c>
      <c r="D974" s="4">
        <f>Data!D969</f>
        <v>0</v>
      </c>
      <c r="E974" s="4">
        <f>Data!E969</f>
        <v>0</v>
      </c>
      <c r="F974" s="15">
        <f>Data!F969</f>
        <v>0</v>
      </c>
      <c r="G974" s="29">
        <f t="shared" si="15"/>
        <v>-164133800000</v>
      </c>
    </row>
    <row r="975" spans="1:7" x14ac:dyDescent="0.3">
      <c r="A975" s="3">
        <f>Data!A970</f>
        <v>0</v>
      </c>
      <c r="B975" s="4">
        <f>Data!B970</f>
        <v>0</v>
      </c>
      <c r="C975" s="4">
        <f>Data!C970</f>
        <v>0</v>
      </c>
      <c r="D975" s="4">
        <f>Data!D970</f>
        <v>0</v>
      </c>
      <c r="E975" s="4">
        <f>Data!E970</f>
        <v>0</v>
      </c>
      <c r="F975" s="15">
        <f>Data!F970</f>
        <v>0</v>
      </c>
      <c r="G975" s="29">
        <f t="shared" si="15"/>
        <v>-164133800000</v>
      </c>
    </row>
    <row r="976" spans="1:7" x14ac:dyDescent="0.3">
      <c r="A976" s="3">
        <f>Data!A971</f>
        <v>0</v>
      </c>
      <c r="B976" s="4">
        <f>Data!B971</f>
        <v>0</v>
      </c>
      <c r="C976" s="4">
        <f>Data!C971</f>
        <v>0</v>
      </c>
      <c r="D976" s="4">
        <f>Data!D971</f>
        <v>0</v>
      </c>
      <c r="E976" s="4">
        <f>Data!E971</f>
        <v>0</v>
      </c>
      <c r="F976" s="15">
        <f>Data!F971</f>
        <v>0</v>
      </c>
      <c r="G976" s="29">
        <f t="shared" si="15"/>
        <v>-164133800000</v>
      </c>
    </row>
    <row r="977" spans="1:7" x14ac:dyDescent="0.3">
      <c r="A977" s="3">
        <f>Data!A972</f>
        <v>0</v>
      </c>
      <c r="B977" s="4">
        <f>Data!B972</f>
        <v>0</v>
      </c>
      <c r="C977" s="4">
        <f>Data!C972</f>
        <v>0</v>
      </c>
      <c r="D977" s="4">
        <f>Data!D972</f>
        <v>0</v>
      </c>
      <c r="E977" s="4">
        <f>Data!E972</f>
        <v>0</v>
      </c>
      <c r="F977" s="15">
        <f>Data!F972</f>
        <v>0</v>
      </c>
      <c r="G977" s="29">
        <f t="shared" si="15"/>
        <v>-164133800000</v>
      </c>
    </row>
    <row r="978" spans="1:7" x14ac:dyDescent="0.3">
      <c r="A978" s="3">
        <f>Data!A973</f>
        <v>0</v>
      </c>
      <c r="B978" s="4">
        <f>Data!B973</f>
        <v>0</v>
      </c>
      <c r="C978" s="4">
        <f>Data!C973</f>
        <v>0</v>
      </c>
      <c r="D978" s="4">
        <f>Data!D973</f>
        <v>0</v>
      </c>
      <c r="E978" s="4">
        <f>Data!E973</f>
        <v>0</v>
      </c>
      <c r="F978" s="15">
        <f>Data!F973</f>
        <v>0</v>
      </c>
      <c r="G978" s="29">
        <f t="shared" si="15"/>
        <v>-164133800000</v>
      </c>
    </row>
    <row r="979" spans="1:7" x14ac:dyDescent="0.3">
      <c r="A979" s="3">
        <f>Data!A974</f>
        <v>0</v>
      </c>
      <c r="B979" s="4">
        <f>Data!B974</f>
        <v>0</v>
      </c>
      <c r="C979" s="4">
        <f>Data!C974</f>
        <v>0</v>
      </c>
      <c r="D979" s="4">
        <f>Data!D974</f>
        <v>0</v>
      </c>
      <c r="E979" s="4">
        <f>Data!E974</f>
        <v>0</v>
      </c>
      <c r="F979" s="15">
        <f>Data!F974</f>
        <v>0</v>
      </c>
      <c r="G979" s="29">
        <f t="shared" si="15"/>
        <v>-164133800000</v>
      </c>
    </row>
    <row r="980" spans="1:7" x14ac:dyDescent="0.3">
      <c r="A980" s="3">
        <f>Data!A975</f>
        <v>0</v>
      </c>
      <c r="B980" s="4">
        <f>Data!B975</f>
        <v>0</v>
      </c>
      <c r="C980" s="4">
        <f>Data!C975</f>
        <v>0</v>
      </c>
      <c r="D980" s="4">
        <f>Data!D975</f>
        <v>0</v>
      </c>
      <c r="E980" s="4">
        <f>Data!E975</f>
        <v>0</v>
      </c>
      <c r="F980" s="15">
        <f>Data!F975</f>
        <v>0</v>
      </c>
      <c r="G980" s="29">
        <f t="shared" si="15"/>
        <v>-164133800000</v>
      </c>
    </row>
    <row r="981" spans="1:7" x14ac:dyDescent="0.3">
      <c r="A981" s="3">
        <f>Data!A976</f>
        <v>0</v>
      </c>
      <c r="B981" s="4">
        <f>Data!B976</f>
        <v>0</v>
      </c>
      <c r="C981" s="4">
        <f>Data!C976</f>
        <v>0</v>
      </c>
      <c r="D981" s="4">
        <f>Data!D976</f>
        <v>0</v>
      </c>
      <c r="E981" s="4">
        <f>Data!E976</f>
        <v>0</v>
      </c>
      <c r="F981" s="15">
        <f>Data!F976</f>
        <v>0</v>
      </c>
      <c r="G981" s="29">
        <f t="shared" si="15"/>
        <v>-164133800000</v>
      </c>
    </row>
    <row r="982" spans="1:7" x14ac:dyDescent="0.3">
      <c r="A982" s="3">
        <f>Data!A977</f>
        <v>0</v>
      </c>
      <c r="B982" s="4">
        <f>Data!B977</f>
        <v>0</v>
      </c>
      <c r="C982" s="4">
        <f>Data!C977</f>
        <v>0</v>
      </c>
      <c r="D982" s="4">
        <f>Data!D977</f>
        <v>0</v>
      </c>
      <c r="E982" s="4">
        <f>Data!E977</f>
        <v>0</v>
      </c>
      <c r="F982" s="15">
        <f>Data!F977</f>
        <v>0</v>
      </c>
      <c r="G982" s="29">
        <f t="shared" si="15"/>
        <v>-164133800000</v>
      </c>
    </row>
    <row r="983" spans="1:7" x14ac:dyDescent="0.3">
      <c r="A983" s="3">
        <f>Data!A978</f>
        <v>0</v>
      </c>
      <c r="B983" s="4">
        <f>Data!B978</f>
        <v>0</v>
      </c>
      <c r="C983" s="4">
        <f>Data!C978</f>
        <v>0</v>
      </c>
      <c r="D983" s="4">
        <f>Data!D978</f>
        <v>0</v>
      </c>
      <c r="E983" s="4">
        <f>Data!E978</f>
        <v>0</v>
      </c>
      <c r="F983" s="15">
        <f>Data!F978</f>
        <v>0</v>
      </c>
      <c r="G983" s="29">
        <f t="shared" si="15"/>
        <v>-164133800000</v>
      </c>
    </row>
    <row r="984" spans="1:7" x14ac:dyDescent="0.3">
      <c r="A984" s="3">
        <f>Data!A979</f>
        <v>0</v>
      </c>
      <c r="B984" s="4">
        <f>Data!B979</f>
        <v>0</v>
      </c>
      <c r="C984" s="4">
        <f>Data!C979</f>
        <v>0</v>
      </c>
      <c r="D984" s="4">
        <f>Data!D979</f>
        <v>0</v>
      </c>
      <c r="E984" s="4">
        <f>Data!E979</f>
        <v>0</v>
      </c>
      <c r="F984" s="15">
        <f>Data!F979</f>
        <v>0</v>
      </c>
      <c r="G984" s="29">
        <f t="shared" si="15"/>
        <v>-164133800000</v>
      </c>
    </row>
    <row r="985" spans="1:7" x14ac:dyDescent="0.3">
      <c r="A985" s="3">
        <f>Data!A980</f>
        <v>0</v>
      </c>
      <c r="B985" s="4">
        <f>Data!B980</f>
        <v>0</v>
      </c>
      <c r="C985" s="4">
        <f>Data!C980</f>
        <v>0</v>
      </c>
      <c r="D985" s="4">
        <f>Data!D980</f>
        <v>0</v>
      </c>
      <c r="E985" s="4">
        <f>Data!E980</f>
        <v>0</v>
      </c>
      <c r="F985" s="15">
        <f>Data!F980</f>
        <v>0</v>
      </c>
      <c r="G985" s="29">
        <f t="shared" si="15"/>
        <v>-164133800000</v>
      </c>
    </row>
    <row r="986" spans="1:7" x14ac:dyDescent="0.3">
      <c r="A986" s="3">
        <f>Data!A981</f>
        <v>0</v>
      </c>
      <c r="B986" s="4">
        <f>Data!B981</f>
        <v>0</v>
      </c>
      <c r="C986" s="4">
        <f>Data!C981</f>
        <v>0</v>
      </c>
      <c r="D986" s="4">
        <f>Data!D981</f>
        <v>0</v>
      </c>
      <c r="E986" s="4">
        <f>Data!E981</f>
        <v>0</v>
      </c>
      <c r="F986" s="15">
        <f>Data!F981</f>
        <v>0</v>
      </c>
      <c r="G986" s="29">
        <f t="shared" si="15"/>
        <v>-164133800000</v>
      </c>
    </row>
    <row r="987" spans="1:7" x14ac:dyDescent="0.3">
      <c r="A987" s="3">
        <f>Data!A982</f>
        <v>0</v>
      </c>
      <c r="B987" s="4">
        <f>Data!B982</f>
        <v>0</v>
      </c>
      <c r="C987" s="4">
        <f>Data!C982</f>
        <v>0</v>
      </c>
      <c r="D987" s="4">
        <f>Data!D982</f>
        <v>0</v>
      </c>
      <c r="E987" s="4">
        <f>Data!E982</f>
        <v>0</v>
      </c>
      <c r="F987" s="15">
        <f>Data!F982</f>
        <v>0</v>
      </c>
      <c r="G987" s="29">
        <f t="shared" si="15"/>
        <v>-164133800000</v>
      </c>
    </row>
    <row r="988" spans="1:7" x14ac:dyDescent="0.3">
      <c r="A988" s="3">
        <f>Data!A983</f>
        <v>0</v>
      </c>
      <c r="B988" s="4">
        <f>Data!B983</f>
        <v>0</v>
      </c>
      <c r="C988" s="4">
        <f>Data!C983</f>
        <v>0</v>
      </c>
      <c r="D988" s="4">
        <f>Data!D983</f>
        <v>0</v>
      </c>
      <c r="E988" s="4">
        <f>Data!E983</f>
        <v>0</v>
      </c>
      <c r="F988" s="15">
        <f>Data!F983</f>
        <v>0</v>
      </c>
      <c r="G988" s="29">
        <f t="shared" si="15"/>
        <v>-164133800000</v>
      </c>
    </row>
    <row r="989" spans="1:7" x14ac:dyDescent="0.3">
      <c r="A989" s="3">
        <f>Data!A984</f>
        <v>0</v>
      </c>
      <c r="B989" s="4">
        <f>Data!B984</f>
        <v>0</v>
      </c>
      <c r="C989" s="4">
        <f>Data!C984</f>
        <v>0</v>
      </c>
      <c r="D989" s="4">
        <f>Data!D984</f>
        <v>0</v>
      </c>
      <c r="E989" s="4">
        <f>Data!E984</f>
        <v>0</v>
      </c>
      <c r="F989" s="15">
        <f>Data!F984</f>
        <v>0</v>
      </c>
      <c r="G989" s="29">
        <f t="shared" si="15"/>
        <v>-164133800000</v>
      </c>
    </row>
    <row r="990" spans="1:7" x14ac:dyDescent="0.3">
      <c r="A990" s="3">
        <f>Data!A985</f>
        <v>0</v>
      </c>
      <c r="B990" s="4">
        <f>Data!B985</f>
        <v>0</v>
      </c>
      <c r="C990" s="4">
        <f>Data!C985</f>
        <v>0</v>
      </c>
      <c r="D990" s="4">
        <f>Data!D985</f>
        <v>0</v>
      </c>
      <c r="E990" s="4">
        <f>Data!E985</f>
        <v>0</v>
      </c>
      <c r="F990" s="15">
        <f>Data!F985</f>
        <v>0</v>
      </c>
      <c r="G990" s="29">
        <f t="shared" si="15"/>
        <v>-164133800000</v>
      </c>
    </row>
    <row r="991" spans="1:7" x14ac:dyDescent="0.3">
      <c r="A991" s="3">
        <f>Data!A986</f>
        <v>0</v>
      </c>
      <c r="B991" s="4">
        <f>Data!B986</f>
        <v>0</v>
      </c>
      <c r="C991" s="4">
        <f>Data!C986</f>
        <v>0</v>
      </c>
      <c r="D991" s="4">
        <f>Data!D986</f>
        <v>0</v>
      </c>
      <c r="E991" s="4">
        <f>Data!E986</f>
        <v>0</v>
      </c>
      <c r="F991" s="15">
        <f>Data!F986</f>
        <v>0</v>
      </c>
      <c r="G991" s="29">
        <f t="shared" si="15"/>
        <v>-164133800000</v>
      </c>
    </row>
    <row r="992" spans="1:7" x14ac:dyDescent="0.3">
      <c r="A992" s="3">
        <f>Data!A987</f>
        <v>0</v>
      </c>
      <c r="B992" s="4">
        <f>Data!B987</f>
        <v>0</v>
      </c>
      <c r="C992" s="4">
        <f>Data!C987</f>
        <v>0</v>
      </c>
      <c r="D992" s="4">
        <f>Data!D987</f>
        <v>0</v>
      </c>
      <c r="E992" s="4">
        <f>Data!E987</f>
        <v>0</v>
      </c>
      <c r="F992" s="15">
        <f>Data!F987</f>
        <v>0</v>
      </c>
      <c r="G992" s="29">
        <f t="shared" si="15"/>
        <v>-164133800000</v>
      </c>
    </row>
    <row r="993" spans="1:7" x14ac:dyDescent="0.3">
      <c r="A993" s="3">
        <f>Data!A988</f>
        <v>0</v>
      </c>
      <c r="B993" s="4">
        <f>Data!B988</f>
        <v>0</v>
      </c>
      <c r="C993" s="4">
        <f>Data!C988</f>
        <v>0</v>
      </c>
      <c r="D993" s="4">
        <f>Data!D988</f>
        <v>0</v>
      </c>
      <c r="E993" s="4">
        <f>Data!E988</f>
        <v>0</v>
      </c>
      <c r="F993" s="15">
        <f>Data!F988</f>
        <v>0</v>
      </c>
      <c r="G993" s="29">
        <f t="shared" si="15"/>
        <v>-164133800000</v>
      </c>
    </row>
    <row r="994" spans="1:7" x14ac:dyDescent="0.3">
      <c r="A994" s="3">
        <f>Data!A989</f>
        <v>0</v>
      </c>
      <c r="B994" s="4">
        <f>Data!B989</f>
        <v>0</v>
      </c>
      <c r="C994" s="4">
        <f>Data!C989</f>
        <v>0</v>
      </c>
      <c r="D994" s="4">
        <f>Data!D989</f>
        <v>0</v>
      </c>
      <c r="E994" s="4">
        <f>Data!E989</f>
        <v>0</v>
      </c>
      <c r="F994" s="15">
        <f>Data!F989</f>
        <v>0</v>
      </c>
      <c r="G994" s="29">
        <f t="shared" si="15"/>
        <v>-164133800000</v>
      </c>
    </row>
    <row r="995" spans="1:7" x14ac:dyDescent="0.3">
      <c r="A995" s="3">
        <f>Data!A990</f>
        <v>0</v>
      </c>
      <c r="B995" s="4">
        <f>Data!B990</f>
        <v>0</v>
      </c>
      <c r="C995" s="4">
        <f>Data!C990</f>
        <v>0</v>
      </c>
      <c r="D995" s="4">
        <f>Data!D990</f>
        <v>0</v>
      </c>
      <c r="E995" s="4">
        <f>Data!E990</f>
        <v>0</v>
      </c>
      <c r="F995" s="15">
        <f>Data!F990</f>
        <v>0</v>
      </c>
      <c r="G995" s="29">
        <f t="shared" si="15"/>
        <v>-164133800000</v>
      </c>
    </row>
    <row r="996" spans="1:7" x14ac:dyDescent="0.3">
      <c r="A996" s="3">
        <f>Data!A991</f>
        <v>0</v>
      </c>
      <c r="B996" s="4">
        <f>Data!B991</f>
        <v>0</v>
      </c>
      <c r="C996" s="4">
        <f>Data!C991</f>
        <v>0</v>
      </c>
      <c r="D996" s="4">
        <f>Data!D991</f>
        <v>0</v>
      </c>
      <c r="E996" s="4">
        <f>Data!E991</f>
        <v>0</v>
      </c>
      <c r="F996" s="15">
        <f>Data!F991</f>
        <v>0</v>
      </c>
      <c r="G996" s="29">
        <f t="shared" si="15"/>
        <v>-164133800000</v>
      </c>
    </row>
    <row r="997" spans="1:7" x14ac:dyDescent="0.3">
      <c r="A997" s="3">
        <f>Data!A992</f>
        <v>0</v>
      </c>
      <c r="B997" s="4">
        <f>Data!B992</f>
        <v>0</v>
      </c>
      <c r="C997" s="4">
        <f>Data!C992</f>
        <v>0</v>
      </c>
      <c r="D997" s="4">
        <f>Data!D992</f>
        <v>0</v>
      </c>
      <c r="E997" s="4">
        <f>Data!E992</f>
        <v>0</v>
      </c>
      <c r="F997" s="15">
        <f>Data!F992</f>
        <v>0</v>
      </c>
      <c r="G997" s="29">
        <f t="shared" si="15"/>
        <v>-164133800000</v>
      </c>
    </row>
    <row r="998" spans="1:7" x14ac:dyDescent="0.3">
      <c r="A998" s="3">
        <f>Data!A993</f>
        <v>0</v>
      </c>
      <c r="B998" s="4">
        <f>Data!B993</f>
        <v>0</v>
      </c>
      <c r="C998" s="4">
        <f>Data!C993</f>
        <v>0</v>
      </c>
      <c r="D998" s="4">
        <f>Data!D993</f>
        <v>0</v>
      </c>
      <c r="E998" s="4">
        <f>Data!E993</f>
        <v>0</v>
      </c>
      <c r="F998" s="15">
        <f>Data!F993</f>
        <v>0</v>
      </c>
      <c r="G998" s="29">
        <f t="shared" si="15"/>
        <v>-164133800000</v>
      </c>
    </row>
    <row r="999" spans="1:7" x14ac:dyDescent="0.3">
      <c r="A999" s="3">
        <f>Data!A994</f>
        <v>0</v>
      </c>
      <c r="B999" s="4">
        <f>Data!B994</f>
        <v>0</v>
      </c>
      <c r="C999" s="4">
        <f>Data!C994</f>
        <v>0</v>
      </c>
      <c r="D999" s="4">
        <f>Data!D994</f>
        <v>0</v>
      </c>
      <c r="E999" s="4">
        <f>Data!E994</f>
        <v>0</v>
      </c>
      <c r="F999" s="15">
        <f>Data!F994</f>
        <v>0</v>
      </c>
      <c r="G999" s="29">
        <f t="shared" si="15"/>
        <v>-164133800000</v>
      </c>
    </row>
    <row r="1000" spans="1:7" x14ac:dyDescent="0.3">
      <c r="A1000" s="3">
        <f>Data!A995</f>
        <v>0</v>
      </c>
      <c r="B1000" s="4">
        <f>Data!B995</f>
        <v>0</v>
      </c>
      <c r="C1000" s="4">
        <f>Data!C995</f>
        <v>0</v>
      </c>
      <c r="D1000" s="4">
        <f>Data!D995</f>
        <v>0</v>
      </c>
      <c r="E1000" s="4">
        <f>Data!E995</f>
        <v>0</v>
      </c>
      <c r="F1000" s="15">
        <f>Data!F995</f>
        <v>0</v>
      </c>
      <c r="G1000" s="29">
        <f t="shared" si="15"/>
        <v>-164133800000</v>
      </c>
    </row>
    <row r="1001" spans="1:7" x14ac:dyDescent="0.3">
      <c r="A1001" s="3">
        <f>Data!A996</f>
        <v>0</v>
      </c>
      <c r="B1001" s="4">
        <f>Data!B996</f>
        <v>0</v>
      </c>
      <c r="C1001" s="4">
        <f>Data!C996</f>
        <v>0</v>
      </c>
      <c r="D1001" s="4">
        <f>Data!D996</f>
        <v>0</v>
      </c>
      <c r="E1001" s="4">
        <f>Data!E996</f>
        <v>0</v>
      </c>
      <c r="F1001" s="15">
        <f>Data!F996</f>
        <v>0</v>
      </c>
      <c r="G1001" s="29">
        <f t="shared" si="15"/>
        <v>-164133800000</v>
      </c>
    </row>
    <row r="1002" spans="1:7" x14ac:dyDescent="0.3">
      <c r="A1002" s="3">
        <f>Data!A997</f>
        <v>0</v>
      </c>
      <c r="B1002" s="4">
        <f>Data!B997</f>
        <v>0</v>
      </c>
      <c r="C1002" s="4">
        <f>Data!C997</f>
        <v>0</v>
      </c>
      <c r="D1002" s="4">
        <f>Data!D997</f>
        <v>0</v>
      </c>
      <c r="E1002" s="4">
        <f>Data!E997</f>
        <v>0</v>
      </c>
      <c r="F1002" s="15">
        <f>Data!F997</f>
        <v>0</v>
      </c>
      <c r="G1002" s="29">
        <f t="shared" si="15"/>
        <v>-164133800000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tabSelected="1" topLeftCell="B1" zoomScaleNormal="100" workbookViewId="0">
      <pane ySplit="3" topLeftCell="A13" activePane="bottomLeft" state="frozen"/>
      <selection activeCell="B1" sqref="B1"/>
      <selection pane="bottomLeft" activeCell="N2" sqref="N2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9.109375" style="4"/>
    <col min="8" max="8" width="11.44140625" style="4"/>
    <col min="9" max="9" width="11.33203125" style="4"/>
    <col min="10" max="1025" width="9.109375" style="4"/>
  </cols>
  <sheetData>
    <row r="1" spans="1:1024" s="6" customFormat="1" ht="21" x14ac:dyDescent="0.4">
      <c r="A1" s="5" t="s">
        <v>39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22</v>
      </c>
      <c r="H3" s="11" t="s">
        <v>40</v>
      </c>
      <c r="I3" s="11" t="s">
        <v>41</v>
      </c>
    </row>
    <row r="4" spans="1:1024" x14ac:dyDescent="0.3">
      <c r="A4" s="10"/>
      <c r="B4"/>
      <c r="C4"/>
      <c r="D4"/>
      <c r="E4"/>
      <c r="F4"/>
      <c r="G4" s="11">
        <v>20</v>
      </c>
      <c r="H4" s="11">
        <v>2</v>
      </c>
      <c r="I4" s="11">
        <v>2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>
      <c r="G6" s="12"/>
    </row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/>
      <c r="H8"/>
      <c r="I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/>
      <c r="H9"/>
      <c r="I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/>
      <c r="H10"/>
      <c r="I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/>
      <c r="H11"/>
      <c r="I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/>
      <c r="H12"/>
      <c r="I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/>
      <c r="H13"/>
      <c r="I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/>
      <c r="H14"/>
      <c r="I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/>
      <c r="H15"/>
      <c r="I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/>
      <c r="H16"/>
      <c r="I16"/>
    </row>
    <row r="17" spans="1:9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/>
      <c r="H17"/>
      <c r="I17"/>
    </row>
    <row r="18" spans="1:9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/>
      <c r="H18"/>
      <c r="I18"/>
    </row>
    <row r="19" spans="1:9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/>
      <c r="H19"/>
      <c r="I19"/>
    </row>
    <row r="20" spans="1:9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/>
      <c r="H20"/>
      <c r="I20"/>
    </row>
    <row r="21" spans="1:9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/>
      <c r="H21"/>
      <c r="I21"/>
    </row>
    <row r="22" spans="1:9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/>
      <c r="H22"/>
      <c r="I22"/>
    </row>
    <row r="23" spans="1:9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/>
      <c r="H23"/>
      <c r="I23"/>
    </row>
    <row r="24" spans="1:9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/>
      <c r="H24"/>
      <c r="I24"/>
    </row>
    <row r="25" spans="1:9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/>
      <c r="H25"/>
      <c r="I25"/>
    </row>
    <row r="26" spans="1:9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16">
        <f t="shared" ref="G26:G57" si="0">AVERAGE(E7:E26)</f>
        <v>3251.7855102000003</v>
      </c>
      <c r="H26" s="30">
        <f t="shared" ref="H26:H57" si="1">G26+(STDEVPA(E7:E26)*$H$4)</f>
        <v>3337.373585427817</v>
      </c>
      <c r="I26" s="30">
        <f t="shared" ref="I26:I57" si="2">G26-(STDEVPA(E7:E26)*$I$4)</f>
        <v>3166.1974349721836</v>
      </c>
    </row>
    <row r="27" spans="1:9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16">
        <f t="shared" si="0"/>
        <v>3248.0890136000007</v>
      </c>
      <c r="H27" s="30">
        <f t="shared" si="1"/>
        <v>3326.1057644340472</v>
      </c>
      <c r="I27" s="30">
        <f t="shared" si="2"/>
        <v>3170.0722627659543</v>
      </c>
    </row>
    <row r="28" spans="1:9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16">
        <f t="shared" si="0"/>
        <v>3244.6965087000008</v>
      </c>
      <c r="H28" s="30">
        <f t="shared" si="1"/>
        <v>3317.9216026818185</v>
      </c>
      <c r="I28" s="30">
        <f t="shared" si="2"/>
        <v>3171.471414718183</v>
      </c>
    </row>
    <row r="29" spans="1:9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16">
        <f t="shared" si="0"/>
        <v>3244.1095092000005</v>
      </c>
      <c r="H29" s="30">
        <f t="shared" si="1"/>
        <v>3316.3991455539294</v>
      </c>
      <c r="I29" s="30">
        <f t="shared" si="2"/>
        <v>3171.8198728460716</v>
      </c>
    </row>
    <row r="30" spans="1:9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16">
        <f t="shared" si="0"/>
        <v>3242.4360107000002</v>
      </c>
      <c r="H30" s="30">
        <f t="shared" si="1"/>
        <v>3311.8938366610882</v>
      </c>
      <c r="I30" s="30">
        <f t="shared" si="2"/>
        <v>3172.9781847389122</v>
      </c>
    </row>
    <row r="31" spans="1:9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16">
        <f t="shared" si="0"/>
        <v>3241.5775146000005</v>
      </c>
      <c r="H31" s="30">
        <f t="shared" si="1"/>
        <v>3310.0866279568977</v>
      </c>
      <c r="I31" s="30">
        <f t="shared" si="2"/>
        <v>3173.0684012431034</v>
      </c>
    </row>
    <row r="32" spans="1:9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16">
        <f t="shared" si="0"/>
        <v>3239.8760131499998</v>
      </c>
      <c r="H32" s="30">
        <f t="shared" si="1"/>
        <v>3307.2240535374408</v>
      </c>
      <c r="I32" s="30">
        <f t="shared" si="2"/>
        <v>3172.5279727625589</v>
      </c>
    </row>
    <row r="33" spans="1:9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16">
        <f t="shared" si="0"/>
        <v>3240.4485107</v>
      </c>
      <c r="H33" s="30">
        <f t="shared" si="1"/>
        <v>3307.7663761891235</v>
      </c>
      <c r="I33" s="30">
        <f t="shared" si="2"/>
        <v>3173.1306452108765</v>
      </c>
    </row>
    <row r="34" spans="1:9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16">
        <f t="shared" si="0"/>
        <v>3241.2755126500006</v>
      </c>
      <c r="H34" s="30">
        <f t="shared" si="1"/>
        <v>3307.2767196861432</v>
      </c>
      <c r="I34" s="30">
        <f t="shared" si="2"/>
        <v>3175.2743056138579</v>
      </c>
    </row>
    <row r="35" spans="1:9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16">
        <f t="shared" si="0"/>
        <v>3245.6670043500003</v>
      </c>
      <c r="H35" s="30">
        <f t="shared" si="1"/>
        <v>3302.1463051955648</v>
      </c>
      <c r="I35" s="30">
        <f t="shared" si="2"/>
        <v>3189.1877035044358</v>
      </c>
    </row>
    <row r="36" spans="1:9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16">
        <f t="shared" si="0"/>
        <v>3246.8885131500001</v>
      </c>
      <c r="H36" s="30">
        <f t="shared" si="1"/>
        <v>3300.7650703337072</v>
      </c>
      <c r="I36" s="30">
        <f t="shared" si="2"/>
        <v>3193.011955966293</v>
      </c>
    </row>
    <row r="37" spans="1:9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16">
        <f t="shared" si="0"/>
        <v>3245.5365234000001</v>
      </c>
      <c r="H37" s="30">
        <f t="shared" si="1"/>
        <v>3298.919224812124</v>
      </c>
      <c r="I37" s="30">
        <f t="shared" si="2"/>
        <v>3192.1538219878762</v>
      </c>
    </row>
    <row r="38" spans="1:9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16">
        <f t="shared" si="0"/>
        <v>3247.1655273000001</v>
      </c>
      <c r="H38" s="30">
        <f t="shared" si="1"/>
        <v>3298.8651903763457</v>
      </c>
      <c r="I38" s="30">
        <f t="shared" si="2"/>
        <v>3195.4658642236545</v>
      </c>
    </row>
    <row r="39" spans="1:9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16">
        <f t="shared" si="0"/>
        <v>3245.3645263499998</v>
      </c>
      <c r="H39" s="30">
        <f t="shared" si="1"/>
        <v>3292.596832650253</v>
      </c>
      <c r="I39" s="30">
        <f t="shared" si="2"/>
        <v>3198.1322200497466</v>
      </c>
    </row>
    <row r="40" spans="1:9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16">
        <f t="shared" si="0"/>
        <v>3242.6125365999997</v>
      </c>
      <c r="H40" s="30">
        <f t="shared" si="1"/>
        <v>3282.6138122994585</v>
      </c>
      <c r="I40" s="30">
        <f t="shared" si="2"/>
        <v>3202.6112609005409</v>
      </c>
    </row>
    <row r="41" spans="1:9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16">
        <f t="shared" si="0"/>
        <v>3239.8660399999999</v>
      </c>
      <c r="H41" s="30">
        <f t="shared" si="1"/>
        <v>3271.0573161763286</v>
      </c>
      <c r="I41" s="30">
        <f t="shared" si="2"/>
        <v>3208.6747638236711</v>
      </c>
    </row>
    <row r="42" spans="1:9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16">
        <f t="shared" si="0"/>
        <v>3240.6165405000002</v>
      </c>
      <c r="H42" s="30">
        <f t="shared" si="1"/>
        <v>3272.2971206050156</v>
      </c>
      <c r="I42" s="30">
        <f t="shared" si="2"/>
        <v>3208.9359603949847</v>
      </c>
    </row>
    <row r="43" spans="1:9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16">
        <f t="shared" si="0"/>
        <v>3241.7225463499999</v>
      </c>
      <c r="H43" s="30">
        <f t="shared" si="1"/>
        <v>3272.2858914769654</v>
      </c>
      <c r="I43" s="30">
        <f t="shared" si="2"/>
        <v>3211.1592012230344</v>
      </c>
    </row>
    <row r="44" spans="1:9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16">
        <f t="shared" si="0"/>
        <v>3243.1340453999996</v>
      </c>
      <c r="H44" s="30">
        <f t="shared" si="1"/>
        <v>3268.7854144695798</v>
      </c>
      <c r="I44" s="30">
        <f t="shared" si="2"/>
        <v>3217.4826763304195</v>
      </c>
    </row>
    <row r="45" spans="1:9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16">
        <f t="shared" si="0"/>
        <v>3243.0035522499993</v>
      </c>
      <c r="H45" s="30">
        <f t="shared" si="1"/>
        <v>3269.0465695042576</v>
      </c>
      <c r="I45" s="30">
        <f t="shared" si="2"/>
        <v>3216.960534995741</v>
      </c>
    </row>
    <row r="46" spans="1:9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16">
        <f t="shared" si="0"/>
        <v>3243.2800414999992</v>
      </c>
      <c r="H46" s="30">
        <f t="shared" si="1"/>
        <v>3268.3812431606657</v>
      </c>
      <c r="I46" s="30">
        <f t="shared" si="2"/>
        <v>3218.1788398393328</v>
      </c>
    </row>
    <row r="47" spans="1:9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16">
        <f t="shared" si="0"/>
        <v>3239.6385375999998</v>
      </c>
      <c r="H47" s="30">
        <f t="shared" si="1"/>
        <v>3275.7012793849467</v>
      </c>
      <c r="I47" s="30">
        <f t="shared" si="2"/>
        <v>3203.575795815053</v>
      </c>
    </row>
    <row r="48" spans="1:9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16">
        <f t="shared" si="0"/>
        <v>3236.1670409999997</v>
      </c>
      <c r="H48" s="30">
        <f t="shared" si="1"/>
        <v>3283.3839199912491</v>
      </c>
      <c r="I48" s="30">
        <f t="shared" si="2"/>
        <v>3188.9501620087503</v>
      </c>
    </row>
    <row r="49" spans="1:9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16">
        <f t="shared" si="0"/>
        <v>3230.80053705</v>
      </c>
      <c r="H49" s="30">
        <f t="shared" si="1"/>
        <v>3286.2274104016506</v>
      </c>
      <c r="I49" s="30">
        <f t="shared" si="2"/>
        <v>3175.3736636983494</v>
      </c>
    </row>
    <row r="50" spans="1:9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16">
        <f t="shared" si="0"/>
        <v>3226.0875365499996</v>
      </c>
      <c r="H50" s="30">
        <f t="shared" si="1"/>
        <v>3287.6549890204665</v>
      </c>
      <c r="I50" s="30">
        <f t="shared" si="2"/>
        <v>3164.5200840795328</v>
      </c>
    </row>
    <row r="51" spans="1:9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16">
        <f t="shared" si="0"/>
        <v>3219.9460326499998</v>
      </c>
      <c r="H51" s="30">
        <f t="shared" si="1"/>
        <v>3293.1608547856572</v>
      </c>
      <c r="I51" s="30">
        <f t="shared" si="2"/>
        <v>3146.7312105143424</v>
      </c>
    </row>
    <row r="52" spans="1:9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16">
        <f t="shared" si="0"/>
        <v>3213.9935301999994</v>
      </c>
      <c r="H52" s="30">
        <f t="shared" si="1"/>
        <v>3299.5628314273768</v>
      </c>
      <c r="I52" s="30">
        <f t="shared" si="2"/>
        <v>3128.4242289726221</v>
      </c>
    </row>
    <row r="53" spans="1:9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16">
        <f t="shared" si="0"/>
        <v>3209.8345335999993</v>
      </c>
      <c r="H53" s="30">
        <f t="shared" si="1"/>
        <v>3297.0414719670907</v>
      </c>
      <c r="I53" s="30">
        <f t="shared" si="2"/>
        <v>3122.6275952329079</v>
      </c>
    </row>
    <row r="54" spans="1:9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16">
        <f t="shared" si="0"/>
        <v>3205.2790281999996</v>
      </c>
      <c r="H54" s="30">
        <f t="shared" si="1"/>
        <v>3298.6440171254653</v>
      </c>
      <c r="I54" s="30">
        <f t="shared" si="2"/>
        <v>3111.9140392745339</v>
      </c>
    </row>
    <row r="55" spans="1:9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16">
        <f t="shared" si="0"/>
        <v>3200.7900267499999</v>
      </c>
      <c r="H55" s="30">
        <f t="shared" si="1"/>
        <v>3292.942173087391</v>
      </c>
      <c r="I55" s="30">
        <f t="shared" si="2"/>
        <v>3108.6378804126089</v>
      </c>
    </row>
    <row r="56" spans="1:9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16">
        <f t="shared" si="0"/>
        <v>3200.01452625</v>
      </c>
      <c r="H56" s="30">
        <f t="shared" si="1"/>
        <v>3291.4589834754147</v>
      </c>
      <c r="I56" s="30">
        <f t="shared" si="2"/>
        <v>3108.5700690245853</v>
      </c>
    </row>
    <row r="57" spans="1:9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16">
        <f t="shared" si="0"/>
        <v>3197.7365233</v>
      </c>
      <c r="H57" s="30">
        <f t="shared" si="1"/>
        <v>3287.5791492555636</v>
      </c>
      <c r="I57" s="30">
        <f t="shared" si="2"/>
        <v>3107.8938973444365</v>
      </c>
    </row>
    <row r="58" spans="1:9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16">
        <f t="shared" ref="G58:G89" si="3">AVERAGE(E39:E58)</f>
        <v>3195.2160155000001</v>
      </c>
      <c r="H58" s="30">
        <f t="shared" ref="H58:H89" si="4">G58+(STDEVPA(E39:E58)*$H$4)</f>
        <v>3281.9306599803685</v>
      </c>
      <c r="I58" s="30">
        <f t="shared" ref="I58:I89" si="5">G58-(STDEVPA(E39:E58)*$I$4)</f>
        <v>3108.5013710196317</v>
      </c>
    </row>
    <row r="59" spans="1:9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16">
        <f t="shared" si="3"/>
        <v>3192.1135130500006</v>
      </c>
      <c r="H59" s="30">
        <f t="shared" si="4"/>
        <v>3273.7810619381935</v>
      </c>
      <c r="I59" s="30">
        <f t="shared" si="5"/>
        <v>3110.4459641618078</v>
      </c>
    </row>
    <row r="60" spans="1:9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16">
        <f t="shared" si="3"/>
        <v>3189.1820067000003</v>
      </c>
      <c r="H60" s="30">
        <f t="shared" si="4"/>
        <v>3267.1537862957066</v>
      </c>
      <c r="I60" s="30">
        <f t="shared" si="5"/>
        <v>3111.2102271042941</v>
      </c>
    </row>
    <row r="61" spans="1:9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16">
        <f t="shared" si="3"/>
        <v>3186.6660033000007</v>
      </c>
      <c r="H61" s="30">
        <f t="shared" si="4"/>
        <v>3260.7681950785804</v>
      </c>
      <c r="I61" s="30">
        <f t="shared" si="5"/>
        <v>3112.563811521421</v>
      </c>
    </row>
    <row r="62" spans="1:9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16">
        <f t="shared" si="3"/>
        <v>3183.7160033000005</v>
      </c>
      <c r="H62" s="30">
        <f t="shared" si="4"/>
        <v>3251.4663371963688</v>
      </c>
      <c r="I62" s="30">
        <f t="shared" si="5"/>
        <v>3115.9656694036321</v>
      </c>
    </row>
    <row r="63" spans="1:9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16">
        <f t="shared" si="3"/>
        <v>3179.7539916000001</v>
      </c>
      <c r="H63" s="30">
        <f t="shared" si="4"/>
        <v>3241.8878959360413</v>
      </c>
      <c r="I63" s="30">
        <f t="shared" si="5"/>
        <v>3117.6200872639588</v>
      </c>
    </row>
    <row r="64" spans="1:9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16">
        <f t="shared" si="3"/>
        <v>3176.5734862000004</v>
      </c>
      <c r="H64" s="30">
        <f t="shared" si="4"/>
        <v>3233.9996725601968</v>
      </c>
      <c r="I64" s="30">
        <f t="shared" si="5"/>
        <v>3119.147299839804</v>
      </c>
    </row>
    <row r="65" spans="1:9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16">
        <f t="shared" si="3"/>
        <v>3174.0339842500007</v>
      </c>
      <c r="H65" s="30">
        <f t="shared" si="4"/>
        <v>3227.4894904754951</v>
      </c>
      <c r="I65" s="30">
        <f t="shared" si="5"/>
        <v>3120.5784780245062</v>
      </c>
    </row>
    <row r="66" spans="1:9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16">
        <f t="shared" si="3"/>
        <v>3169.3859862000004</v>
      </c>
      <c r="H66" s="30">
        <f t="shared" si="4"/>
        <v>3220.7340275894535</v>
      </c>
      <c r="I66" s="30">
        <f t="shared" si="5"/>
        <v>3118.0379448105473</v>
      </c>
    </row>
    <row r="67" spans="1:9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16">
        <f t="shared" si="3"/>
        <v>3169.2394896500005</v>
      </c>
      <c r="H67" s="30">
        <f t="shared" si="4"/>
        <v>3220.4589580143174</v>
      </c>
      <c r="I67" s="30">
        <f t="shared" si="5"/>
        <v>3118.0200212856835</v>
      </c>
    </row>
    <row r="68" spans="1:9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16">
        <f t="shared" si="3"/>
        <v>3167.8589843000004</v>
      </c>
      <c r="H68" s="30">
        <f t="shared" si="4"/>
        <v>3220.4208222992675</v>
      </c>
      <c r="I68" s="30">
        <f t="shared" si="5"/>
        <v>3115.2971463007334</v>
      </c>
    </row>
    <row r="69" spans="1:9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16">
        <f t="shared" si="3"/>
        <v>3166.9649902000006</v>
      </c>
      <c r="H69" s="30">
        <f t="shared" si="4"/>
        <v>3220.6151214563861</v>
      </c>
      <c r="I69" s="30">
        <f t="shared" si="5"/>
        <v>3113.314858943615</v>
      </c>
    </row>
    <row r="70" spans="1:9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16">
        <f t="shared" si="3"/>
        <v>3166.5349853000007</v>
      </c>
      <c r="H70" s="30">
        <f t="shared" si="4"/>
        <v>3220.4661879605801</v>
      </c>
      <c r="I70" s="30">
        <f t="shared" si="5"/>
        <v>3112.6037826394213</v>
      </c>
    </row>
    <row r="71" spans="1:9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16">
        <f t="shared" si="3"/>
        <v>3167.7674926500003</v>
      </c>
      <c r="H71" s="30">
        <f t="shared" si="4"/>
        <v>3219.345929832496</v>
      </c>
      <c r="I71" s="30">
        <f t="shared" si="5"/>
        <v>3116.1890554675047</v>
      </c>
    </row>
    <row r="72" spans="1:9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16">
        <f t="shared" si="3"/>
        <v>3169.4404907000003</v>
      </c>
      <c r="H72" s="30">
        <f t="shared" si="4"/>
        <v>3216.1688971821077</v>
      </c>
      <c r="I72" s="30">
        <f t="shared" si="5"/>
        <v>3122.7120842178929</v>
      </c>
    </row>
    <row r="73" spans="1:9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16">
        <f t="shared" si="3"/>
        <v>3167.8684814500002</v>
      </c>
      <c r="H73" s="30">
        <f t="shared" si="4"/>
        <v>3217.5393095725717</v>
      </c>
      <c r="I73" s="30">
        <f t="shared" si="5"/>
        <v>3118.1976533274287</v>
      </c>
    </row>
    <row r="74" spans="1:9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16">
        <f t="shared" si="3"/>
        <v>3168.9774780500006</v>
      </c>
      <c r="H74" s="30">
        <f t="shared" si="4"/>
        <v>3216.2840585922704</v>
      </c>
      <c r="I74" s="30">
        <f t="shared" si="5"/>
        <v>3121.6708975077308</v>
      </c>
    </row>
    <row r="75" spans="1:9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16">
        <f t="shared" si="3"/>
        <v>3167.9159790500007</v>
      </c>
      <c r="H75" s="30">
        <f t="shared" si="4"/>
        <v>3216.5198429561801</v>
      </c>
      <c r="I75" s="30">
        <f t="shared" si="5"/>
        <v>3119.3121151438213</v>
      </c>
    </row>
    <row r="76" spans="1:9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16">
        <f t="shared" si="3"/>
        <v>3163.9719727000002</v>
      </c>
      <c r="H76" s="30">
        <f t="shared" si="4"/>
        <v>3209.8350070907504</v>
      </c>
      <c r="I76" s="30">
        <f t="shared" si="5"/>
        <v>3118.1089383092499</v>
      </c>
    </row>
    <row r="77" spans="1:9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16">
        <f t="shared" si="3"/>
        <v>3161.1704712500004</v>
      </c>
      <c r="H77" s="30">
        <f t="shared" si="4"/>
        <v>3206.6793673990928</v>
      </c>
      <c r="I77" s="30">
        <f t="shared" si="5"/>
        <v>3115.6615751009081</v>
      </c>
    </row>
    <row r="78" spans="1:9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16">
        <f t="shared" si="3"/>
        <v>3157.1144776000001</v>
      </c>
      <c r="H78" s="30">
        <f t="shared" si="4"/>
        <v>3202.99352053758</v>
      </c>
      <c r="I78" s="30">
        <f t="shared" si="5"/>
        <v>3111.2354346624202</v>
      </c>
    </row>
    <row r="79" spans="1:9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16">
        <f t="shared" si="3"/>
        <v>3152.8094848999999</v>
      </c>
      <c r="H79" s="30">
        <f t="shared" si="4"/>
        <v>3199.1114661142851</v>
      </c>
      <c r="I79" s="30">
        <f t="shared" si="5"/>
        <v>3106.5075036857147</v>
      </c>
    </row>
    <row r="80" spans="1:9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16">
        <f t="shared" si="3"/>
        <v>3149.3599853999999</v>
      </c>
      <c r="H80" s="30">
        <f t="shared" si="4"/>
        <v>3195.3899097665299</v>
      </c>
      <c r="I80" s="30">
        <f t="shared" si="5"/>
        <v>3103.33006103347</v>
      </c>
    </row>
    <row r="81" spans="1:9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16">
        <f t="shared" si="3"/>
        <v>3146.0414795500001</v>
      </c>
      <c r="H81" s="30">
        <f t="shared" si="4"/>
        <v>3188.7462028935342</v>
      </c>
      <c r="I81" s="30">
        <f t="shared" si="5"/>
        <v>3103.3367562064659</v>
      </c>
    </row>
    <row r="82" spans="1:9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16">
        <f t="shared" si="3"/>
        <v>3142.4359742000001</v>
      </c>
      <c r="H82" s="30">
        <f t="shared" si="4"/>
        <v>3180.2790311744188</v>
      </c>
      <c r="I82" s="30">
        <f t="shared" si="5"/>
        <v>3104.5929172255815</v>
      </c>
    </row>
    <row r="83" spans="1:9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16">
        <f t="shared" si="3"/>
        <v>3139.469983</v>
      </c>
      <c r="H83" s="30">
        <f t="shared" si="4"/>
        <v>3178.9946256865337</v>
      </c>
      <c r="I83" s="30">
        <f t="shared" si="5"/>
        <v>3099.9453403134662</v>
      </c>
    </row>
    <row r="84" spans="1:9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16">
        <f t="shared" si="3"/>
        <v>3135.6364869500003</v>
      </c>
      <c r="H84" s="30">
        <f t="shared" si="4"/>
        <v>3177.93769612404</v>
      </c>
      <c r="I84" s="30">
        <f t="shared" si="5"/>
        <v>3093.3352777759605</v>
      </c>
    </row>
    <row r="85" spans="1:9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16">
        <f t="shared" si="3"/>
        <v>3131.9979860000008</v>
      </c>
      <c r="H85" s="30">
        <f t="shared" si="4"/>
        <v>3173.8224567382017</v>
      </c>
      <c r="I85" s="30">
        <f t="shared" si="5"/>
        <v>3090.1735152617998</v>
      </c>
    </row>
    <row r="86" spans="1:9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16">
        <f t="shared" si="3"/>
        <v>3130.5224855000006</v>
      </c>
      <c r="H86" s="30">
        <f t="shared" si="4"/>
        <v>3174.3918433074373</v>
      </c>
      <c r="I86" s="30">
        <f t="shared" si="5"/>
        <v>3086.6531276925639</v>
      </c>
    </row>
    <row r="87" spans="1:9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16">
        <f t="shared" si="3"/>
        <v>3126.5959840000005</v>
      </c>
      <c r="H87" s="16">
        <f t="shared" si="4"/>
        <v>3166.2232911744441</v>
      </c>
      <c r="I87" s="16">
        <f t="shared" si="5"/>
        <v>3086.9686768255569</v>
      </c>
    </row>
    <row r="88" spans="1:9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16">
        <f t="shared" si="3"/>
        <v>3125.1024903500006</v>
      </c>
      <c r="H88" s="30">
        <f t="shared" si="4"/>
        <v>3164.5264045042886</v>
      </c>
      <c r="I88" s="30">
        <f t="shared" si="5"/>
        <v>3085.6785761957126</v>
      </c>
    </row>
    <row r="89" spans="1:9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16">
        <f t="shared" si="3"/>
        <v>3118.9624879000007</v>
      </c>
      <c r="H89" s="30">
        <f t="shared" si="4"/>
        <v>3178.7469405982129</v>
      </c>
      <c r="I89" s="30">
        <f t="shared" si="5"/>
        <v>3059.1780352017886</v>
      </c>
    </row>
    <row r="90" spans="1:9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16">
        <f t="shared" ref="G90:G121" si="6">AVERAGE(E71:E90)</f>
        <v>3109.2949952500007</v>
      </c>
      <c r="H90" s="30">
        <f t="shared" ref="H90:H121" si="7">G90+(STDEVPA(E71:E90)*$H$4)</f>
        <v>3198.7023524372726</v>
      </c>
      <c r="I90" s="30">
        <f t="shared" ref="I90:I121" si="8">G90-(STDEVPA(E71:E90)*$I$4)</f>
        <v>3019.8876380627289</v>
      </c>
    </row>
    <row r="91" spans="1:9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16">
        <f t="shared" si="6"/>
        <v>3100.8754884000009</v>
      </c>
      <c r="H91" s="30">
        <f t="shared" si="7"/>
        <v>3202.6094941106649</v>
      </c>
      <c r="I91" s="30">
        <f t="shared" si="8"/>
        <v>2999.141482689337</v>
      </c>
    </row>
    <row r="92" spans="1:9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16">
        <f t="shared" si="6"/>
        <v>3092.8979859500009</v>
      </c>
      <c r="H92" s="30">
        <f t="shared" si="7"/>
        <v>3202.7609568058415</v>
      </c>
      <c r="I92" s="30">
        <f t="shared" si="8"/>
        <v>2983.0350150941604</v>
      </c>
    </row>
    <row r="93" spans="1:9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16">
        <f t="shared" si="6"/>
        <v>3087.0089967000008</v>
      </c>
      <c r="H93" s="30">
        <f t="shared" si="7"/>
        <v>3200.7619009630462</v>
      </c>
      <c r="I93" s="30">
        <f t="shared" si="8"/>
        <v>2973.2560924369554</v>
      </c>
    </row>
    <row r="94" spans="1:9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16">
        <f t="shared" si="6"/>
        <v>3080.3760011000004</v>
      </c>
      <c r="H94" s="30">
        <f t="shared" si="7"/>
        <v>3193.274956641998</v>
      </c>
      <c r="I94" s="30">
        <f t="shared" si="8"/>
        <v>2967.4770455580028</v>
      </c>
    </row>
    <row r="95" spans="1:9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16">
        <f t="shared" si="6"/>
        <v>3075.7364991500003</v>
      </c>
      <c r="H95" s="30">
        <f t="shared" si="7"/>
        <v>3185.5137319334713</v>
      </c>
      <c r="I95" s="30">
        <f t="shared" si="8"/>
        <v>2965.9592663665294</v>
      </c>
    </row>
    <row r="96" spans="1:9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16">
        <f t="shared" si="6"/>
        <v>3071.2190064500001</v>
      </c>
      <c r="H96" s="30">
        <f t="shared" si="7"/>
        <v>3178.320507993039</v>
      </c>
      <c r="I96" s="30">
        <f t="shared" si="8"/>
        <v>2964.1175049069611</v>
      </c>
    </row>
    <row r="97" spans="1:9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16">
        <f t="shared" si="6"/>
        <v>3067.1455079000002</v>
      </c>
      <c r="H97" s="30">
        <f t="shared" si="7"/>
        <v>3170.2025165875539</v>
      </c>
      <c r="I97" s="30">
        <f t="shared" si="8"/>
        <v>2964.0884992124465</v>
      </c>
    </row>
    <row r="98" spans="1:9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16">
        <f t="shared" si="6"/>
        <v>3061.7985108500006</v>
      </c>
      <c r="H98" s="30">
        <f t="shared" si="7"/>
        <v>3164.9389028068363</v>
      </c>
      <c r="I98" s="30">
        <f t="shared" si="8"/>
        <v>2958.658118893165</v>
      </c>
    </row>
    <row r="99" spans="1:9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16">
        <f t="shared" si="6"/>
        <v>3054.8260133000003</v>
      </c>
      <c r="H99" s="30">
        <f t="shared" si="7"/>
        <v>3162.5318497671196</v>
      </c>
      <c r="I99" s="30">
        <f t="shared" si="8"/>
        <v>2947.120176832881</v>
      </c>
    </row>
    <row r="100" spans="1:9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16">
        <f t="shared" si="6"/>
        <v>3048.5590089000002</v>
      </c>
      <c r="H100" s="30">
        <f t="shared" si="7"/>
        <v>3155.5321277716935</v>
      </c>
      <c r="I100" s="30">
        <f t="shared" si="8"/>
        <v>2941.5858900283069</v>
      </c>
    </row>
    <row r="101" spans="1:9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16">
        <f t="shared" si="6"/>
        <v>3042.9680177000005</v>
      </c>
      <c r="H101" s="30">
        <f t="shared" si="7"/>
        <v>3144.8096860271958</v>
      </c>
      <c r="I101" s="30">
        <f t="shared" si="8"/>
        <v>2941.1263493728052</v>
      </c>
    </row>
    <row r="102" spans="1:9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16">
        <f t="shared" si="6"/>
        <v>3037.9950196500004</v>
      </c>
      <c r="H102" s="30">
        <f t="shared" si="7"/>
        <v>3133.4759075028132</v>
      </c>
      <c r="I102" s="30">
        <f t="shared" si="8"/>
        <v>2942.5141317971875</v>
      </c>
    </row>
    <row r="103" spans="1:9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16">
        <f t="shared" si="6"/>
        <v>3032.0525147500002</v>
      </c>
      <c r="H103" s="30">
        <f t="shared" si="7"/>
        <v>3124.6618340277528</v>
      </c>
      <c r="I103" s="30">
        <f t="shared" si="8"/>
        <v>2939.4431954722477</v>
      </c>
    </row>
    <row r="104" spans="1:9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16">
        <f t="shared" si="6"/>
        <v>3026.3640137500001</v>
      </c>
      <c r="H104" s="30">
        <f t="shared" si="7"/>
        <v>3117.5579090004576</v>
      </c>
      <c r="I104" s="30">
        <f t="shared" si="8"/>
        <v>2935.1701184995427</v>
      </c>
    </row>
    <row r="105" spans="1:9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16">
        <f t="shared" si="6"/>
        <v>3020.8870118</v>
      </c>
      <c r="H105" s="30">
        <f t="shared" si="7"/>
        <v>3107.0371325747396</v>
      </c>
      <c r="I105" s="30">
        <f t="shared" si="8"/>
        <v>2934.7368910252603</v>
      </c>
    </row>
    <row r="106" spans="1:9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16">
        <f t="shared" si="6"/>
        <v>3014.4890137500006</v>
      </c>
      <c r="H106" s="30">
        <f t="shared" si="7"/>
        <v>3094.4801210892274</v>
      </c>
      <c r="I106" s="30">
        <f t="shared" si="8"/>
        <v>2934.4979064107738</v>
      </c>
    </row>
    <row r="107" spans="1:9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30">
        <f t="shared" si="6"/>
        <v>3009.2950074000005</v>
      </c>
      <c r="H107" s="30">
        <f t="shared" si="7"/>
        <v>3079.0949949608448</v>
      </c>
      <c r="I107" s="30">
        <f t="shared" si="8"/>
        <v>2939.4950198391562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zoomScaleNormal="100" workbookViewId="0">
      <pane ySplit="3" topLeftCell="A4" activePane="bottomLeft" state="frozen"/>
      <selection pane="bottomLeft" activeCell="L3" sqref="L3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11.5546875" style="4"/>
    <col min="8" max="8" width="9.33203125" style="4"/>
    <col min="9" max="9" width="12.44140625" style="4"/>
    <col min="10" max="1025" width="9.109375" style="4"/>
  </cols>
  <sheetData>
    <row r="1" spans="1:1024" s="6" customFormat="1" ht="21" x14ac:dyDescent="0.4">
      <c r="A1" s="5" t="s">
        <v>42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28" customFormat="1" ht="28.8" x14ac:dyDescent="0.3">
      <c r="A3" s="27" t="str">
        <f>Data!A1</f>
        <v>Date</v>
      </c>
      <c r="B3" s="28" t="str">
        <f>Data!B1</f>
        <v>Open</v>
      </c>
      <c r="C3" s="28" t="str">
        <f>Data!C1</f>
        <v>High</v>
      </c>
      <c r="D3" s="28" t="str">
        <f>Data!D1</f>
        <v>Low</v>
      </c>
      <c r="E3" s="28" t="str">
        <f>Data!E1</f>
        <v>Close</v>
      </c>
      <c r="F3" s="28" t="s">
        <v>5</v>
      </c>
      <c r="G3" s="28" t="s">
        <v>6</v>
      </c>
      <c r="H3" s="28" t="s">
        <v>43</v>
      </c>
      <c r="I3" s="28" t="s">
        <v>44</v>
      </c>
      <c r="L3" s="17"/>
    </row>
    <row r="4" spans="1:1024" s="11" customFormat="1" x14ac:dyDescent="0.3">
      <c r="A4" s="10"/>
      <c r="G4" s="11">
        <v>20</v>
      </c>
      <c r="H4" s="31">
        <v>0.02</v>
      </c>
      <c r="I4" s="31">
        <v>0.02</v>
      </c>
    </row>
    <row r="5" spans="1:1024" x14ac:dyDescent="0.3">
      <c r="A5" s="10"/>
      <c r="B5" s="11"/>
      <c r="C5" s="11"/>
      <c r="D5" s="11"/>
      <c r="E5" s="11"/>
      <c r="F5" s="11"/>
      <c r="G5" s="16">
        <f>2/(G4+1)</f>
        <v>9.5238095238095233E-2</v>
      </c>
      <c r="H5" s="32">
        <f>1+H4</f>
        <v>1.02</v>
      </c>
      <c r="I5" s="32">
        <f>1-I4</f>
        <v>0.98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>
      <c r="G6" s="12"/>
    </row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/>
      <c r="H8"/>
      <c r="I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/>
      <c r="H9"/>
      <c r="I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/>
      <c r="H10"/>
      <c r="I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/>
      <c r="H11"/>
      <c r="I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/>
      <c r="H12"/>
      <c r="I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/>
      <c r="H13"/>
      <c r="I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/>
      <c r="H14"/>
      <c r="I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/>
      <c r="H15"/>
      <c r="I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/>
      <c r="H16"/>
      <c r="I16"/>
    </row>
    <row r="17" spans="1:9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/>
      <c r="H17"/>
      <c r="I17"/>
    </row>
    <row r="18" spans="1:9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/>
      <c r="H18"/>
      <c r="I18"/>
    </row>
    <row r="19" spans="1:9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/>
      <c r="H19"/>
      <c r="I19"/>
    </row>
    <row r="20" spans="1:9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/>
      <c r="H20"/>
      <c r="I20"/>
    </row>
    <row r="21" spans="1:9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/>
      <c r="H21"/>
      <c r="I21"/>
    </row>
    <row r="22" spans="1:9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/>
      <c r="H22"/>
      <c r="I22"/>
    </row>
    <row r="23" spans="1:9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/>
      <c r="H23"/>
      <c r="I23"/>
    </row>
    <row r="24" spans="1:9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/>
      <c r="H24"/>
      <c r="I24"/>
    </row>
    <row r="25" spans="1:9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/>
      <c r="H25"/>
      <c r="I25"/>
    </row>
    <row r="26" spans="1:9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16">
        <f>AVERAGE(E7:E26)</f>
        <v>3251.7855102000003</v>
      </c>
      <c r="H26" s="16">
        <f t="shared" ref="H26:H57" si="0">G26*$H$5</f>
        <v>3316.8212204040005</v>
      </c>
      <c r="I26" s="16">
        <f t="shared" ref="I26:I57" si="1">G26*$I$5</f>
        <v>3186.7497999960001</v>
      </c>
    </row>
    <row r="27" spans="1:9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16">
        <f t="shared" ref="G27:G58" si="2">((E27-G26)*$G$5)+G26</f>
        <v>3252.0783289428573</v>
      </c>
      <c r="H27" s="16">
        <f t="shared" si="0"/>
        <v>3317.1198955217146</v>
      </c>
      <c r="I27" s="16">
        <f t="shared" si="1"/>
        <v>3187.036762364</v>
      </c>
    </row>
    <row r="28" spans="1:9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16">
        <f t="shared" si="2"/>
        <v>3250.8489568530613</v>
      </c>
      <c r="H28" s="16">
        <f t="shared" si="0"/>
        <v>3315.8659359901226</v>
      </c>
      <c r="I28" s="16">
        <f t="shared" si="1"/>
        <v>3185.831977716</v>
      </c>
    </row>
    <row r="29" spans="1:9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16">
        <f t="shared" si="2"/>
        <v>3252.4366771527698</v>
      </c>
      <c r="H29" s="16">
        <f t="shared" si="0"/>
        <v>3317.4854106958251</v>
      </c>
      <c r="I29" s="16">
        <f t="shared" si="1"/>
        <v>3187.3879436097145</v>
      </c>
    </row>
    <row r="30" spans="1:9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16">
        <f t="shared" si="2"/>
        <v>3252.8255669477439</v>
      </c>
      <c r="H30" s="16">
        <f t="shared" si="0"/>
        <v>3317.8820782866987</v>
      </c>
      <c r="I30" s="16">
        <f t="shared" si="1"/>
        <v>3187.7690556087891</v>
      </c>
    </row>
    <row r="31" spans="1:9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16">
        <f t="shared" si="2"/>
        <v>3252.7926539051018</v>
      </c>
      <c r="H31" s="16">
        <f t="shared" si="0"/>
        <v>3317.8485069832041</v>
      </c>
      <c r="I31" s="16">
        <f t="shared" si="1"/>
        <v>3187.7368008269996</v>
      </c>
    </row>
    <row r="32" spans="1:9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16">
        <f t="shared" si="2"/>
        <v>3251.1266915331876</v>
      </c>
      <c r="H32" s="16">
        <f t="shared" si="0"/>
        <v>3316.1492253638512</v>
      </c>
      <c r="I32" s="16">
        <f t="shared" si="1"/>
        <v>3186.1041577025239</v>
      </c>
    </row>
    <row r="33" spans="1:9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16">
        <f t="shared" si="2"/>
        <v>3250.5431971014555</v>
      </c>
      <c r="H33" s="16">
        <f t="shared" si="0"/>
        <v>3315.5540610434846</v>
      </c>
      <c r="I33" s="16">
        <f t="shared" si="1"/>
        <v>3185.5323331594263</v>
      </c>
    </row>
    <row r="34" spans="1:9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16">
        <f t="shared" si="2"/>
        <v>3247.8819495679836</v>
      </c>
      <c r="H34" s="16">
        <f t="shared" si="0"/>
        <v>3312.8395885593432</v>
      </c>
      <c r="I34" s="16">
        <f t="shared" si="1"/>
        <v>3182.9243105766241</v>
      </c>
    </row>
    <row r="35" spans="1:9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16">
        <f t="shared" si="2"/>
        <v>3248.4827106567473</v>
      </c>
      <c r="H35" s="16">
        <f t="shared" si="0"/>
        <v>3313.4523648698823</v>
      </c>
      <c r="I35" s="16">
        <f t="shared" si="1"/>
        <v>3183.5130564436122</v>
      </c>
    </row>
    <row r="36" spans="1:9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16">
        <f t="shared" si="2"/>
        <v>3246.6367475465809</v>
      </c>
      <c r="H36" s="16">
        <f t="shared" si="0"/>
        <v>3311.5694824975126</v>
      </c>
      <c r="I36" s="16">
        <f t="shared" si="1"/>
        <v>3181.7040125956491</v>
      </c>
    </row>
    <row r="37" spans="1:9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16">
        <f t="shared" si="2"/>
        <v>3245.7751609230968</v>
      </c>
      <c r="H37" s="16">
        <f t="shared" si="0"/>
        <v>3310.690664141559</v>
      </c>
      <c r="I37" s="16">
        <f t="shared" si="1"/>
        <v>3180.8596577046346</v>
      </c>
    </row>
    <row r="38" spans="1:9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16">
        <f t="shared" si="2"/>
        <v>3246.0889615970877</v>
      </c>
      <c r="H38" s="16">
        <f t="shared" si="0"/>
        <v>3311.0107408290296</v>
      </c>
      <c r="I38" s="16">
        <f t="shared" si="1"/>
        <v>3181.1671823651459</v>
      </c>
    </row>
    <row r="39" spans="1:9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16">
        <f t="shared" si="2"/>
        <v>3247.31191115927</v>
      </c>
      <c r="H39" s="16">
        <f t="shared" si="0"/>
        <v>3312.2581493824555</v>
      </c>
      <c r="I39" s="16">
        <f t="shared" si="1"/>
        <v>3182.3656729360846</v>
      </c>
    </row>
    <row r="40" spans="1:9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16">
        <f t="shared" si="2"/>
        <v>3247.1031688583871</v>
      </c>
      <c r="H40" s="16">
        <f t="shared" si="0"/>
        <v>3312.045232235555</v>
      </c>
      <c r="I40" s="16">
        <f t="shared" si="1"/>
        <v>3182.1611054812192</v>
      </c>
    </row>
    <row r="41" spans="1:9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16">
        <f t="shared" si="2"/>
        <v>3246.6476354433025</v>
      </c>
      <c r="H41" s="16">
        <f t="shared" si="0"/>
        <v>3311.5805881521687</v>
      </c>
      <c r="I41" s="16">
        <f t="shared" si="1"/>
        <v>3181.7146827344363</v>
      </c>
    </row>
    <row r="42" spans="1:9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16">
        <f t="shared" si="2"/>
        <v>3247.2402527344166</v>
      </c>
      <c r="H42" s="16">
        <f t="shared" si="0"/>
        <v>3312.185057789105</v>
      </c>
      <c r="I42" s="16">
        <f t="shared" si="1"/>
        <v>3182.2954476797281</v>
      </c>
    </row>
    <row r="43" spans="1:9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16">
        <f t="shared" si="2"/>
        <v>3246.966906473996</v>
      </c>
      <c r="H43" s="16">
        <f t="shared" si="0"/>
        <v>3311.9062446034759</v>
      </c>
      <c r="I43" s="16">
        <f t="shared" si="1"/>
        <v>3182.0275683445161</v>
      </c>
    </row>
    <row r="44" spans="1:9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16">
        <f t="shared" si="2"/>
        <v>3245.5500666193298</v>
      </c>
      <c r="H44" s="16">
        <f t="shared" si="0"/>
        <v>3310.4610679517164</v>
      </c>
      <c r="I44" s="16">
        <f t="shared" si="1"/>
        <v>3180.6390652869432</v>
      </c>
    </row>
    <row r="45" spans="1:9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16">
        <f t="shared" si="2"/>
        <v>3243.34245236987</v>
      </c>
      <c r="H45" s="16">
        <f t="shared" si="0"/>
        <v>3308.2093014172674</v>
      </c>
      <c r="I45" s="16">
        <f t="shared" si="1"/>
        <v>3178.4756033224726</v>
      </c>
    </row>
    <row r="46" spans="1:9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16">
        <f t="shared" si="2"/>
        <v>3241.5126838584538</v>
      </c>
      <c r="H46" s="16">
        <f t="shared" si="0"/>
        <v>3306.3429375356227</v>
      </c>
      <c r="I46" s="16">
        <f t="shared" si="1"/>
        <v>3176.6824301812849</v>
      </c>
    </row>
    <row r="47" spans="1:9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16">
        <f t="shared" si="2"/>
        <v>3235.8476691100295</v>
      </c>
      <c r="H47" s="16">
        <f t="shared" si="0"/>
        <v>3300.5646224922302</v>
      </c>
      <c r="I47" s="16">
        <f t="shared" si="1"/>
        <v>3171.1307157278288</v>
      </c>
    </row>
    <row r="48" spans="1:9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16">
        <f t="shared" si="2"/>
        <v>3229.5516996709789</v>
      </c>
      <c r="H48" s="16">
        <f t="shared" si="0"/>
        <v>3294.1427336643987</v>
      </c>
      <c r="I48" s="16">
        <f t="shared" si="1"/>
        <v>3164.9606656775591</v>
      </c>
    </row>
    <row r="49" spans="1:9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16">
        <f t="shared" si="2"/>
        <v>3222.9458178927903</v>
      </c>
      <c r="H49" s="16">
        <f t="shared" si="0"/>
        <v>3287.404734250646</v>
      </c>
      <c r="I49" s="16">
        <f t="shared" si="1"/>
        <v>3158.4869015349345</v>
      </c>
    </row>
    <row r="50" spans="1:9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16">
        <f t="shared" si="2"/>
        <v>3217.1662171410958</v>
      </c>
      <c r="H50" s="16">
        <f t="shared" si="0"/>
        <v>3281.5095414839179</v>
      </c>
      <c r="I50" s="16">
        <f t="shared" si="1"/>
        <v>3152.8228927982736</v>
      </c>
    </row>
    <row r="51" spans="1:9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16">
        <f t="shared" si="2"/>
        <v>3208.831329984801</v>
      </c>
      <c r="H51" s="16">
        <f t="shared" si="0"/>
        <v>3273.0079565844972</v>
      </c>
      <c r="I51" s="16">
        <f t="shared" si="1"/>
        <v>3144.6547033851048</v>
      </c>
    </row>
    <row r="52" spans="1:9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16">
        <f t="shared" si="2"/>
        <v>3200.0140604624389</v>
      </c>
      <c r="H52" s="16">
        <f t="shared" si="0"/>
        <v>3264.0143416716878</v>
      </c>
      <c r="I52" s="16">
        <f t="shared" si="1"/>
        <v>3136.01377925319</v>
      </c>
    </row>
    <row r="53" spans="1:9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16">
        <f t="shared" si="2"/>
        <v>3196.3765373707779</v>
      </c>
      <c r="H53" s="16">
        <f t="shared" si="0"/>
        <v>3260.3040681181933</v>
      </c>
      <c r="I53" s="16">
        <f t="shared" si="1"/>
        <v>3132.4490066233625</v>
      </c>
    </row>
    <row r="54" spans="1:9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16">
        <f t="shared" si="2"/>
        <v>3190.1968661926085</v>
      </c>
      <c r="H54" s="16">
        <f t="shared" si="0"/>
        <v>3254.0008035164606</v>
      </c>
      <c r="I54" s="16">
        <f t="shared" si="1"/>
        <v>3126.3929288687564</v>
      </c>
    </row>
    <row r="55" spans="1:9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16">
        <f t="shared" si="2"/>
        <v>3187.7409657933126</v>
      </c>
      <c r="H55" s="16">
        <f t="shared" si="0"/>
        <v>3251.495785109179</v>
      </c>
      <c r="I55" s="16">
        <f t="shared" si="1"/>
        <v>3123.9861464774463</v>
      </c>
    </row>
    <row r="56" spans="1:9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16">
        <f t="shared" si="2"/>
        <v>3190.2027869558542</v>
      </c>
      <c r="H56" s="16">
        <f t="shared" si="0"/>
        <v>3254.0068426949715</v>
      </c>
      <c r="I56" s="16">
        <f t="shared" si="1"/>
        <v>3126.3987312167369</v>
      </c>
    </row>
    <row r="57" spans="1:9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16">
        <f t="shared" si="2"/>
        <v>3190.3768100076777</v>
      </c>
      <c r="H57" s="16">
        <f t="shared" si="0"/>
        <v>3254.1843462078314</v>
      </c>
      <c r="I57" s="16">
        <f t="shared" si="1"/>
        <v>3126.569273807524</v>
      </c>
    </row>
    <row r="58" spans="1:9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16">
        <f t="shared" si="2"/>
        <v>3191.1656768640892</v>
      </c>
      <c r="H58" s="16">
        <f t="shared" ref="H58:H89" si="3">G58*$H$5</f>
        <v>3254.9889904013712</v>
      </c>
      <c r="I58" s="16">
        <f t="shared" ref="I58:I89" si="4">G58*$I$5</f>
        <v>3127.3423633268071</v>
      </c>
    </row>
    <row r="59" spans="1:9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16">
        <f t="shared" ref="G59:G90" si="5">((E59-G58)*$G$5)+G58</f>
        <v>3191.7098869722713</v>
      </c>
      <c r="H59" s="16">
        <f t="shared" si="3"/>
        <v>3255.544084711717</v>
      </c>
      <c r="I59" s="16">
        <f t="shared" si="4"/>
        <v>3127.8756892328256</v>
      </c>
    </row>
    <row r="60" spans="1:9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16">
        <f t="shared" si="5"/>
        <v>3191.2127539272933</v>
      </c>
      <c r="H60" s="16">
        <f t="shared" si="3"/>
        <v>3255.0370090058391</v>
      </c>
      <c r="I60" s="16">
        <f t="shared" si="4"/>
        <v>3127.3884988487475</v>
      </c>
    </row>
    <row r="61" spans="1:9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16">
        <f t="shared" si="5"/>
        <v>3191.2877297437417</v>
      </c>
      <c r="H61" s="16">
        <f t="shared" si="3"/>
        <v>3255.1134843386167</v>
      </c>
      <c r="I61" s="16">
        <f t="shared" si="4"/>
        <v>3127.4619751488667</v>
      </c>
    </row>
    <row r="62" spans="1:9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16">
        <f t="shared" si="5"/>
        <v>3191.5336713871948</v>
      </c>
      <c r="H62" s="16">
        <f t="shared" si="3"/>
        <v>3255.3643448149387</v>
      </c>
      <c r="I62" s="16">
        <f t="shared" si="4"/>
        <v>3127.7029979594508</v>
      </c>
    </row>
    <row r="63" spans="1:9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16">
        <f t="shared" si="5"/>
        <v>3189.0190248741287</v>
      </c>
      <c r="H63" s="16">
        <f t="shared" si="3"/>
        <v>3252.7994053716116</v>
      </c>
      <c r="I63" s="16">
        <f t="shared" si="4"/>
        <v>3125.2386443766459</v>
      </c>
    </row>
    <row r="64" spans="1:9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16">
        <f t="shared" si="5"/>
        <v>3187.0629253623069</v>
      </c>
      <c r="H64" s="16">
        <f t="shared" si="3"/>
        <v>3250.8041838695531</v>
      </c>
      <c r="I64" s="16">
        <f t="shared" si="4"/>
        <v>3123.3216668550608</v>
      </c>
    </row>
    <row r="65" spans="1:9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16">
        <f t="shared" si="5"/>
        <v>3185.5883684706587</v>
      </c>
      <c r="H65" s="16">
        <f t="shared" si="3"/>
        <v>3249.300135840072</v>
      </c>
      <c r="I65" s="16">
        <f t="shared" si="4"/>
        <v>3121.8766011012453</v>
      </c>
    </row>
    <row r="66" spans="1:9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16">
        <f t="shared" si="5"/>
        <v>3180.405659282977</v>
      </c>
      <c r="H66" s="16">
        <f t="shared" si="3"/>
        <v>3244.0137724686365</v>
      </c>
      <c r="I66" s="16">
        <f t="shared" si="4"/>
        <v>3116.7975460973175</v>
      </c>
    </row>
    <row r="67" spans="1:9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16">
        <f t="shared" si="5"/>
        <v>3180.2813201131698</v>
      </c>
      <c r="H67" s="16">
        <f t="shared" si="3"/>
        <v>3243.8869465154335</v>
      </c>
      <c r="I67" s="16">
        <f t="shared" si="4"/>
        <v>3116.6756937109062</v>
      </c>
    </row>
    <row r="68" spans="1:9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16">
        <f t="shared" si="5"/>
        <v>3176.6478499119157</v>
      </c>
      <c r="H68" s="16">
        <f t="shared" si="3"/>
        <v>3240.1808069101539</v>
      </c>
      <c r="I68" s="16">
        <f t="shared" si="4"/>
        <v>3113.1148929136775</v>
      </c>
    </row>
    <row r="69" spans="1:9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16">
        <f t="shared" si="5"/>
        <v>3173.3775841107808</v>
      </c>
      <c r="H69" s="16">
        <f t="shared" si="3"/>
        <v>3236.8451357929966</v>
      </c>
      <c r="I69" s="16">
        <f t="shared" si="4"/>
        <v>3109.910032428565</v>
      </c>
    </row>
    <row r="70" spans="1:9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16">
        <f t="shared" si="5"/>
        <v>3171.499710576421</v>
      </c>
      <c r="H70" s="16">
        <f t="shared" si="3"/>
        <v>3234.9297047879495</v>
      </c>
      <c r="I70" s="16">
        <f t="shared" si="4"/>
        <v>3108.0697163648924</v>
      </c>
    </row>
    <row r="71" spans="1:9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16">
        <f t="shared" si="5"/>
        <v>3169.8616475691429</v>
      </c>
      <c r="H71" s="16">
        <f t="shared" si="3"/>
        <v>3233.258880520526</v>
      </c>
      <c r="I71" s="16">
        <f t="shared" si="4"/>
        <v>3106.4644146177598</v>
      </c>
    </row>
    <row r="72" spans="1:9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16">
        <f t="shared" si="5"/>
        <v>3167.9424393244626</v>
      </c>
      <c r="H72" s="16">
        <f t="shared" si="3"/>
        <v>3231.3012881109521</v>
      </c>
      <c r="I72" s="16">
        <f t="shared" si="4"/>
        <v>3104.5835905379731</v>
      </c>
    </row>
    <row r="73" spans="1:9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16">
        <f t="shared" si="5"/>
        <v>3164.3650530078471</v>
      </c>
      <c r="H73" s="16">
        <f t="shared" si="3"/>
        <v>3227.6523540680041</v>
      </c>
      <c r="I73" s="16">
        <f t="shared" si="4"/>
        <v>3101.0777519476901</v>
      </c>
    </row>
    <row r="74" spans="1:9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16">
        <f t="shared" si="5"/>
        <v>3163.3464691023378</v>
      </c>
      <c r="H74" s="16">
        <f t="shared" si="3"/>
        <v>3226.6133984843846</v>
      </c>
      <c r="I74" s="16">
        <f t="shared" si="4"/>
        <v>3100.079539720291</v>
      </c>
    </row>
    <row r="75" spans="1:9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16">
        <f t="shared" si="5"/>
        <v>3161.4258465211628</v>
      </c>
      <c r="H75" s="16">
        <f t="shared" si="3"/>
        <v>3224.6543634515861</v>
      </c>
      <c r="I75" s="16">
        <f t="shared" si="4"/>
        <v>3098.1973295907396</v>
      </c>
    </row>
    <row r="76" spans="1:9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16">
        <f t="shared" si="5"/>
        <v>3158.8814764715285</v>
      </c>
      <c r="H76" s="16">
        <f t="shared" si="3"/>
        <v>3222.0591060009592</v>
      </c>
      <c r="I76" s="16">
        <f t="shared" si="4"/>
        <v>3095.7038469420977</v>
      </c>
    </row>
    <row r="77" spans="1:9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16">
        <f t="shared" si="5"/>
        <v>3156.7022882361448</v>
      </c>
      <c r="H77" s="16">
        <f t="shared" si="3"/>
        <v>3219.8363340008677</v>
      </c>
      <c r="I77" s="16">
        <f t="shared" si="4"/>
        <v>3093.5682424714219</v>
      </c>
    </row>
    <row r="78" spans="1:9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16">
        <f t="shared" si="5"/>
        <v>3152.9725502136548</v>
      </c>
      <c r="H78" s="16">
        <f t="shared" si="3"/>
        <v>3216.0320012179282</v>
      </c>
      <c r="I78" s="16">
        <f t="shared" si="4"/>
        <v>3089.9130992093815</v>
      </c>
    </row>
    <row r="79" spans="1:9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16">
        <f t="shared" si="5"/>
        <v>3148.9542148599735</v>
      </c>
      <c r="H79" s="16">
        <f t="shared" si="3"/>
        <v>3211.9332991571732</v>
      </c>
      <c r="I79" s="16">
        <f t="shared" si="4"/>
        <v>3085.9751305627738</v>
      </c>
    </row>
    <row r="80" spans="1:9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16">
        <f t="shared" si="5"/>
        <v>3145.9585753494998</v>
      </c>
      <c r="H80" s="16">
        <f t="shared" si="3"/>
        <v>3208.8777468564899</v>
      </c>
      <c r="I80" s="16">
        <f t="shared" si="4"/>
        <v>3083.0394038425097</v>
      </c>
    </row>
    <row r="81" spans="1:9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16">
        <f t="shared" si="5"/>
        <v>3144.0225094114521</v>
      </c>
      <c r="H81" s="16">
        <f t="shared" si="3"/>
        <v>3206.9029595996813</v>
      </c>
      <c r="I81" s="16">
        <f t="shared" si="4"/>
        <v>3081.142059223223</v>
      </c>
    </row>
    <row r="82" spans="1:9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16">
        <f t="shared" si="5"/>
        <v>3141.9022713722661</v>
      </c>
      <c r="H82" s="16">
        <f t="shared" si="3"/>
        <v>3204.7403167997113</v>
      </c>
      <c r="I82" s="16">
        <f t="shared" si="4"/>
        <v>3079.0642259448209</v>
      </c>
    </row>
    <row r="83" spans="1:9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16">
        <f t="shared" si="5"/>
        <v>3138.4649178130026</v>
      </c>
      <c r="H83" s="16">
        <f t="shared" si="3"/>
        <v>3201.2342161692627</v>
      </c>
      <c r="I83" s="16">
        <f t="shared" si="4"/>
        <v>3075.6956194567424</v>
      </c>
    </row>
    <row r="84" spans="1:9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16">
        <f t="shared" si="5"/>
        <v>3134.0215979260497</v>
      </c>
      <c r="H84" s="16">
        <f t="shared" si="3"/>
        <v>3196.7020298845709</v>
      </c>
      <c r="I84" s="16">
        <f t="shared" si="4"/>
        <v>3071.3411659675285</v>
      </c>
    </row>
    <row r="85" spans="1:9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16">
        <f t="shared" si="5"/>
        <v>3130.6681180283308</v>
      </c>
      <c r="H85" s="16">
        <f t="shared" si="3"/>
        <v>3193.2814803888973</v>
      </c>
      <c r="I85" s="16">
        <f t="shared" si="4"/>
        <v>3068.0547556677643</v>
      </c>
    </row>
    <row r="86" spans="1:9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16">
        <f t="shared" si="5"/>
        <v>3127.9054317399182</v>
      </c>
      <c r="H86" s="16">
        <f t="shared" si="3"/>
        <v>3190.4635403747166</v>
      </c>
      <c r="I86" s="16">
        <f t="shared" si="4"/>
        <v>3065.3473231051198</v>
      </c>
    </row>
    <row r="87" spans="1:9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16">
        <f t="shared" si="5"/>
        <v>3125.3020637646878</v>
      </c>
      <c r="H87" s="16">
        <f t="shared" si="3"/>
        <v>3187.8081050399815</v>
      </c>
      <c r="I87" s="16">
        <f t="shared" si="4"/>
        <v>3062.7960224893941</v>
      </c>
    </row>
    <row r="88" spans="1:9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16">
        <f t="shared" si="5"/>
        <v>3124.0599634061459</v>
      </c>
      <c r="H88" s="16">
        <f t="shared" si="3"/>
        <v>3186.5411626742689</v>
      </c>
      <c r="I88" s="16">
        <f t="shared" si="4"/>
        <v>3061.578764138023</v>
      </c>
    </row>
    <row r="89" spans="1:9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16">
        <f t="shared" si="5"/>
        <v>3114.102824986513</v>
      </c>
      <c r="H89" s="16">
        <f t="shared" si="3"/>
        <v>3176.3848814862436</v>
      </c>
      <c r="I89" s="16">
        <f t="shared" si="4"/>
        <v>3051.8207684867825</v>
      </c>
    </row>
    <row r="90" spans="1:9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16">
        <f t="shared" si="5"/>
        <v>3099.4558948925596</v>
      </c>
      <c r="H90" s="16">
        <f t="shared" ref="H90:H121" si="6">G90*$H$5</f>
        <v>3161.4450127904111</v>
      </c>
      <c r="I90" s="16">
        <f t="shared" ref="I90:I107" si="7">G90*$I$5</f>
        <v>3037.4667769947082</v>
      </c>
    </row>
    <row r="91" spans="1:9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16">
        <f t="shared" ref="G91:G107" si="8">((E91-G90)*$G$5)+G90</f>
        <v>3088.6419917599351</v>
      </c>
      <c r="H91" s="16">
        <f t="shared" si="6"/>
        <v>3150.4148315951338</v>
      </c>
      <c r="I91" s="16">
        <f t="shared" si="7"/>
        <v>3026.8691519247363</v>
      </c>
    </row>
    <row r="92" spans="1:9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16">
        <f t="shared" si="8"/>
        <v>3079.2627460685126</v>
      </c>
      <c r="H92" s="16">
        <f t="shared" si="6"/>
        <v>3140.8480009898831</v>
      </c>
      <c r="I92" s="16">
        <f t="shared" si="7"/>
        <v>3017.6774911471421</v>
      </c>
    </row>
    <row r="93" spans="1:9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16">
        <f t="shared" si="8"/>
        <v>3072.91392244294</v>
      </c>
      <c r="H93" s="16">
        <f t="shared" si="6"/>
        <v>3134.3722008917989</v>
      </c>
      <c r="I93" s="16">
        <f t="shared" si="7"/>
        <v>3011.4556439940811</v>
      </c>
    </row>
    <row r="94" spans="1:9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16">
        <f t="shared" si="8"/>
        <v>3067.9706926864696</v>
      </c>
      <c r="H94" s="16">
        <f t="shared" si="6"/>
        <v>3129.3301065401993</v>
      </c>
      <c r="I94" s="16">
        <f t="shared" si="7"/>
        <v>3006.61127883274</v>
      </c>
    </row>
    <row r="95" spans="1:9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16">
        <f t="shared" si="8"/>
        <v>3066.2963308115677</v>
      </c>
      <c r="H95" s="16">
        <f t="shared" si="6"/>
        <v>3127.622257427799</v>
      </c>
      <c r="I95" s="16">
        <f t="shared" si="7"/>
        <v>3004.9704041953364</v>
      </c>
    </row>
    <row r="96" spans="1:9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16">
        <f t="shared" si="8"/>
        <v>3064.2071666390375</v>
      </c>
      <c r="H96" s="16">
        <f t="shared" si="6"/>
        <v>3125.4913099718183</v>
      </c>
      <c r="I96" s="16">
        <f t="shared" si="7"/>
        <v>3002.9230233062567</v>
      </c>
    </row>
    <row r="97" spans="1:9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16">
        <f t="shared" si="8"/>
        <v>3063.2855344829386</v>
      </c>
      <c r="H97" s="16">
        <f t="shared" si="6"/>
        <v>3124.5512451725976</v>
      </c>
      <c r="I97" s="16">
        <f t="shared" si="7"/>
        <v>3002.0198237932796</v>
      </c>
    </row>
    <row r="98" spans="1:9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16">
        <f t="shared" si="8"/>
        <v>3058.2678738655159</v>
      </c>
      <c r="H98" s="16">
        <f t="shared" si="6"/>
        <v>3119.4332313428263</v>
      </c>
      <c r="I98" s="16">
        <f t="shared" si="7"/>
        <v>2997.1025163882055</v>
      </c>
    </row>
    <row r="99" spans="1:9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16">
        <f t="shared" si="8"/>
        <v>3049.9880837830856</v>
      </c>
      <c r="H99" s="16">
        <f t="shared" si="6"/>
        <v>3110.9878454587474</v>
      </c>
      <c r="I99" s="16">
        <f t="shared" si="7"/>
        <v>2988.9883221074238</v>
      </c>
    </row>
    <row r="100" spans="1:9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16">
        <f t="shared" si="8"/>
        <v>3044.480638851363</v>
      </c>
      <c r="H100" s="16">
        <f t="shared" si="6"/>
        <v>3105.3702516283902</v>
      </c>
      <c r="I100" s="16">
        <f t="shared" si="7"/>
        <v>2983.5910260743358</v>
      </c>
    </row>
    <row r="101" spans="1:9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16">
        <f t="shared" si="8"/>
        <v>3041.5596312464713</v>
      </c>
      <c r="H101" s="16">
        <f t="shared" si="6"/>
        <v>3102.3908238714007</v>
      </c>
      <c r="I101" s="16">
        <f t="shared" si="7"/>
        <v>2980.728438621542</v>
      </c>
    </row>
    <row r="102" spans="1:9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16">
        <f t="shared" si="8"/>
        <v>3039.725385318236</v>
      </c>
      <c r="H102" s="16">
        <f t="shared" si="6"/>
        <v>3100.5198930246006</v>
      </c>
      <c r="I102" s="16">
        <f t="shared" si="7"/>
        <v>2978.9308776118714</v>
      </c>
    </row>
    <row r="103" spans="1:9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16">
        <f t="shared" si="8"/>
        <v>3034.7001068117374</v>
      </c>
      <c r="H103" s="16">
        <f t="shared" si="6"/>
        <v>3095.3941089479722</v>
      </c>
      <c r="I103" s="16">
        <f t="shared" si="7"/>
        <v>2974.0061046755027</v>
      </c>
    </row>
    <row r="104" spans="1:9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16">
        <f t="shared" si="8"/>
        <v>3029.3039098772861</v>
      </c>
      <c r="H104" s="16">
        <f t="shared" si="6"/>
        <v>3089.8899880748318</v>
      </c>
      <c r="I104" s="16">
        <f t="shared" si="7"/>
        <v>2968.7178316797404</v>
      </c>
    </row>
    <row r="105" spans="1:9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16">
        <f t="shared" si="8"/>
        <v>3025.4911584604015</v>
      </c>
      <c r="H105" s="16">
        <f t="shared" si="6"/>
        <v>3086.0009816296097</v>
      </c>
      <c r="I105" s="16">
        <f t="shared" si="7"/>
        <v>2964.9813352911933</v>
      </c>
    </row>
    <row r="106" spans="1:9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16">
        <f t="shared" si="8"/>
        <v>3020.5586625117917</v>
      </c>
      <c r="H106" s="16">
        <f t="shared" si="6"/>
        <v>3080.9698357620277</v>
      </c>
      <c r="I106" s="16">
        <f t="shared" si="7"/>
        <v>2960.1474892615556</v>
      </c>
    </row>
    <row r="107" spans="1:9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16">
        <f t="shared" si="8"/>
        <v>3018.28545093924</v>
      </c>
      <c r="H107" s="16">
        <f t="shared" si="6"/>
        <v>3078.6511599580249</v>
      </c>
      <c r="I107" s="16">
        <f t="shared" si="7"/>
        <v>2957.9197419204552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topLeftCell="E1" zoomScaleNormal="100" workbookViewId="0">
      <pane ySplit="3" topLeftCell="A4" activePane="bottomLeft" state="frozen"/>
      <selection activeCell="E1" sqref="E1"/>
      <selection pane="bottomLeft" activeCell="O2" sqref="O2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18.21875" style="4"/>
    <col min="8" max="8" width="9.44140625" style="4"/>
    <col min="9" max="9" width="4" style="4"/>
    <col min="10" max="10" width="10.6640625" style="4"/>
    <col min="11" max="1025" width="9.109375" style="4"/>
  </cols>
  <sheetData>
    <row r="1" spans="1:1024" s="6" customFormat="1" ht="21" x14ac:dyDescent="0.4">
      <c r="A1" s="5" t="s">
        <v>45</v>
      </c>
      <c r="M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/>
      <c r="M2" s="7"/>
      <c r="N2"/>
      <c r="O2" s="9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28" customFormat="1" ht="28.8" x14ac:dyDescent="0.3">
      <c r="A3" s="27" t="str">
        <f>Data!A1</f>
        <v>Date</v>
      </c>
      <c r="B3" s="28" t="str">
        <f>Data!B1</f>
        <v>Open</v>
      </c>
      <c r="C3" s="28" t="str">
        <f>Data!C1</f>
        <v>High</v>
      </c>
      <c r="D3" s="28" t="str">
        <f>Data!D1</f>
        <v>Low</v>
      </c>
      <c r="E3" s="28" t="str">
        <f>Data!E1</f>
        <v>Close</v>
      </c>
      <c r="F3" s="28" t="s">
        <v>5</v>
      </c>
      <c r="J3" s="28" t="s">
        <v>46</v>
      </c>
      <c r="K3" s="28" t="s">
        <v>47</v>
      </c>
      <c r="L3" s="28" t="s">
        <v>48</v>
      </c>
    </row>
    <row r="4" spans="1:1024" s="34" customFormat="1" x14ac:dyDescent="0.3">
      <c r="A4" s="33"/>
      <c r="H4" s="15"/>
      <c r="K4" s="34">
        <v>1</v>
      </c>
      <c r="L4" s="34">
        <v>1</v>
      </c>
    </row>
    <row r="5" spans="1:1024" s="15" customFormat="1" x14ac:dyDescent="0.3">
      <c r="A5" s="33"/>
      <c r="B5" s="34"/>
      <c r="C5" s="34"/>
      <c r="D5" s="34"/>
      <c r="E5" s="34"/>
      <c r="F5" s="34"/>
    </row>
    <row r="6" spans="1:1024" s="13" customFormat="1" x14ac:dyDescent="0.3">
      <c r="H6" s="35"/>
    </row>
    <row r="7" spans="1:1024" s="15" customFormat="1" x14ac:dyDescent="0.3">
      <c r="A7" s="14">
        <f>Data!A2</f>
        <v>41394</v>
      </c>
      <c r="B7" s="15">
        <f>Data!B2</f>
        <v>3308.0500489999999</v>
      </c>
      <c r="C7" s="15">
        <f>Data!C2</f>
        <v>3328.790039</v>
      </c>
      <c r="D7" s="15">
        <f>Data!D2</f>
        <v>3298.580078</v>
      </c>
      <c r="E7" s="15">
        <f>Data!E2</f>
        <v>3328.790039</v>
      </c>
      <c r="F7" s="15">
        <f>Data!F2</f>
        <v>1984270000</v>
      </c>
      <c r="G7" s="36" t="s">
        <v>49</v>
      </c>
      <c r="H7" s="37">
        <f>INDEX(LINEST(E7:E107),1)</f>
        <v>-2.9132491532207343</v>
      </c>
      <c r="I7" s="15">
        <v>1</v>
      </c>
      <c r="J7" s="38">
        <f t="shared" ref="J7:J38" si="0">(I7*$H$7)+$H$8</f>
        <v>3305.9193951263833</v>
      </c>
      <c r="K7" s="38">
        <f t="shared" ref="K7:K38" si="1">J7+($H$9*$K$4)</f>
        <v>3398.78634490382</v>
      </c>
      <c r="L7" s="38">
        <f t="shared" ref="L7:L38" si="2">J7-($H$9*$L$4)</f>
        <v>3213.0524453489465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36" t="s">
        <v>50</v>
      </c>
      <c r="H8" s="37">
        <f>INDEX(LINEST(E7:E107),2)</f>
        <v>3308.8326442796042</v>
      </c>
      <c r="I8" s="15">
        <v>2</v>
      </c>
      <c r="J8" s="38">
        <f t="shared" si="0"/>
        <v>3303.0061459731628</v>
      </c>
      <c r="K8" s="38">
        <f t="shared" si="1"/>
        <v>3395.8730957505995</v>
      </c>
      <c r="L8" s="38">
        <f t="shared" si="2"/>
        <v>3210.1391961957261</v>
      </c>
      <c r="N8" s="15"/>
      <c r="P8" s="15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36" t="s">
        <v>51</v>
      </c>
      <c r="H9" s="37">
        <f>STDEVPA(E7:E107)</f>
        <v>92.866949777436716</v>
      </c>
      <c r="I9" s="15">
        <v>3</v>
      </c>
      <c r="J9" s="38">
        <f t="shared" si="0"/>
        <v>3300.0928968199419</v>
      </c>
      <c r="K9" s="38">
        <f t="shared" si="1"/>
        <v>3392.9598465973786</v>
      </c>
      <c r="L9" s="38">
        <f t="shared" si="2"/>
        <v>3207.2259470425051</v>
      </c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I10" s="15">
        <v>4</v>
      </c>
      <c r="J10" s="38">
        <f t="shared" si="0"/>
        <v>3297.1796476667214</v>
      </c>
      <c r="K10" s="38">
        <f t="shared" si="1"/>
        <v>3390.0465974441581</v>
      </c>
      <c r="L10" s="38">
        <f t="shared" si="2"/>
        <v>3204.3126978892847</v>
      </c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I11" s="15">
        <v>5</v>
      </c>
      <c r="J11" s="38">
        <f t="shared" si="0"/>
        <v>3294.2663985135005</v>
      </c>
      <c r="K11" s="38">
        <f t="shared" si="1"/>
        <v>3387.1333482909372</v>
      </c>
      <c r="L11" s="38">
        <f t="shared" si="2"/>
        <v>3201.3994487360637</v>
      </c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I12" s="15">
        <v>6</v>
      </c>
      <c r="J12" s="38">
        <f t="shared" si="0"/>
        <v>3291.35314936028</v>
      </c>
      <c r="K12" s="38">
        <f t="shared" si="1"/>
        <v>3384.2200991377167</v>
      </c>
      <c r="L12" s="38">
        <f t="shared" si="2"/>
        <v>3198.4861995828433</v>
      </c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I13" s="15">
        <v>7</v>
      </c>
      <c r="J13" s="38">
        <f t="shared" si="0"/>
        <v>3288.4399002070591</v>
      </c>
      <c r="K13" s="38">
        <f t="shared" si="1"/>
        <v>3381.3068499844958</v>
      </c>
      <c r="L13" s="38">
        <f t="shared" si="2"/>
        <v>3195.5729504296223</v>
      </c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I14" s="15">
        <v>8</v>
      </c>
      <c r="J14" s="38">
        <f t="shared" si="0"/>
        <v>3285.5266510538381</v>
      </c>
      <c r="K14" s="38">
        <f t="shared" si="1"/>
        <v>3378.3936008312749</v>
      </c>
      <c r="L14" s="38">
        <f t="shared" si="2"/>
        <v>3192.6597012764014</v>
      </c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I15" s="15">
        <v>9</v>
      </c>
      <c r="J15" s="38">
        <f t="shared" si="0"/>
        <v>3282.6134019006176</v>
      </c>
      <c r="K15" s="38">
        <f t="shared" si="1"/>
        <v>3375.4803516780544</v>
      </c>
      <c r="L15" s="38">
        <f t="shared" si="2"/>
        <v>3189.7464521231809</v>
      </c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I16" s="15">
        <v>10</v>
      </c>
      <c r="J16" s="38">
        <f t="shared" si="0"/>
        <v>3279.7001527473967</v>
      </c>
      <c r="K16" s="38">
        <f t="shared" si="1"/>
        <v>3372.5671025248334</v>
      </c>
      <c r="L16" s="38">
        <f t="shared" si="2"/>
        <v>3186.83320296996</v>
      </c>
    </row>
    <row r="17" spans="1:12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I17" s="15">
        <v>11</v>
      </c>
      <c r="J17" s="38">
        <f t="shared" si="0"/>
        <v>3276.7869035941762</v>
      </c>
      <c r="K17" s="38">
        <f t="shared" si="1"/>
        <v>3369.653853371613</v>
      </c>
      <c r="L17" s="38">
        <f t="shared" si="2"/>
        <v>3183.9199538167395</v>
      </c>
    </row>
    <row r="18" spans="1:12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I18" s="15">
        <v>12</v>
      </c>
      <c r="J18" s="38">
        <f t="shared" si="0"/>
        <v>3273.8736544409553</v>
      </c>
      <c r="K18" s="38">
        <f t="shared" si="1"/>
        <v>3366.740604218392</v>
      </c>
      <c r="L18" s="38">
        <f t="shared" si="2"/>
        <v>3181.0067046635186</v>
      </c>
    </row>
    <row r="19" spans="1:12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I19" s="15">
        <v>13</v>
      </c>
      <c r="J19" s="38">
        <f t="shared" si="0"/>
        <v>3270.9604052877348</v>
      </c>
      <c r="K19" s="38">
        <f t="shared" si="1"/>
        <v>3363.8273550651716</v>
      </c>
      <c r="L19" s="38">
        <f t="shared" si="2"/>
        <v>3178.0934555102981</v>
      </c>
    </row>
    <row r="20" spans="1:12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I20" s="15">
        <v>14</v>
      </c>
      <c r="J20" s="38">
        <f t="shared" si="0"/>
        <v>3268.0471561345139</v>
      </c>
      <c r="K20" s="38">
        <f t="shared" si="1"/>
        <v>3360.9141059119506</v>
      </c>
      <c r="L20" s="38">
        <f t="shared" si="2"/>
        <v>3175.1802063570772</v>
      </c>
    </row>
    <row r="21" spans="1:12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I21" s="15">
        <v>15</v>
      </c>
      <c r="J21" s="38">
        <f t="shared" si="0"/>
        <v>3265.133906981293</v>
      </c>
      <c r="K21" s="38">
        <f t="shared" si="1"/>
        <v>3358.0008567587297</v>
      </c>
      <c r="L21" s="38">
        <f t="shared" si="2"/>
        <v>3172.2669572038562</v>
      </c>
    </row>
    <row r="22" spans="1:12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I22" s="15">
        <v>16</v>
      </c>
      <c r="J22" s="38">
        <f t="shared" si="0"/>
        <v>3262.2206578280725</v>
      </c>
      <c r="K22" s="38">
        <f t="shared" si="1"/>
        <v>3355.0876076055092</v>
      </c>
      <c r="L22" s="38">
        <f t="shared" si="2"/>
        <v>3169.3537080506358</v>
      </c>
    </row>
    <row r="23" spans="1:12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I23" s="15">
        <v>17</v>
      </c>
      <c r="J23" s="38">
        <f t="shared" si="0"/>
        <v>3259.3074086748516</v>
      </c>
      <c r="K23" s="38">
        <f t="shared" si="1"/>
        <v>3352.1743584522883</v>
      </c>
      <c r="L23" s="38">
        <f t="shared" si="2"/>
        <v>3166.4404588974148</v>
      </c>
    </row>
    <row r="24" spans="1:12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I24" s="15">
        <v>18</v>
      </c>
      <c r="J24" s="38">
        <f t="shared" si="0"/>
        <v>3256.3941595216311</v>
      </c>
      <c r="K24" s="38">
        <f t="shared" si="1"/>
        <v>3349.2611092990678</v>
      </c>
      <c r="L24" s="38">
        <f t="shared" si="2"/>
        <v>3163.5272097441944</v>
      </c>
    </row>
    <row r="25" spans="1:12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I25" s="15">
        <v>19</v>
      </c>
      <c r="J25" s="38">
        <f t="shared" si="0"/>
        <v>3253.4809103684102</v>
      </c>
      <c r="K25" s="38">
        <f t="shared" si="1"/>
        <v>3346.3478601458469</v>
      </c>
      <c r="L25" s="38">
        <f t="shared" si="2"/>
        <v>3160.6139605909734</v>
      </c>
    </row>
    <row r="26" spans="1:12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I26" s="15">
        <v>20</v>
      </c>
      <c r="J26" s="38">
        <f t="shared" si="0"/>
        <v>3250.5676612151897</v>
      </c>
      <c r="K26" s="38">
        <f t="shared" si="1"/>
        <v>3343.4346109926264</v>
      </c>
      <c r="L26" s="38">
        <f t="shared" si="2"/>
        <v>3157.7007114377529</v>
      </c>
    </row>
    <row r="27" spans="1:12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I27" s="15">
        <v>21</v>
      </c>
      <c r="J27" s="38">
        <f t="shared" si="0"/>
        <v>3247.6544120619687</v>
      </c>
      <c r="K27" s="38">
        <f t="shared" si="1"/>
        <v>3340.5213618394055</v>
      </c>
      <c r="L27" s="38">
        <f t="shared" si="2"/>
        <v>3154.787462284532</v>
      </c>
    </row>
    <row r="28" spans="1:12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I28" s="15">
        <v>22</v>
      </c>
      <c r="J28" s="38">
        <f t="shared" si="0"/>
        <v>3244.7411629087483</v>
      </c>
      <c r="K28" s="38">
        <f t="shared" si="1"/>
        <v>3337.608112686185</v>
      </c>
      <c r="L28" s="38">
        <f t="shared" si="2"/>
        <v>3151.8742131313115</v>
      </c>
    </row>
    <row r="29" spans="1:12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I29" s="15">
        <v>23</v>
      </c>
      <c r="J29" s="38">
        <f t="shared" si="0"/>
        <v>3241.8279137555273</v>
      </c>
      <c r="K29" s="38">
        <f t="shared" si="1"/>
        <v>3334.6948635329641</v>
      </c>
      <c r="L29" s="38">
        <f t="shared" si="2"/>
        <v>3148.9609639780906</v>
      </c>
    </row>
    <row r="30" spans="1:12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I30" s="15">
        <v>24</v>
      </c>
      <c r="J30" s="38">
        <f t="shared" si="0"/>
        <v>3238.9146646023064</v>
      </c>
      <c r="K30" s="38">
        <f t="shared" si="1"/>
        <v>3331.7816143797431</v>
      </c>
      <c r="L30" s="38">
        <f t="shared" si="2"/>
        <v>3146.0477148248697</v>
      </c>
    </row>
    <row r="31" spans="1:12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I31" s="15">
        <v>25</v>
      </c>
      <c r="J31" s="38">
        <f t="shared" si="0"/>
        <v>3236.0014154490859</v>
      </c>
      <c r="K31" s="38">
        <f t="shared" si="1"/>
        <v>3328.8683652265227</v>
      </c>
      <c r="L31" s="38">
        <f t="shared" si="2"/>
        <v>3143.1344656716492</v>
      </c>
    </row>
    <row r="32" spans="1:12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I32" s="15">
        <v>26</v>
      </c>
      <c r="J32" s="38">
        <f t="shared" si="0"/>
        <v>3233.088166295865</v>
      </c>
      <c r="K32" s="38">
        <f t="shared" si="1"/>
        <v>3325.9551160733017</v>
      </c>
      <c r="L32" s="38">
        <f t="shared" si="2"/>
        <v>3140.2212165184283</v>
      </c>
    </row>
    <row r="33" spans="1:12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I33" s="15">
        <v>27</v>
      </c>
      <c r="J33" s="38">
        <f t="shared" si="0"/>
        <v>3230.1749171426445</v>
      </c>
      <c r="K33" s="38">
        <f t="shared" si="1"/>
        <v>3323.0418669200812</v>
      </c>
      <c r="L33" s="38">
        <f t="shared" si="2"/>
        <v>3137.3079673652078</v>
      </c>
    </row>
    <row r="34" spans="1:12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I34" s="15">
        <v>28</v>
      </c>
      <c r="J34" s="38">
        <f t="shared" si="0"/>
        <v>3227.2616679894236</v>
      </c>
      <c r="K34" s="38">
        <f t="shared" si="1"/>
        <v>3320.1286177668603</v>
      </c>
      <c r="L34" s="38">
        <f t="shared" si="2"/>
        <v>3134.3947182119869</v>
      </c>
    </row>
    <row r="35" spans="1:12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I35" s="15">
        <v>29</v>
      </c>
      <c r="J35" s="38">
        <f t="shared" si="0"/>
        <v>3224.3484188362031</v>
      </c>
      <c r="K35" s="38">
        <f t="shared" si="1"/>
        <v>3317.2153686136398</v>
      </c>
      <c r="L35" s="38">
        <f t="shared" si="2"/>
        <v>3131.4814690587664</v>
      </c>
    </row>
    <row r="36" spans="1:12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I36" s="15">
        <v>30</v>
      </c>
      <c r="J36" s="38">
        <f t="shared" si="0"/>
        <v>3221.4351696829822</v>
      </c>
      <c r="K36" s="38">
        <f t="shared" si="1"/>
        <v>3314.3021194604189</v>
      </c>
      <c r="L36" s="38">
        <f t="shared" si="2"/>
        <v>3128.5682199055454</v>
      </c>
    </row>
    <row r="37" spans="1:12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I37" s="15">
        <v>31</v>
      </c>
      <c r="J37" s="38">
        <f t="shared" si="0"/>
        <v>3218.5219205297612</v>
      </c>
      <c r="K37" s="38">
        <f t="shared" si="1"/>
        <v>3311.388870307198</v>
      </c>
      <c r="L37" s="38">
        <f t="shared" si="2"/>
        <v>3125.6549707523245</v>
      </c>
    </row>
    <row r="38" spans="1:12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I38" s="15">
        <v>32</v>
      </c>
      <c r="J38" s="38">
        <f t="shared" si="0"/>
        <v>3215.6086713765408</v>
      </c>
      <c r="K38" s="38">
        <f t="shared" si="1"/>
        <v>3308.4756211539775</v>
      </c>
      <c r="L38" s="38">
        <f t="shared" si="2"/>
        <v>3122.741721599104</v>
      </c>
    </row>
    <row r="39" spans="1:12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I39" s="15">
        <v>33</v>
      </c>
      <c r="J39" s="38">
        <f t="shared" ref="J39:J70" si="3">(I39*$H$7)+$H$8</f>
        <v>3212.6954222233198</v>
      </c>
      <c r="K39" s="38">
        <f t="shared" ref="K39:K70" si="4">J39+($H$9*$K$4)</f>
        <v>3305.5623720007566</v>
      </c>
      <c r="L39" s="38">
        <f t="shared" ref="L39:L70" si="5">J39-($H$9*$L$4)</f>
        <v>3119.8284724458831</v>
      </c>
    </row>
    <row r="40" spans="1:12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I40" s="15">
        <v>34</v>
      </c>
      <c r="J40" s="38">
        <f t="shared" si="3"/>
        <v>3209.7821730700994</v>
      </c>
      <c r="K40" s="38">
        <f t="shared" si="4"/>
        <v>3302.6491228475361</v>
      </c>
      <c r="L40" s="38">
        <f t="shared" si="5"/>
        <v>3116.9152232926626</v>
      </c>
    </row>
    <row r="41" spans="1:12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I41" s="15">
        <v>35</v>
      </c>
      <c r="J41" s="38">
        <f t="shared" si="3"/>
        <v>3206.8689239168784</v>
      </c>
      <c r="K41" s="38">
        <f t="shared" si="4"/>
        <v>3299.7358736943152</v>
      </c>
      <c r="L41" s="38">
        <f t="shared" si="5"/>
        <v>3114.0019741394417</v>
      </c>
    </row>
    <row r="42" spans="1:12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I42" s="15">
        <v>36</v>
      </c>
      <c r="J42" s="38">
        <f t="shared" si="3"/>
        <v>3203.955674763658</v>
      </c>
      <c r="K42" s="38">
        <f t="shared" si="4"/>
        <v>3296.8226245410947</v>
      </c>
      <c r="L42" s="38">
        <f t="shared" si="5"/>
        <v>3111.0887249862212</v>
      </c>
    </row>
    <row r="43" spans="1:12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I43" s="15">
        <v>37</v>
      </c>
      <c r="J43" s="38">
        <f t="shared" si="3"/>
        <v>3201.042425610437</v>
      </c>
      <c r="K43" s="38">
        <f t="shared" si="4"/>
        <v>3293.9093753878738</v>
      </c>
      <c r="L43" s="38">
        <f t="shared" si="5"/>
        <v>3108.1754758330003</v>
      </c>
    </row>
    <row r="44" spans="1:12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I44" s="15">
        <v>38</v>
      </c>
      <c r="J44" s="38">
        <f t="shared" si="3"/>
        <v>3198.1291764572161</v>
      </c>
      <c r="K44" s="38">
        <f t="shared" si="4"/>
        <v>3290.9961262346528</v>
      </c>
      <c r="L44" s="38">
        <f t="shared" si="5"/>
        <v>3105.2622266797794</v>
      </c>
    </row>
    <row r="45" spans="1:12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I45" s="15">
        <v>39</v>
      </c>
      <c r="J45" s="38">
        <f t="shared" si="3"/>
        <v>3195.2159273039956</v>
      </c>
      <c r="K45" s="38">
        <f t="shared" si="4"/>
        <v>3288.0828770814323</v>
      </c>
      <c r="L45" s="38">
        <f t="shared" si="5"/>
        <v>3102.3489775265589</v>
      </c>
    </row>
    <row r="46" spans="1:12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I46" s="15">
        <v>40</v>
      </c>
      <c r="J46" s="38">
        <f t="shared" si="3"/>
        <v>3192.3026781507747</v>
      </c>
      <c r="K46" s="38">
        <f t="shared" si="4"/>
        <v>3285.1696279282114</v>
      </c>
      <c r="L46" s="38">
        <f t="shared" si="5"/>
        <v>3099.435728373338</v>
      </c>
    </row>
    <row r="47" spans="1:12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I47" s="15">
        <v>41</v>
      </c>
      <c r="J47" s="38">
        <f t="shared" si="3"/>
        <v>3189.3894289975542</v>
      </c>
      <c r="K47" s="38">
        <f t="shared" si="4"/>
        <v>3282.2563787749909</v>
      </c>
      <c r="L47" s="38">
        <f t="shared" si="5"/>
        <v>3096.5224792201175</v>
      </c>
    </row>
    <row r="48" spans="1:12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I48" s="15">
        <v>42</v>
      </c>
      <c r="J48" s="38">
        <f t="shared" si="3"/>
        <v>3186.4761798443333</v>
      </c>
      <c r="K48" s="38">
        <f t="shared" si="4"/>
        <v>3279.34312962177</v>
      </c>
      <c r="L48" s="38">
        <f t="shared" si="5"/>
        <v>3093.6092300668965</v>
      </c>
    </row>
    <row r="49" spans="1:12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I49" s="15">
        <v>43</v>
      </c>
      <c r="J49" s="38">
        <f t="shared" si="3"/>
        <v>3183.5629306911128</v>
      </c>
      <c r="K49" s="38">
        <f t="shared" si="4"/>
        <v>3276.4298804685495</v>
      </c>
      <c r="L49" s="38">
        <f t="shared" si="5"/>
        <v>3090.6959809136761</v>
      </c>
    </row>
    <row r="50" spans="1:12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I50" s="15">
        <v>44</v>
      </c>
      <c r="J50" s="38">
        <f t="shared" si="3"/>
        <v>3180.6496815378919</v>
      </c>
      <c r="K50" s="38">
        <f t="shared" si="4"/>
        <v>3273.5166313153286</v>
      </c>
      <c r="L50" s="38">
        <f t="shared" si="5"/>
        <v>3087.7827317604551</v>
      </c>
    </row>
    <row r="51" spans="1:12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I51" s="15">
        <v>45</v>
      </c>
      <c r="J51" s="38">
        <f t="shared" si="3"/>
        <v>3177.7364323846714</v>
      </c>
      <c r="K51" s="38">
        <f t="shared" si="4"/>
        <v>3270.6033821621081</v>
      </c>
      <c r="L51" s="38">
        <f t="shared" si="5"/>
        <v>3084.8694826072347</v>
      </c>
    </row>
    <row r="52" spans="1:12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I52" s="15">
        <v>46</v>
      </c>
      <c r="J52" s="38">
        <f t="shared" si="3"/>
        <v>3174.8231832314505</v>
      </c>
      <c r="K52" s="38">
        <f t="shared" si="4"/>
        <v>3267.6901330088872</v>
      </c>
      <c r="L52" s="38">
        <f t="shared" si="5"/>
        <v>3081.9562334540137</v>
      </c>
    </row>
    <row r="53" spans="1:12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I53" s="15">
        <v>47</v>
      </c>
      <c r="J53" s="38">
        <f t="shared" si="3"/>
        <v>3171.9099340782295</v>
      </c>
      <c r="K53" s="38">
        <f t="shared" si="4"/>
        <v>3264.7768838556663</v>
      </c>
      <c r="L53" s="38">
        <f t="shared" si="5"/>
        <v>3079.0429843007928</v>
      </c>
    </row>
    <row r="54" spans="1:12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I54" s="15">
        <v>48</v>
      </c>
      <c r="J54" s="38">
        <f t="shared" si="3"/>
        <v>3168.996684925009</v>
      </c>
      <c r="K54" s="38">
        <f t="shared" si="4"/>
        <v>3261.8636347024458</v>
      </c>
      <c r="L54" s="38">
        <f t="shared" si="5"/>
        <v>3076.1297351475723</v>
      </c>
    </row>
    <row r="55" spans="1:12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I55" s="15">
        <v>49</v>
      </c>
      <c r="J55" s="38">
        <f t="shared" si="3"/>
        <v>3166.0834357717881</v>
      </c>
      <c r="K55" s="38">
        <f t="shared" si="4"/>
        <v>3258.9503855492248</v>
      </c>
      <c r="L55" s="38">
        <f t="shared" si="5"/>
        <v>3073.2164859943514</v>
      </c>
    </row>
    <row r="56" spans="1:12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I56" s="15">
        <v>50</v>
      </c>
      <c r="J56" s="38">
        <f t="shared" si="3"/>
        <v>3163.1701866185676</v>
      </c>
      <c r="K56" s="38">
        <f t="shared" si="4"/>
        <v>3256.0371363960044</v>
      </c>
      <c r="L56" s="38">
        <f t="shared" si="5"/>
        <v>3070.3032368411309</v>
      </c>
    </row>
    <row r="57" spans="1:12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I57" s="15">
        <v>51</v>
      </c>
      <c r="J57" s="38">
        <f t="shared" si="3"/>
        <v>3160.2569374653467</v>
      </c>
      <c r="K57" s="38">
        <f t="shared" si="4"/>
        <v>3253.1238872427834</v>
      </c>
      <c r="L57" s="38">
        <f t="shared" si="5"/>
        <v>3067.38998768791</v>
      </c>
    </row>
    <row r="58" spans="1:12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I58" s="15">
        <v>52</v>
      </c>
      <c r="J58" s="38">
        <f t="shared" si="3"/>
        <v>3157.3436883121262</v>
      </c>
      <c r="K58" s="38">
        <f t="shared" si="4"/>
        <v>3250.210638089563</v>
      </c>
      <c r="L58" s="38">
        <f t="shared" si="5"/>
        <v>3064.4767385346895</v>
      </c>
    </row>
    <row r="59" spans="1:12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I59" s="15">
        <v>53</v>
      </c>
      <c r="J59" s="38">
        <f t="shared" si="3"/>
        <v>3154.4304391589053</v>
      </c>
      <c r="K59" s="38">
        <f t="shared" si="4"/>
        <v>3247.297388936342</v>
      </c>
      <c r="L59" s="38">
        <f t="shared" si="5"/>
        <v>3061.5634893814686</v>
      </c>
    </row>
    <row r="60" spans="1:12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I60" s="15">
        <v>54</v>
      </c>
      <c r="J60" s="38">
        <f t="shared" si="3"/>
        <v>3151.5171900056844</v>
      </c>
      <c r="K60" s="38">
        <f t="shared" si="4"/>
        <v>3244.3841397831211</v>
      </c>
      <c r="L60" s="38">
        <f t="shared" si="5"/>
        <v>3058.6502402282476</v>
      </c>
    </row>
    <row r="61" spans="1:12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I61" s="15">
        <v>55</v>
      </c>
      <c r="J61" s="38">
        <f t="shared" si="3"/>
        <v>3148.6039408524639</v>
      </c>
      <c r="K61" s="38">
        <f t="shared" si="4"/>
        <v>3241.4708906299006</v>
      </c>
      <c r="L61" s="38">
        <f t="shared" si="5"/>
        <v>3055.7369910750272</v>
      </c>
    </row>
    <row r="62" spans="1:12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I62" s="15">
        <v>56</v>
      </c>
      <c r="J62" s="38">
        <f t="shared" si="3"/>
        <v>3145.690691699243</v>
      </c>
      <c r="K62" s="38">
        <f t="shared" si="4"/>
        <v>3238.5576414766797</v>
      </c>
      <c r="L62" s="38">
        <f t="shared" si="5"/>
        <v>3052.8237419218062</v>
      </c>
    </row>
    <row r="63" spans="1:12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I63" s="15">
        <v>57</v>
      </c>
      <c r="J63" s="38">
        <f t="shared" si="3"/>
        <v>3142.7774425460225</v>
      </c>
      <c r="K63" s="38">
        <f t="shared" si="4"/>
        <v>3235.6443923234592</v>
      </c>
      <c r="L63" s="38">
        <f t="shared" si="5"/>
        <v>3049.9104927685858</v>
      </c>
    </row>
    <row r="64" spans="1:12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I64" s="15">
        <v>58</v>
      </c>
      <c r="J64" s="38">
        <f t="shared" si="3"/>
        <v>3139.8641933928016</v>
      </c>
      <c r="K64" s="38">
        <f t="shared" si="4"/>
        <v>3232.7311431702383</v>
      </c>
      <c r="L64" s="38">
        <f t="shared" si="5"/>
        <v>3046.9972436153648</v>
      </c>
    </row>
    <row r="65" spans="1:12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I65" s="15">
        <v>59</v>
      </c>
      <c r="J65" s="38">
        <f t="shared" si="3"/>
        <v>3136.9509442395811</v>
      </c>
      <c r="K65" s="38">
        <f t="shared" si="4"/>
        <v>3229.8178940170178</v>
      </c>
      <c r="L65" s="38">
        <f t="shared" si="5"/>
        <v>3044.0839944621443</v>
      </c>
    </row>
    <row r="66" spans="1:12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I66" s="15">
        <v>60</v>
      </c>
      <c r="J66" s="38">
        <f t="shared" si="3"/>
        <v>3134.0376950863601</v>
      </c>
      <c r="K66" s="38">
        <f t="shared" si="4"/>
        <v>3226.9046448637969</v>
      </c>
      <c r="L66" s="38">
        <f t="shared" si="5"/>
        <v>3041.1707453089234</v>
      </c>
    </row>
    <row r="67" spans="1:12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I67" s="15">
        <v>61</v>
      </c>
      <c r="J67" s="38">
        <f t="shared" si="3"/>
        <v>3131.1244459331392</v>
      </c>
      <c r="K67" s="38">
        <f t="shared" si="4"/>
        <v>3223.9913957105759</v>
      </c>
      <c r="L67" s="38">
        <f t="shared" si="5"/>
        <v>3038.2574961557025</v>
      </c>
    </row>
    <row r="68" spans="1:12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I68" s="15">
        <v>62</v>
      </c>
      <c r="J68" s="38">
        <f t="shared" si="3"/>
        <v>3128.2111967799187</v>
      </c>
      <c r="K68" s="38">
        <f t="shared" si="4"/>
        <v>3221.0781465573555</v>
      </c>
      <c r="L68" s="38">
        <f t="shared" si="5"/>
        <v>3035.344247002482</v>
      </c>
    </row>
    <row r="69" spans="1:12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I69" s="15">
        <v>63</v>
      </c>
      <c r="J69" s="38">
        <f t="shared" si="3"/>
        <v>3125.2979476266978</v>
      </c>
      <c r="K69" s="38">
        <f t="shared" si="4"/>
        <v>3218.1648974041345</v>
      </c>
      <c r="L69" s="38">
        <f t="shared" si="5"/>
        <v>3032.4309978492611</v>
      </c>
    </row>
    <row r="70" spans="1:12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I70" s="15">
        <v>64</v>
      </c>
      <c r="J70" s="38">
        <f t="shared" si="3"/>
        <v>3122.3846984734773</v>
      </c>
      <c r="K70" s="38">
        <f t="shared" si="4"/>
        <v>3215.2516482509141</v>
      </c>
      <c r="L70" s="38">
        <f t="shared" si="5"/>
        <v>3029.5177486960406</v>
      </c>
    </row>
    <row r="71" spans="1:12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I71" s="15">
        <v>65</v>
      </c>
      <c r="J71" s="38">
        <f t="shared" ref="J71:J102" si="6">(I71*$H$7)+$H$8</f>
        <v>3119.4714493202564</v>
      </c>
      <c r="K71" s="38">
        <f t="shared" ref="K71:K102" si="7">J71+($H$9*$K$4)</f>
        <v>3212.3383990976931</v>
      </c>
      <c r="L71" s="38">
        <f t="shared" ref="L71:L107" si="8">J71-($H$9*$L$4)</f>
        <v>3026.6044995428197</v>
      </c>
    </row>
    <row r="72" spans="1:12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I72" s="15">
        <v>66</v>
      </c>
      <c r="J72" s="38">
        <f t="shared" si="6"/>
        <v>3116.5582001670359</v>
      </c>
      <c r="K72" s="38">
        <f t="shared" si="7"/>
        <v>3209.4251499444727</v>
      </c>
      <c r="L72" s="38">
        <f t="shared" si="8"/>
        <v>3023.6912503895992</v>
      </c>
    </row>
    <row r="73" spans="1:12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I73" s="15">
        <v>67</v>
      </c>
      <c r="J73" s="38">
        <f t="shared" si="6"/>
        <v>3113.644951013815</v>
      </c>
      <c r="K73" s="38">
        <f t="shared" si="7"/>
        <v>3206.5119007912517</v>
      </c>
      <c r="L73" s="38">
        <f t="shared" si="8"/>
        <v>3020.7780012363783</v>
      </c>
    </row>
    <row r="74" spans="1:12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I74" s="15">
        <v>68</v>
      </c>
      <c r="J74" s="38">
        <f t="shared" si="6"/>
        <v>3110.7317018605945</v>
      </c>
      <c r="K74" s="38">
        <f t="shared" si="7"/>
        <v>3203.5986516380312</v>
      </c>
      <c r="L74" s="38">
        <f t="shared" si="8"/>
        <v>3017.8647520831578</v>
      </c>
    </row>
    <row r="75" spans="1:12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I75" s="15">
        <v>69</v>
      </c>
      <c r="J75" s="38">
        <f t="shared" si="6"/>
        <v>3107.8184527073736</v>
      </c>
      <c r="K75" s="38">
        <f t="shared" si="7"/>
        <v>3200.6854024848103</v>
      </c>
      <c r="L75" s="38">
        <f t="shared" si="8"/>
        <v>3014.9515029299369</v>
      </c>
    </row>
    <row r="76" spans="1:12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I76" s="15">
        <v>70</v>
      </c>
      <c r="J76" s="38">
        <f t="shared" si="6"/>
        <v>3104.9052035541526</v>
      </c>
      <c r="K76" s="38">
        <f t="shared" si="7"/>
        <v>3197.7721533315894</v>
      </c>
      <c r="L76" s="38">
        <f t="shared" si="8"/>
        <v>3012.0382537767159</v>
      </c>
    </row>
    <row r="77" spans="1:12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I77" s="15">
        <v>71</v>
      </c>
      <c r="J77" s="38">
        <f t="shared" si="6"/>
        <v>3101.9919544009322</v>
      </c>
      <c r="K77" s="38">
        <f t="shared" si="7"/>
        <v>3194.8589041783689</v>
      </c>
      <c r="L77" s="38">
        <f t="shared" si="8"/>
        <v>3009.1250046234954</v>
      </c>
    </row>
    <row r="78" spans="1:12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I78" s="15">
        <v>72</v>
      </c>
      <c r="J78" s="38">
        <f t="shared" si="6"/>
        <v>3099.0787052477112</v>
      </c>
      <c r="K78" s="38">
        <f t="shared" si="7"/>
        <v>3191.945655025148</v>
      </c>
      <c r="L78" s="38">
        <f t="shared" si="8"/>
        <v>3006.2117554702745</v>
      </c>
    </row>
    <row r="79" spans="1:12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I79" s="15">
        <v>73</v>
      </c>
      <c r="J79" s="38">
        <f t="shared" si="6"/>
        <v>3096.1654560944908</v>
      </c>
      <c r="K79" s="38">
        <f t="shared" si="7"/>
        <v>3189.0324058719275</v>
      </c>
      <c r="L79" s="38">
        <f t="shared" si="8"/>
        <v>3003.298506317054</v>
      </c>
    </row>
    <row r="80" spans="1:12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I80" s="15">
        <v>74</v>
      </c>
      <c r="J80" s="38">
        <f t="shared" si="6"/>
        <v>3093.2522069412698</v>
      </c>
      <c r="K80" s="38">
        <f t="shared" si="7"/>
        <v>3186.1191567187066</v>
      </c>
      <c r="L80" s="38">
        <f t="shared" si="8"/>
        <v>3000.3852571638331</v>
      </c>
    </row>
    <row r="81" spans="1:12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I81" s="15">
        <v>75</v>
      </c>
      <c r="J81" s="38">
        <f t="shared" si="6"/>
        <v>3090.3389577880489</v>
      </c>
      <c r="K81" s="38">
        <f t="shared" si="7"/>
        <v>3183.2059075654856</v>
      </c>
      <c r="L81" s="38">
        <f t="shared" si="8"/>
        <v>2997.4720080106122</v>
      </c>
    </row>
    <row r="82" spans="1:12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I82" s="15">
        <v>76</v>
      </c>
      <c r="J82" s="38">
        <f t="shared" si="6"/>
        <v>3087.4257086348284</v>
      </c>
      <c r="K82" s="38">
        <f t="shared" si="7"/>
        <v>3180.2926584122652</v>
      </c>
      <c r="L82" s="38">
        <f t="shared" si="8"/>
        <v>2994.5587588573917</v>
      </c>
    </row>
    <row r="83" spans="1:12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I83" s="15">
        <v>77</v>
      </c>
      <c r="J83" s="38">
        <f t="shared" si="6"/>
        <v>3084.5124594816075</v>
      </c>
      <c r="K83" s="38">
        <f t="shared" si="7"/>
        <v>3177.3794092590442</v>
      </c>
      <c r="L83" s="38">
        <f t="shared" si="8"/>
        <v>2991.6455097041708</v>
      </c>
    </row>
    <row r="84" spans="1:12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I84" s="15">
        <v>78</v>
      </c>
      <c r="J84" s="38">
        <f t="shared" si="6"/>
        <v>3081.599210328387</v>
      </c>
      <c r="K84" s="38">
        <f t="shared" si="7"/>
        <v>3174.4661601058237</v>
      </c>
      <c r="L84" s="38">
        <f t="shared" si="8"/>
        <v>2988.7322605509503</v>
      </c>
    </row>
    <row r="85" spans="1:12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I85" s="15">
        <v>79</v>
      </c>
      <c r="J85" s="38">
        <f t="shared" si="6"/>
        <v>3078.6859611751661</v>
      </c>
      <c r="K85" s="38">
        <f t="shared" si="7"/>
        <v>3171.5529109526028</v>
      </c>
      <c r="L85" s="38">
        <f t="shared" si="8"/>
        <v>2985.8190113977294</v>
      </c>
    </row>
    <row r="86" spans="1:12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I86" s="15">
        <v>80</v>
      </c>
      <c r="J86" s="38">
        <f t="shared" si="6"/>
        <v>3075.7727120219456</v>
      </c>
      <c r="K86" s="38">
        <f t="shared" si="7"/>
        <v>3168.6396617993823</v>
      </c>
      <c r="L86" s="38">
        <f t="shared" si="8"/>
        <v>2982.9057622445089</v>
      </c>
    </row>
    <row r="87" spans="1:12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I87" s="15">
        <v>81</v>
      </c>
      <c r="J87" s="38">
        <f t="shared" si="6"/>
        <v>3072.8594628687247</v>
      </c>
      <c r="K87" s="38">
        <f t="shared" si="7"/>
        <v>3165.7264126461614</v>
      </c>
      <c r="L87" s="38">
        <f t="shared" si="8"/>
        <v>2979.9925130912879</v>
      </c>
    </row>
    <row r="88" spans="1:12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I88" s="15">
        <v>82</v>
      </c>
      <c r="J88" s="38">
        <f t="shared" si="6"/>
        <v>3069.9462137155042</v>
      </c>
      <c r="K88" s="38">
        <f t="shared" si="7"/>
        <v>3162.8131634929409</v>
      </c>
      <c r="L88" s="38">
        <f t="shared" si="8"/>
        <v>2977.0792639380675</v>
      </c>
    </row>
    <row r="89" spans="1:12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I89" s="15">
        <v>83</v>
      </c>
      <c r="J89" s="38">
        <f t="shared" si="6"/>
        <v>3067.0329645622833</v>
      </c>
      <c r="K89" s="38">
        <f t="shared" si="7"/>
        <v>3159.89991433972</v>
      </c>
      <c r="L89" s="38">
        <f t="shared" si="8"/>
        <v>2974.1660147848465</v>
      </c>
    </row>
    <row r="90" spans="1:12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I90" s="15">
        <v>84</v>
      </c>
      <c r="J90" s="38">
        <f t="shared" si="6"/>
        <v>3064.1197154090623</v>
      </c>
      <c r="K90" s="38">
        <f t="shared" si="7"/>
        <v>3156.9866651864991</v>
      </c>
      <c r="L90" s="38">
        <f t="shared" si="8"/>
        <v>2971.2527656316256</v>
      </c>
    </row>
    <row r="91" spans="1:12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I91" s="15">
        <v>85</v>
      </c>
      <c r="J91" s="38">
        <f t="shared" si="6"/>
        <v>3061.2064662558419</v>
      </c>
      <c r="K91" s="38">
        <f t="shared" si="7"/>
        <v>3154.0734160332786</v>
      </c>
      <c r="L91" s="38">
        <f t="shared" si="8"/>
        <v>2968.3395164784051</v>
      </c>
    </row>
    <row r="92" spans="1:12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I92" s="15">
        <v>86</v>
      </c>
      <c r="J92" s="38">
        <f t="shared" si="6"/>
        <v>3058.2932171026209</v>
      </c>
      <c r="K92" s="38">
        <f t="shared" si="7"/>
        <v>3151.1601668800577</v>
      </c>
      <c r="L92" s="38">
        <f t="shared" si="8"/>
        <v>2965.4262673251842</v>
      </c>
    </row>
    <row r="93" spans="1:12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I93" s="15">
        <v>87</v>
      </c>
      <c r="J93" s="38">
        <f t="shared" si="6"/>
        <v>3055.3799679494005</v>
      </c>
      <c r="K93" s="38">
        <f t="shared" si="7"/>
        <v>3148.2469177268372</v>
      </c>
      <c r="L93" s="38">
        <f t="shared" si="8"/>
        <v>2962.5130181719637</v>
      </c>
    </row>
    <row r="94" spans="1:12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I94" s="15">
        <v>88</v>
      </c>
      <c r="J94" s="38">
        <f t="shared" si="6"/>
        <v>3052.4667187961795</v>
      </c>
      <c r="K94" s="38">
        <f t="shared" si="7"/>
        <v>3145.3336685736163</v>
      </c>
      <c r="L94" s="38">
        <f t="shared" si="8"/>
        <v>2959.5997690187428</v>
      </c>
    </row>
    <row r="95" spans="1:12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I95" s="15">
        <v>89</v>
      </c>
      <c r="J95" s="38">
        <f t="shared" si="6"/>
        <v>3049.553469642959</v>
      </c>
      <c r="K95" s="38">
        <f t="shared" si="7"/>
        <v>3142.4204194203958</v>
      </c>
      <c r="L95" s="38">
        <f t="shared" si="8"/>
        <v>2956.6865198655223</v>
      </c>
    </row>
    <row r="96" spans="1:12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I96" s="15">
        <v>90</v>
      </c>
      <c r="J96" s="38">
        <f t="shared" si="6"/>
        <v>3046.6402204897381</v>
      </c>
      <c r="K96" s="38">
        <f t="shared" si="7"/>
        <v>3139.5071702671748</v>
      </c>
      <c r="L96" s="38">
        <f t="shared" si="8"/>
        <v>2953.7732707123014</v>
      </c>
    </row>
    <row r="97" spans="1:12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I97" s="15">
        <v>91</v>
      </c>
      <c r="J97" s="38">
        <f t="shared" si="6"/>
        <v>3043.7269713365176</v>
      </c>
      <c r="K97" s="38">
        <f t="shared" si="7"/>
        <v>3136.5939211139544</v>
      </c>
      <c r="L97" s="38">
        <f t="shared" si="8"/>
        <v>2950.8600215590809</v>
      </c>
    </row>
    <row r="98" spans="1:12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I98" s="15">
        <v>92</v>
      </c>
      <c r="J98" s="38">
        <f t="shared" si="6"/>
        <v>3040.8137221832967</v>
      </c>
      <c r="K98" s="38">
        <f t="shared" si="7"/>
        <v>3133.6806719607334</v>
      </c>
      <c r="L98" s="38">
        <f t="shared" si="8"/>
        <v>2947.94677240586</v>
      </c>
    </row>
    <row r="99" spans="1:12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I99" s="15">
        <v>93</v>
      </c>
      <c r="J99" s="38">
        <f t="shared" si="6"/>
        <v>3037.9004730300758</v>
      </c>
      <c r="K99" s="38">
        <f t="shared" si="7"/>
        <v>3130.7674228075125</v>
      </c>
      <c r="L99" s="38">
        <f t="shared" si="8"/>
        <v>2945.033523252639</v>
      </c>
    </row>
    <row r="100" spans="1:12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I100" s="15">
        <v>94</v>
      </c>
      <c r="J100" s="38">
        <f t="shared" si="6"/>
        <v>3034.9872238768553</v>
      </c>
      <c r="K100" s="38">
        <f t="shared" si="7"/>
        <v>3127.854173654292</v>
      </c>
      <c r="L100" s="38">
        <f t="shared" si="8"/>
        <v>2942.1202740994186</v>
      </c>
    </row>
    <row r="101" spans="1:12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I101" s="15">
        <v>95</v>
      </c>
      <c r="J101" s="38">
        <f t="shared" si="6"/>
        <v>3032.0739747236344</v>
      </c>
      <c r="K101" s="38">
        <f t="shared" si="7"/>
        <v>3124.9409245010711</v>
      </c>
      <c r="L101" s="38">
        <f t="shared" si="8"/>
        <v>2939.2070249461976</v>
      </c>
    </row>
    <row r="102" spans="1:12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I102" s="15">
        <v>96</v>
      </c>
      <c r="J102" s="38">
        <f t="shared" si="6"/>
        <v>3029.1607255704139</v>
      </c>
      <c r="K102" s="38">
        <f t="shared" si="7"/>
        <v>3122.0276753478506</v>
      </c>
      <c r="L102" s="38">
        <f t="shared" si="8"/>
        <v>2936.2937757929772</v>
      </c>
    </row>
    <row r="103" spans="1:12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I103" s="15">
        <v>97</v>
      </c>
      <c r="J103" s="38">
        <f t="shared" ref="J103:J134" si="9">(I103*$H$7)+$H$8</f>
        <v>3026.247476417193</v>
      </c>
      <c r="K103" s="38">
        <f t="shared" ref="K103:K134" si="10">J103+($H$9*$K$4)</f>
        <v>3119.1144261946297</v>
      </c>
      <c r="L103" s="38">
        <f t="shared" si="8"/>
        <v>2933.3805266397562</v>
      </c>
    </row>
    <row r="104" spans="1:12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I104" s="15">
        <v>98</v>
      </c>
      <c r="J104" s="38">
        <f t="shared" si="9"/>
        <v>3023.334227263972</v>
      </c>
      <c r="K104" s="38">
        <f t="shared" si="10"/>
        <v>3116.2011770414088</v>
      </c>
      <c r="L104" s="38">
        <f t="shared" si="8"/>
        <v>2930.4672774865353</v>
      </c>
    </row>
    <row r="105" spans="1:12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I105" s="15">
        <v>99</v>
      </c>
      <c r="J105" s="38">
        <f t="shared" si="9"/>
        <v>3020.4209781107515</v>
      </c>
      <c r="K105" s="38">
        <f t="shared" si="10"/>
        <v>3113.2879278881883</v>
      </c>
      <c r="L105" s="38">
        <f t="shared" si="8"/>
        <v>2927.5540283333148</v>
      </c>
    </row>
    <row r="106" spans="1:12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I106" s="15">
        <v>100</v>
      </c>
      <c r="J106" s="38">
        <f t="shared" si="9"/>
        <v>3017.5077289575306</v>
      </c>
      <c r="K106" s="38">
        <f t="shared" si="10"/>
        <v>3110.3746787349673</v>
      </c>
      <c r="L106" s="38">
        <f t="shared" si="8"/>
        <v>2924.6407791800939</v>
      </c>
    </row>
    <row r="107" spans="1:12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I107" s="15">
        <v>101</v>
      </c>
      <c r="J107" s="38">
        <f t="shared" si="9"/>
        <v>3014.5944798043101</v>
      </c>
      <c r="K107" s="38">
        <f t="shared" si="10"/>
        <v>3107.4614295817469</v>
      </c>
      <c r="L107" s="38">
        <f t="shared" si="8"/>
        <v>2921.7275300268734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topLeftCell="B1" zoomScaleNormal="100" workbookViewId="0">
      <pane ySplit="3" topLeftCell="A4" activePane="bottomLeft" state="frozen"/>
      <selection activeCell="B1" sqref="B1"/>
      <selection pane="bottomLeft" activeCell="N2" sqref="N2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11.109375" style="4"/>
    <col min="8" max="8" width="18.33203125" style="4"/>
    <col min="9" max="1025" width="9.109375" style="4"/>
  </cols>
  <sheetData>
    <row r="1" spans="1:1024" s="6" customFormat="1" ht="21" x14ac:dyDescent="0.4">
      <c r="A1" s="5" t="s">
        <v>52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53</v>
      </c>
      <c r="H3" s="11" t="s">
        <v>54</v>
      </c>
    </row>
    <row r="4" spans="1:1024" s="11" customFormat="1" x14ac:dyDescent="0.3">
      <c r="A4" s="10"/>
      <c r="B4"/>
      <c r="C4"/>
      <c r="D4"/>
      <c r="E4"/>
      <c r="F4"/>
      <c r="G4"/>
      <c r="H4"/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>
      <c r="G6" s="12"/>
    </row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/>
      <c r="H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/>
      <c r="H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/>
      <c r="H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/>
      <c r="H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/>
      <c r="H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/>
      <c r="H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/>
      <c r="H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/>
      <c r="H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/>
      <c r="H16"/>
    </row>
    <row r="17" spans="1:8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/>
      <c r="H17"/>
    </row>
    <row r="18" spans="1:8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/>
      <c r="H18"/>
    </row>
    <row r="19" spans="1:8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/>
      <c r="H19"/>
    </row>
    <row r="20" spans="1:8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/>
      <c r="H20"/>
    </row>
    <row r="21" spans="1:8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/>
      <c r="H21"/>
    </row>
    <row r="22" spans="1:8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/>
      <c r="H22"/>
    </row>
    <row r="23" spans="1:8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/>
      <c r="H23"/>
    </row>
    <row r="24" spans="1:8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/>
      <c r="H24"/>
    </row>
    <row r="25" spans="1:8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30"/>
      <c r="H25" s="30"/>
    </row>
    <row r="26" spans="1:8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30"/>
      <c r="H26" s="30"/>
    </row>
    <row r="27" spans="1:8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30">
        <f t="shared" ref="G27:G58" si="0">MAX(C7:C26)</f>
        <v>3328.790039</v>
      </c>
      <c r="H27" s="30">
        <f t="shared" ref="H27:H58" si="1">MIN(D7:D26)</f>
        <v>3154.959961</v>
      </c>
    </row>
    <row r="28" spans="1:8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30">
        <f t="shared" si="0"/>
        <v>3315.330078</v>
      </c>
      <c r="H28" s="30">
        <f t="shared" si="1"/>
        <v>3154.959961</v>
      </c>
    </row>
    <row r="29" spans="1:8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30">
        <f t="shared" si="0"/>
        <v>3306.9499510000001</v>
      </c>
      <c r="H29" s="30">
        <f t="shared" si="1"/>
        <v>3154.959961</v>
      </c>
    </row>
    <row r="30" spans="1:8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30">
        <f t="shared" si="0"/>
        <v>3306.9499510000001</v>
      </c>
      <c r="H30" s="30">
        <f t="shared" si="1"/>
        <v>3154.959961</v>
      </c>
    </row>
    <row r="31" spans="1:8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30">
        <f t="shared" si="0"/>
        <v>3306.9499510000001</v>
      </c>
      <c r="H31" s="30">
        <f t="shared" si="1"/>
        <v>3154.959961</v>
      </c>
    </row>
    <row r="32" spans="1:8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30">
        <f t="shared" si="0"/>
        <v>3306.9499510000001</v>
      </c>
      <c r="H32" s="30">
        <f t="shared" si="1"/>
        <v>3154.959961</v>
      </c>
    </row>
    <row r="33" spans="1:8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30">
        <f t="shared" si="0"/>
        <v>3306.9499510000001</v>
      </c>
      <c r="H33" s="30">
        <f t="shared" si="1"/>
        <v>3154.959961</v>
      </c>
    </row>
    <row r="34" spans="1:8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30">
        <f t="shared" si="0"/>
        <v>3306.9499510000001</v>
      </c>
      <c r="H34" s="30">
        <f t="shared" si="1"/>
        <v>3154.959961</v>
      </c>
    </row>
    <row r="35" spans="1:8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30">
        <f t="shared" si="0"/>
        <v>3306.9499510000001</v>
      </c>
      <c r="H35" s="30">
        <f t="shared" si="1"/>
        <v>3154.959961</v>
      </c>
    </row>
    <row r="36" spans="1:8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30">
        <f t="shared" si="0"/>
        <v>3306.9499510000001</v>
      </c>
      <c r="H36" s="30">
        <f t="shared" si="1"/>
        <v>3168.8798830000001</v>
      </c>
    </row>
    <row r="37" spans="1:8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30">
        <f t="shared" si="0"/>
        <v>3306.9499510000001</v>
      </c>
      <c r="H37" s="30">
        <f t="shared" si="1"/>
        <v>3168.8798830000001</v>
      </c>
    </row>
    <row r="38" spans="1:8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30">
        <f t="shared" si="0"/>
        <v>3306.9499510000001</v>
      </c>
      <c r="H38" s="30">
        <f t="shared" si="1"/>
        <v>3168.8798830000001</v>
      </c>
    </row>
    <row r="39" spans="1:8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30">
        <f t="shared" si="0"/>
        <v>3306.9499510000001</v>
      </c>
      <c r="H39" s="30">
        <f t="shared" si="1"/>
        <v>3168.8798830000001</v>
      </c>
    </row>
    <row r="40" spans="1:8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30">
        <f t="shared" si="0"/>
        <v>3306.9499510000001</v>
      </c>
      <c r="H40" s="30">
        <f t="shared" si="1"/>
        <v>3168.8798830000001</v>
      </c>
    </row>
    <row r="41" spans="1:8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30">
        <f t="shared" si="0"/>
        <v>3299.1599120000001</v>
      </c>
      <c r="H41" s="30">
        <f t="shared" si="1"/>
        <v>3168.8798830000001</v>
      </c>
    </row>
    <row r="42" spans="1:8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30">
        <f t="shared" si="0"/>
        <v>3270.3000489999999</v>
      </c>
      <c r="H42" s="30">
        <f t="shared" si="1"/>
        <v>3168.8798830000001</v>
      </c>
    </row>
    <row r="43" spans="1:8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30">
        <f t="shared" si="0"/>
        <v>3270.3000489999999</v>
      </c>
      <c r="H43" s="30">
        <f t="shared" si="1"/>
        <v>3168.8798830000001</v>
      </c>
    </row>
    <row r="44" spans="1:8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30">
        <f t="shared" si="0"/>
        <v>3270.3000489999999</v>
      </c>
      <c r="H44" s="30">
        <f t="shared" si="1"/>
        <v>3168.8798830000001</v>
      </c>
    </row>
    <row r="45" spans="1:8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30">
        <f t="shared" si="0"/>
        <v>3270.3000489999999</v>
      </c>
      <c r="H45" s="30">
        <f t="shared" si="1"/>
        <v>3205.419922</v>
      </c>
    </row>
    <row r="46" spans="1:8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30">
        <f t="shared" si="0"/>
        <v>3270.3000489999999</v>
      </c>
      <c r="H46" s="30">
        <f t="shared" si="1"/>
        <v>3205.419922</v>
      </c>
    </row>
    <row r="47" spans="1:8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30">
        <f t="shared" si="0"/>
        <v>3270.3000489999999</v>
      </c>
      <c r="H47" s="30">
        <f t="shared" si="1"/>
        <v>3200.2700199999999</v>
      </c>
    </row>
    <row r="48" spans="1:8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30">
        <f t="shared" si="0"/>
        <v>3270.3000489999999</v>
      </c>
      <c r="H48" s="30">
        <f t="shared" si="1"/>
        <v>3154.790039</v>
      </c>
    </row>
    <row r="49" spans="1:8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30">
        <f t="shared" si="0"/>
        <v>3270.3000489999999</v>
      </c>
      <c r="H49" s="30">
        <f t="shared" si="1"/>
        <v>3129.3999020000001</v>
      </c>
    </row>
    <row r="50" spans="1:8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30">
        <f t="shared" si="0"/>
        <v>3263.6298830000001</v>
      </c>
      <c r="H50" s="30">
        <f t="shared" si="1"/>
        <v>3129.3999020000001</v>
      </c>
    </row>
    <row r="51" spans="1:8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30">
        <f t="shared" si="0"/>
        <v>3263.6298830000001</v>
      </c>
      <c r="H51" s="30">
        <f t="shared" si="1"/>
        <v>3127.2700199999999</v>
      </c>
    </row>
    <row r="52" spans="1:8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30">
        <f t="shared" si="0"/>
        <v>3263.6298830000001</v>
      </c>
      <c r="H52" s="30">
        <f t="shared" si="1"/>
        <v>3105.360107</v>
      </c>
    </row>
    <row r="53" spans="1:8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30">
        <f t="shared" si="0"/>
        <v>3260.6201169999999</v>
      </c>
      <c r="H53" s="30">
        <f t="shared" si="1"/>
        <v>3105.360107</v>
      </c>
    </row>
    <row r="54" spans="1:8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30">
        <f t="shared" si="0"/>
        <v>3260.6201169999999</v>
      </c>
      <c r="H54" s="30">
        <f t="shared" si="1"/>
        <v>3105.360107</v>
      </c>
    </row>
    <row r="55" spans="1:8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30">
        <f t="shared" si="0"/>
        <v>3260.6201169999999</v>
      </c>
      <c r="H55" s="30">
        <f t="shared" si="1"/>
        <v>3105.360107</v>
      </c>
    </row>
    <row r="56" spans="1:8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30">
        <f t="shared" si="0"/>
        <v>3260.6201169999999</v>
      </c>
      <c r="H56" s="30">
        <f t="shared" si="1"/>
        <v>3105.360107</v>
      </c>
    </row>
    <row r="57" spans="1:8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30">
        <f t="shared" si="0"/>
        <v>3260.6201169999999</v>
      </c>
      <c r="H57" s="30">
        <f t="shared" si="1"/>
        <v>3105.360107</v>
      </c>
    </row>
    <row r="58" spans="1:8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30">
        <f t="shared" si="0"/>
        <v>3260.6201169999999</v>
      </c>
      <c r="H58" s="30">
        <f t="shared" si="1"/>
        <v>3105.360107</v>
      </c>
    </row>
    <row r="59" spans="1:8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30">
        <f t="shared" ref="G59:G90" si="2">MAX(C39:C58)</f>
        <v>3258.929932</v>
      </c>
      <c r="H59" s="30">
        <f t="shared" ref="H59:H90" si="3">MIN(D39:D58)</f>
        <v>3105.360107</v>
      </c>
    </row>
    <row r="60" spans="1:8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30">
        <f t="shared" si="2"/>
        <v>3252.8701169999999</v>
      </c>
      <c r="H60" s="30">
        <f t="shared" si="3"/>
        <v>3105.360107</v>
      </c>
    </row>
    <row r="61" spans="1:8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30">
        <f t="shared" si="2"/>
        <v>3252.8701169999999</v>
      </c>
      <c r="H61" s="30">
        <f t="shared" si="3"/>
        <v>3105.360107</v>
      </c>
    </row>
    <row r="62" spans="1:8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30">
        <f t="shared" si="2"/>
        <v>3252.8701169999999</v>
      </c>
      <c r="H62" s="30">
        <f t="shared" si="3"/>
        <v>3105.360107</v>
      </c>
    </row>
    <row r="63" spans="1:8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30">
        <f t="shared" si="2"/>
        <v>3248.6999510000001</v>
      </c>
      <c r="H63" s="30">
        <f t="shared" si="3"/>
        <v>3105.360107</v>
      </c>
    </row>
    <row r="64" spans="1:8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30">
        <f t="shared" si="2"/>
        <v>3235.1000979999999</v>
      </c>
      <c r="H64" s="30">
        <f t="shared" si="3"/>
        <v>3105.360107</v>
      </c>
    </row>
    <row r="65" spans="1:8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30">
        <f t="shared" si="2"/>
        <v>3233.4399410000001</v>
      </c>
      <c r="H65" s="30">
        <f t="shared" si="3"/>
        <v>3105.360107</v>
      </c>
    </row>
    <row r="66" spans="1:8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30">
        <f t="shared" si="2"/>
        <v>3227.3100589999999</v>
      </c>
      <c r="H66" s="30">
        <f t="shared" si="3"/>
        <v>3105.360107</v>
      </c>
    </row>
    <row r="67" spans="1:8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30">
        <f t="shared" si="2"/>
        <v>3213.6000979999999</v>
      </c>
      <c r="H67" s="30">
        <f t="shared" si="3"/>
        <v>3105.360107</v>
      </c>
    </row>
    <row r="68" spans="1:8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30">
        <f t="shared" si="2"/>
        <v>3213.6000979999999</v>
      </c>
      <c r="H68" s="30">
        <f t="shared" si="3"/>
        <v>3105.360107</v>
      </c>
    </row>
    <row r="69" spans="1:8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30">
        <f t="shared" si="2"/>
        <v>3213.6000979999999</v>
      </c>
      <c r="H69" s="30">
        <f t="shared" si="3"/>
        <v>3105.360107</v>
      </c>
    </row>
    <row r="70" spans="1:8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30">
        <f t="shared" si="2"/>
        <v>3213.6000979999999</v>
      </c>
      <c r="H70" s="30">
        <f t="shared" si="3"/>
        <v>3105.360107</v>
      </c>
    </row>
    <row r="71" spans="1:8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30">
        <f t="shared" si="2"/>
        <v>3213.6000979999999</v>
      </c>
      <c r="H71" s="30">
        <f t="shared" si="3"/>
        <v>3105.360107</v>
      </c>
    </row>
    <row r="72" spans="1:8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30">
        <f t="shared" si="2"/>
        <v>3213.6000979999999</v>
      </c>
      <c r="H72" s="30">
        <f t="shared" si="3"/>
        <v>3116.25</v>
      </c>
    </row>
    <row r="73" spans="1:8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30">
        <f t="shared" si="2"/>
        <v>3213.6000979999999</v>
      </c>
      <c r="H73" s="30">
        <f t="shared" si="3"/>
        <v>3118.6201169999999</v>
      </c>
    </row>
    <row r="74" spans="1:8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30">
        <f t="shared" si="2"/>
        <v>3213.6000979999999</v>
      </c>
      <c r="H74" s="30">
        <f t="shared" si="3"/>
        <v>3118.6201169999999</v>
      </c>
    </row>
    <row r="75" spans="1:8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30">
        <f t="shared" si="2"/>
        <v>3213.6000979999999</v>
      </c>
      <c r="H75" s="30">
        <f t="shared" si="3"/>
        <v>3124.4499510000001</v>
      </c>
    </row>
    <row r="76" spans="1:8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30">
        <f t="shared" si="2"/>
        <v>3213.6000979999999</v>
      </c>
      <c r="H76" s="30">
        <f t="shared" si="3"/>
        <v>3121.540039</v>
      </c>
    </row>
    <row r="77" spans="1:8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30">
        <f t="shared" si="2"/>
        <v>3206.209961</v>
      </c>
      <c r="H77" s="30">
        <f t="shared" si="3"/>
        <v>3119.1999510000001</v>
      </c>
    </row>
    <row r="78" spans="1:8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30">
        <f t="shared" si="2"/>
        <v>3205.5200199999999</v>
      </c>
      <c r="H78" s="30">
        <f t="shared" si="3"/>
        <v>3119.1999510000001</v>
      </c>
    </row>
    <row r="79" spans="1:8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30">
        <f t="shared" si="2"/>
        <v>3205.5200199999999</v>
      </c>
      <c r="H79" s="30">
        <f t="shared" si="3"/>
        <v>3106.790039</v>
      </c>
    </row>
    <row r="80" spans="1:8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30">
        <f t="shared" si="2"/>
        <v>3196.919922</v>
      </c>
      <c r="H80" s="30">
        <f t="shared" si="3"/>
        <v>3093.320068</v>
      </c>
    </row>
    <row r="81" spans="1:8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30">
        <f t="shared" si="2"/>
        <v>3196.889893</v>
      </c>
      <c r="H81" s="30">
        <f t="shared" si="3"/>
        <v>3093.320068</v>
      </c>
    </row>
    <row r="82" spans="1:8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30">
        <f t="shared" si="2"/>
        <v>3196.889893</v>
      </c>
      <c r="H82" s="30">
        <f t="shared" si="3"/>
        <v>3093.320068</v>
      </c>
    </row>
    <row r="83" spans="1:8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30">
        <f t="shared" si="2"/>
        <v>3183.139893</v>
      </c>
      <c r="H83" s="30">
        <f t="shared" si="3"/>
        <v>3093.320068</v>
      </c>
    </row>
    <row r="84" spans="1:8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30">
        <f t="shared" si="2"/>
        <v>3183.139893</v>
      </c>
      <c r="H84" s="30">
        <f t="shared" si="3"/>
        <v>3093.320068</v>
      </c>
    </row>
    <row r="85" spans="1:8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30">
        <f t="shared" si="2"/>
        <v>3183.139893</v>
      </c>
      <c r="H85" s="30">
        <f t="shared" si="3"/>
        <v>3076.6000979999999</v>
      </c>
    </row>
    <row r="86" spans="1:8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30">
        <f t="shared" si="2"/>
        <v>3183.139893</v>
      </c>
      <c r="H86" s="30">
        <f t="shared" si="3"/>
        <v>3076.6000979999999</v>
      </c>
    </row>
    <row r="87" spans="1:8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30">
        <f t="shared" si="2"/>
        <v>3183.139893</v>
      </c>
      <c r="H87" s="30">
        <f t="shared" si="3"/>
        <v>3076.6000979999999</v>
      </c>
    </row>
    <row r="88" spans="1:8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30">
        <f t="shared" si="2"/>
        <v>3164.0600589999999</v>
      </c>
      <c r="H88" s="30">
        <f t="shared" si="3"/>
        <v>3076.6000979999999</v>
      </c>
    </row>
    <row r="89" spans="1:8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30">
        <f t="shared" si="2"/>
        <v>3164.0600589999999</v>
      </c>
      <c r="H89" s="30">
        <f t="shared" si="3"/>
        <v>3076.6000979999999</v>
      </c>
    </row>
    <row r="90" spans="1:8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30">
        <f t="shared" si="2"/>
        <v>3161.830078</v>
      </c>
      <c r="H90" s="30">
        <f t="shared" si="3"/>
        <v>2953.5200199999999</v>
      </c>
    </row>
    <row r="91" spans="1:8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30">
        <f t="shared" ref="G91:G122" si="4">MAX(C71:C90)</f>
        <v>3161.830078</v>
      </c>
      <c r="H91" s="30">
        <f t="shared" ref="H91:H122" si="5">MIN(D71:D90)</f>
        <v>2953.5200199999999</v>
      </c>
    </row>
    <row r="92" spans="1:8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30">
        <f t="shared" si="4"/>
        <v>3161.0600589999999</v>
      </c>
      <c r="H92" s="30">
        <f t="shared" si="5"/>
        <v>2951.040039</v>
      </c>
    </row>
    <row r="93" spans="1:8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30">
        <f t="shared" si="4"/>
        <v>3161.0600589999999</v>
      </c>
      <c r="H93" s="30">
        <f t="shared" si="5"/>
        <v>2951.040039</v>
      </c>
    </row>
    <row r="94" spans="1:8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30">
        <f t="shared" si="4"/>
        <v>3161.0600589999999</v>
      </c>
      <c r="H94" s="30">
        <f t="shared" si="5"/>
        <v>2951.040039</v>
      </c>
    </row>
    <row r="95" spans="1:8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30">
        <f t="shared" si="4"/>
        <v>3144.0500489999999</v>
      </c>
      <c r="H95" s="30">
        <f t="shared" si="5"/>
        <v>2951.040039</v>
      </c>
    </row>
    <row r="96" spans="1:8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30">
        <f t="shared" si="4"/>
        <v>3144.0500489999999</v>
      </c>
      <c r="H96" s="30">
        <f t="shared" si="5"/>
        <v>2951.040039</v>
      </c>
    </row>
    <row r="97" spans="1:8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30">
        <f t="shared" si="4"/>
        <v>3144.0500489999999</v>
      </c>
      <c r="H97" s="30">
        <f t="shared" si="5"/>
        <v>2951.040039</v>
      </c>
    </row>
    <row r="98" spans="1:8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30">
        <f t="shared" si="4"/>
        <v>3127.719971</v>
      </c>
      <c r="H98" s="30">
        <f t="shared" si="5"/>
        <v>2951.040039</v>
      </c>
    </row>
    <row r="99" spans="1:8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30">
        <f t="shared" si="4"/>
        <v>3127.719971</v>
      </c>
      <c r="H99" s="30">
        <f t="shared" si="5"/>
        <v>2951.040039</v>
      </c>
    </row>
    <row r="100" spans="1:8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30">
        <f t="shared" si="4"/>
        <v>3127.719971</v>
      </c>
      <c r="H100" s="30">
        <f t="shared" si="5"/>
        <v>2951.040039</v>
      </c>
    </row>
    <row r="101" spans="1:8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30">
        <f t="shared" si="4"/>
        <v>3127.719971</v>
      </c>
      <c r="H101" s="30">
        <f t="shared" si="5"/>
        <v>2951.040039</v>
      </c>
    </row>
    <row r="102" spans="1:8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30">
        <f t="shared" si="4"/>
        <v>3127.719971</v>
      </c>
      <c r="H102" s="30">
        <f t="shared" si="5"/>
        <v>2951.040039</v>
      </c>
    </row>
    <row r="103" spans="1:8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30">
        <f t="shared" si="4"/>
        <v>3118.179932</v>
      </c>
      <c r="H103" s="30">
        <f t="shared" si="5"/>
        <v>2951.040039</v>
      </c>
    </row>
    <row r="104" spans="1:8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30">
        <f t="shared" si="4"/>
        <v>3118.179932</v>
      </c>
      <c r="H104" s="30">
        <f t="shared" si="5"/>
        <v>2951.040039</v>
      </c>
    </row>
    <row r="105" spans="1:8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30">
        <f t="shared" si="4"/>
        <v>3118.179932</v>
      </c>
      <c r="H105" s="30">
        <f t="shared" si="5"/>
        <v>2951.040039</v>
      </c>
    </row>
    <row r="106" spans="1:8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30">
        <f t="shared" si="4"/>
        <v>3118.179932</v>
      </c>
      <c r="H106" s="30">
        <f t="shared" si="5"/>
        <v>2951.040039</v>
      </c>
    </row>
    <row r="107" spans="1:8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30">
        <f t="shared" si="4"/>
        <v>3118.179932</v>
      </c>
      <c r="H107" s="30">
        <f t="shared" si="5"/>
        <v>2951.040039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2"/>
  <sheetViews>
    <sheetView windowProtection="1" topLeftCell="B1" zoomScaleNormal="100" workbookViewId="0">
      <pane ySplit="3" topLeftCell="A4" activePane="bottomLeft" state="frozen"/>
      <selection activeCell="B1" sqref="B1"/>
      <selection pane="bottomLeft" activeCell="E1" sqref="E1:E1048576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9" width="9.109375" style="4"/>
    <col min="10" max="10" width="10.88671875" style="4"/>
    <col min="11" max="11" width="9.109375" style="4"/>
    <col min="12" max="12" width="11.109375" style="4"/>
    <col min="13" max="13" width="9.109375" style="4"/>
    <col min="14" max="14" width="11" style="4"/>
    <col min="15" max="15" width="9.6640625" style="4"/>
    <col min="16" max="1025" width="9.109375" style="4"/>
  </cols>
  <sheetData>
    <row r="1" spans="1:1024" s="6" customFormat="1" ht="21" x14ac:dyDescent="0.4">
      <c r="A1" s="5" t="s">
        <v>55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8</v>
      </c>
      <c r="H3" s="11" t="s">
        <v>9</v>
      </c>
      <c r="I3" s="11" t="s">
        <v>10</v>
      </c>
      <c r="J3" s="11" t="s">
        <v>11</v>
      </c>
      <c r="K3" s="11" t="s">
        <v>12</v>
      </c>
      <c r="L3" s="11" t="s">
        <v>56</v>
      </c>
      <c r="M3" s="11" t="s">
        <v>57</v>
      </c>
      <c r="N3" s="11" t="s">
        <v>56</v>
      </c>
      <c r="O3" s="11" t="s">
        <v>57</v>
      </c>
    </row>
    <row r="4" spans="1:1024" x14ac:dyDescent="0.3">
      <c r="A4" s="10"/>
      <c r="B4" s="11"/>
      <c r="C4" s="11"/>
      <c r="D4" s="11"/>
      <c r="E4" s="11"/>
      <c r="F4" s="11"/>
      <c r="G4"/>
      <c r="H4"/>
      <c r="I4"/>
      <c r="J4"/>
      <c r="K4" s="4">
        <v>20</v>
      </c>
      <c r="L4" s="4">
        <v>2</v>
      </c>
      <c r="M4" s="4">
        <v>2</v>
      </c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/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  <c r="G7" s="19">
        <f t="shared" ref="G7:G70" si="0">C7-D7</f>
        <v>30.209961000000021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15">
        <f t="shared" si="0"/>
        <v>25.910155999999915</v>
      </c>
      <c r="H8" s="4">
        <f t="shared" ref="H8:H71" si="1">ABS(C8-E7)</f>
        <v>13.459961000000021</v>
      </c>
      <c r="I8" s="4">
        <f t="shared" ref="I8:I71" si="2">ABS(D8-E7)</f>
        <v>39.370116999999937</v>
      </c>
      <c r="J8" s="4">
        <f t="shared" ref="J8:J71" si="3">MAX(G8:I8)</f>
        <v>39.370116999999937</v>
      </c>
      <c r="K8"/>
      <c r="L8"/>
      <c r="M8"/>
      <c r="N8"/>
      <c r="O8"/>
      <c r="P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15">
        <f t="shared" si="0"/>
        <v>19.449951000000056</v>
      </c>
      <c r="H9" s="4">
        <f t="shared" si="1"/>
        <v>19.540039999999863</v>
      </c>
      <c r="I9" s="4">
        <f t="shared" si="2"/>
        <v>38.989990999999918</v>
      </c>
      <c r="J9" s="4">
        <f t="shared" si="3"/>
        <v>38.989990999999918</v>
      </c>
      <c r="K9"/>
      <c r="L9"/>
      <c r="M9"/>
      <c r="N9"/>
      <c r="O9"/>
      <c r="P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15">
        <f t="shared" si="0"/>
        <v>21.989990000000034</v>
      </c>
      <c r="H10" s="4">
        <f t="shared" si="1"/>
        <v>22.020019000000048</v>
      </c>
      <c r="I10" s="4">
        <f t="shared" si="2"/>
        <v>3.0029000000013184E-2</v>
      </c>
      <c r="J10" s="4">
        <f t="shared" si="3"/>
        <v>22.020019000000048</v>
      </c>
      <c r="K10"/>
      <c r="L10"/>
      <c r="M10"/>
      <c r="N10"/>
      <c r="O10"/>
      <c r="P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15">
        <f t="shared" si="0"/>
        <v>21.680175999999847</v>
      </c>
      <c r="H11" s="4">
        <f t="shared" si="1"/>
        <v>12.869873000000098</v>
      </c>
      <c r="I11" s="4">
        <f t="shared" si="2"/>
        <v>34.550048999999944</v>
      </c>
      <c r="J11" s="4">
        <f t="shared" si="3"/>
        <v>34.550048999999944</v>
      </c>
      <c r="K11"/>
      <c r="L11"/>
      <c r="M11"/>
      <c r="N11"/>
      <c r="O11"/>
      <c r="P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15">
        <f t="shared" si="0"/>
        <v>34.369873000000098</v>
      </c>
      <c r="H12" s="4">
        <f t="shared" si="1"/>
        <v>6.2399909999999181</v>
      </c>
      <c r="I12" s="4">
        <f t="shared" si="2"/>
        <v>28.12988200000018</v>
      </c>
      <c r="J12" s="4">
        <f t="shared" si="3"/>
        <v>34.369873000000098</v>
      </c>
      <c r="K12"/>
      <c r="L12"/>
      <c r="M12"/>
      <c r="N12"/>
      <c r="O12"/>
      <c r="P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15">
        <f t="shared" si="0"/>
        <v>42.419922000000042</v>
      </c>
      <c r="H13" s="4">
        <f t="shared" si="1"/>
        <v>28.170165999999881</v>
      </c>
      <c r="I13" s="4">
        <f t="shared" si="2"/>
        <v>70.590087999999923</v>
      </c>
      <c r="J13" s="4">
        <f t="shared" si="3"/>
        <v>70.590087999999923</v>
      </c>
      <c r="K13"/>
      <c r="L13"/>
      <c r="M13"/>
      <c r="N13"/>
      <c r="O13"/>
      <c r="P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15">
        <f t="shared" si="0"/>
        <v>41.699951000000056</v>
      </c>
      <c r="H14" s="4">
        <f t="shared" si="1"/>
        <v>23.520019999999931</v>
      </c>
      <c r="I14" s="4">
        <f t="shared" si="2"/>
        <v>65.219970999999987</v>
      </c>
      <c r="J14" s="4">
        <f t="shared" si="3"/>
        <v>65.219970999999987</v>
      </c>
      <c r="K14"/>
      <c r="L14"/>
      <c r="M14"/>
      <c r="N14"/>
      <c r="O14"/>
      <c r="P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15">
        <f t="shared" si="0"/>
        <v>58.010009999999966</v>
      </c>
      <c r="H15" s="4">
        <f t="shared" si="1"/>
        <v>6.9099120000000767</v>
      </c>
      <c r="I15" s="4">
        <f t="shared" si="2"/>
        <v>51.100097999999889</v>
      </c>
      <c r="J15" s="4">
        <f t="shared" si="3"/>
        <v>58.010009999999966</v>
      </c>
      <c r="K15"/>
      <c r="L15"/>
      <c r="M15"/>
      <c r="N15"/>
      <c r="O15"/>
      <c r="P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15">
        <f t="shared" si="0"/>
        <v>50.899902000000111</v>
      </c>
      <c r="H16" s="4">
        <f t="shared" si="1"/>
        <v>70.619873000000098</v>
      </c>
      <c r="I16" s="4">
        <f t="shared" si="2"/>
        <v>19.719970999999987</v>
      </c>
      <c r="J16" s="4">
        <f t="shared" si="3"/>
        <v>70.619873000000098</v>
      </c>
      <c r="K16"/>
      <c r="L16"/>
      <c r="M16"/>
      <c r="N16"/>
      <c r="O16"/>
      <c r="P16"/>
    </row>
    <row r="17" spans="1:16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15">
        <f t="shared" si="0"/>
        <v>34.390136999999868</v>
      </c>
      <c r="H17" s="4">
        <f t="shared" si="1"/>
        <v>61.170165999999881</v>
      </c>
      <c r="I17" s="4">
        <f t="shared" si="2"/>
        <v>26.780029000000013</v>
      </c>
      <c r="J17" s="4">
        <f t="shared" si="3"/>
        <v>61.170165999999881</v>
      </c>
      <c r="K17"/>
      <c r="L17"/>
      <c r="M17"/>
      <c r="N17"/>
      <c r="O17"/>
      <c r="P17"/>
    </row>
    <row r="18" spans="1:16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15">
        <f t="shared" si="0"/>
        <v>69.93994100000009</v>
      </c>
      <c r="H18" s="4">
        <f t="shared" si="1"/>
        <v>18.770019000000048</v>
      </c>
      <c r="I18" s="4">
        <f t="shared" si="2"/>
        <v>51.169922000000042</v>
      </c>
      <c r="J18" s="4">
        <f t="shared" si="3"/>
        <v>69.93994100000009</v>
      </c>
      <c r="K18"/>
      <c r="L18"/>
      <c r="M18"/>
      <c r="N18"/>
      <c r="O18"/>
      <c r="P18"/>
    </row>
    <row r="19" spans="1:16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15">
        <f t="shared" si="0"/>
        <v>25.479980000000069</v>
      </c>
      <c r="H19" s="4">
        <f t="shared" si="1"/>
        <v>80.010009999999966</v>
      </c>
      <c r="I19" s="4">
        <f t="shared" si="2"/>
        <v>54.530029999999897</v>
      </c>
      <c r="J19" s="4">
        <f t="shared" si="3"/>
        <v>80.010009999999966</v>
      </c>
      <c r="K19"/>
      <c r="L19"/>
      <c r="M19"/>
      <c r="N19"/>
      <c r="O19"/>
      <c r="P19"/>
    </row>
    <row r="20" spans="1:16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15">
        <f t="shared" si="0"/>
        <v>19.209961000000021</v>
      </c>
      <c r="H20" s="4">
        <f t="shared" si="1"/>
        <v>12</v>
      </c>
      <c r="I20" s="4">
        <f t="shared" si="2"/>
        <v>7.2099610000000212</v>
      </c>
      <c r="J20" s="4">
        <f t="shared" si="3"/>
        <v>19.209961000000021</v>
      </c>
      <c r="K20"/>
      <c r="L20"/>
      <c r="M20"/>
      <c r="N20"/>
      <c r="O20"/>
      <c r="P20"/>
    </row>
    <row r="21" spans="1:16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15">
        <f t="shared" si="0"/>
        <v>53.359863000000132</v>
      </c>
      <c r="H21" s="4">
        <f t="shared" si="1"/>
        <v>1</v>
      </c>
      <c r="I21" s="4">
        <f t="shared" si="2"/>
        <v>54.359863000000132</v>
      </c>
      <c r="J21" s="4">
        <f t="shared" si="3"/>
        <v>54.359863000000132</v>
      </c>
      <c r="K21"/>
      <c r="L21"/>
      <c r="M21"/>
      <c r="N21"/>
      <c r="O21"/>
      <c r="P21"/>
    </row>
    <row r="22" spans="1:16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15">
        <f t="shared" si="0"/>
        <v>34.929931000000124</v>
      </c>
      <c r="H22" s="4">
        <f t="shared" si="1"/>
        <v>47.300048999999944</v>
      </c>
      <c r="I22" s="4">
        <f t="shared" si="2"/>
        <v>82.229980000000069</v>
      </c>
      <c r="J22" s="4">
        <f t="shared" si="3"/>
        <v>82.229980000000069</v>
      </c>
      <c r="K22"/>
      <c r="L22"/>
      <c r="M22"/>
      <c r="N22"/>
      <c r="O22"/>
      <c r="P22"/>
    </row>
    <row r="23" spans="1:16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15">
        <f t="shared" si="0"/>
        <v>26.689941999999974</v>
      </c>
      <c r="H23" s="4">
        <f t="shared" si="1"/>
        <v>15.600097000000005</v>
      </c>
      <c r="I23" s="4">
        <f t="shared" si="2"/>
        <v>42.290038999999979</v>
      </c>
      <c r="J23" s="4">
        <f t="shared" si="3"/>
        <v>42.290038999999979</v>
      </c>
      <c r="K23"/>
      <c r="L23"/>
      <c r="M23"/>
      <c r="N23"/>
      <c r="O23"/>
      <c r="P23"/>
    </row>
    <row r="24" spans="1:16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15">
        <f t="shared" si="0"/>
        <v>37.330077999999958</v>
      </c>
      <c r="H24" s="4">
        <f t="shared" si="1"/>
        <v>16.040038999999979</v>
      </c>
      <c r="I24" s="4">
        <f t="shared" si="2"/>
        <v>53.370116999999937</v>
      </c>
      <c r="J24" s="4">
        <f t="shared" si="3"/>
        <v>53.370116999999937</v>
      </c>
      <c r="K24"/>
      <c r="L24"/>
      <c r="M24"/>
      <c r="N24"/>
      <c r="O24"/>
      <c r="P24"/>
    </row>
    <row r="25" spans="1:16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15">
        <f t="shared" si="0"/>
        <v>20.219970000000103</v>
      </c>
      <c r="H25" s="4">
        <f t="shared" si="1"/>
        <v>22.379883000000063</v>
      </c>
      <c r="I25" s="4">
        <f t="shared" si="2"/>
        <v>2.1599129999999604</v>
      </c>
      <c r="J25" s="4">
        <f t="shared" si="3"/>
        <v>22.379883000000063</v>
      </c>
      <c r="K25"/>
      <c r="L25"/>
      <c r="M25"/>
      <c r="N25"/>
      <c r="O25"/>
      <c r="P25"/>
    </row>
    <row r="26" spans="1:16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15">
        <f t="shared" si="0"/>
        <v>49.760009000000082</v>
      </c>
      <c r="H26" s="4">
        <f t="shared" si="1"/>
        <v>35.169922000000042</v>
      </c>
      <c r="I26" s="4">
        <f t="shared" si="2"/>
        <v>14.59008700000004</v>
      </c>
      <c r="J26" s="4">
        <f t="shared" si="3"/>
        <v>49.760009000000082</v>
      </c>
      <c r="K26"/>
      <c r="L26"/>
      <c r="M26"/>
      <c r="N26"/>
      <c r="O26"/>
      <c r="P26"/>
    </row>
    <row r="27" spans="1:16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15">
        <f t="shared" si="0"/>
        <v>22.520019999999931</v>
      </c>
      <c r="H27" s="4">
        <f t="shared" si="1"/>
        <v>49.329834000000119</v>
      </c>
      <c r="I27" s="4">
        <f t="shared" si="2"/>
        <v>26.809814000000188</v>
      </c>
      <c r="J27" s="4">
        <f t="shared" si="3"/>
        <v>49.329834000000119</v>
      </c>
      <c r="K27" s="16">
        <f>AVERAGE(J8:J27)</f>
        <v>50.889489700000013</v>
      </c>
      <c r="L27" s="4">
        <f t="shared" ref="L27:L90" si="4">((C27+D27)/2)+($L$4*K27)</f>
        <v>3358.4489014000001</v>
      </c>
      <c r="M27" s="4">
        <f t="shared" ref="M27:M90" si="5">((C27+D27)/2)-($M$4*K27)</f>
        <v>3154.8909426</v>
      </c>
      <c r="N27" s="4">
        <f t="shared" ref="N27:N90" si="6">IF(OR(L27&lt;N26,E26&gt;N26),L27,N26)</f>
        <v>3358.4489014000001</v>
      </c>
      <c r="O27" s="4">
        <f t="shared" ref="O27:O90" si="7">IF(OR(M27&gt;O26,E26&lt;O26),M27,O26)</f>
        <v>3154.8909426</v>
      </c>
      <c r="P27" s="4">
        <f t="shared" ref="P27:P90" si="8">IF(AND(P26=N26,E27&lt;=N27),N27,IF(AND(P26=N26,E27&gt;N27),O27,IF(AND(P26=O26,E27&gt;=O27),O27,IF(AND(P26=O26,E27&lt;O27),N27,""))))</f>
        <v>3358.4489014000001</v>
      </c>
    </row>
    <row r="28" spans="1:16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15">
        <f t="shared" si="0"/>
        <v>39.659912000000077</v>
      </c>
      <c r="H28" s="4">
        <f t="shared" si="1"/>
        <v>15.369873000000098</v>
      </c>
      <c r="I28" s="4">
        <f t="shared" si="2"/>
        <v>24.290038999999979</v>
      </c>
      <c r="J28" s="4">
        <f t="shared" si="3"/>
        <v>39.659912000000077</v>
      </c>
      <c r="K28" s="16">
        <f t="shared" ref="K28:K91" si="9">((K27*($K$4-1))+J28)/$K$4</f>
        <v>50.328010815000013</v>
      </c>
      <c r="L28" s="4">
        <f t="shared" si="4"/>
        <v>3351.05604563</v>
      </c>
      <c r="M28" s="4">
        <f t="shared" si="5"/>
        <v>3149.7440023700001</v>
      </c>
      <c r="N28" s="4">
        <f t="shared" si="6"/>
        <v>3351.05604563</v>
      </c>
      <c r="O28" s="4">
        <f t="shared" si="7"/>
        <v>3154.8909426</v>
      </c>
      <c r="P28" s="4">
        <f t="shared" si="8"/>
        <v>3351.05604563</v>
      </c>
    </row>
    <row r="29" spans="1:16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15">
        <f t="shared" si="0"/>
        <v>17.090087999999923</v>
      </c>
      <c r="H29" s="4">
        <f t="shared" si="1"/>
        <v>31.130126999999902</v>
      </c>
      <c r="I29" s="4">
        <f t="shared" si="2"/>
        <v>14.040038999999979</v>
      </c>
      <c r="J29" s="4">
        <f t="shared" si="3"/>
        <v>31.130126999999902</v>
      </c>
      <c r="K29" s="16">
        <f t="shared" si="9"/>
        <v>49.368116624250007</v>
      </c>
      <c r="L29" s="4">
        <f t="shared" si="4"/>
        <v>3360.4912382484999</v>
      </c>
      <c r="M29" s="4">
        <f t="shared" si="5"/>
        <v>3163.0187717515</v>
      </c>
      <c r="N29" s="4">
        <f t="shared" si="6"/>
        <v>3351.05604563</v>
      </c>
      <c r="O29" s="4">
        <f t="shared" si="7"/>
        <v>3163.0187717515</v>
      </c>
      <c r="P29" s="4">
        <f t="shared" si="8"/>
        <v>3351.05604563</v>
      </c>
    </row>
    <row r="30" spans="1:16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15">
        <f t="shared" si="0"/>
        <v>31.239990000000034</v>
      </c>
      <c r="H30" s="4">
        <f t="shared" si="1"/>
        <v>9.2600099999999657</v>
      </c>
      <c r="I30" s="4">
        <f t="shared" si="2"/>
        <v>40.5</v>
      </c>
      <c r="J30" s="4">
        <f t="shared" si="3"/>
        <v>40.5</v>
      </c>
      <c r="K30" s="16">
        <f t="shared" si="9"/>
        <v>48.924710793037505</v>
      </c>
      <c r="L30" s="4">
        <f t="shared" si="4"/>
        <v>3340.489436586075</v>
      </c>
      <c r="M30" s="4">
        <f t="shared" si="5"/>
        <v>3144.7905934139249</v>
      </c>
      <c r="N30" s="4">
        <f t="shared" si="6"/>
        <v>3340.489436586075</v>
      </c>
      <c r="O30" s="4">
        <f t="shared" si="7"/>
        <v>3163.0187717515</v>
      </c>
      <c r="P30" s="4">
        <f t="shared" si="8"/>
        <v>3340.489436586075</v>
      </c>
    </row>
    <row r="31" spans="1:16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15">
        <f t="shared" si="0"/>
        <v>13.010009999999966</v>
      </c>
      <c r="H31" s="4">
        <f t="shared" si="1"/>
        <v>3.5900879999999233</v>
      </c>
      <c r="I31" s="4">
        <f t="shared" si="2"/>
        <v>16.600097999999889</v>
      </c>
      <c r="J31" s="4">
        <f t="shared" si="3"/>
        <v>16.600097999999889</v>
      </c>
      <c r="K31" s="16">
        <f t="shared" si="9"/>
        <v>47.308480153385624</v>
      </c>
      <c r="L31" s="4">
        <f t="shared" si="4"/>
        <v>3341.0418873067711</v>
      </c>
      <c r="M31" s="4">
        <f t="shared" si="5"/>
        <v>3151.807966693229</v>
      </c>
      <c r="N31" s="4">
        <f t="shared" si="6"/>
        <v>3340.489436586075</v>
      </c>
      <c r="O31" s="4">
        <f t="shared" si="7"/>
        <v>3163.0187717515</v>
      </c>
      <c r="P31" s="4">
        <f t="shared" si="8"/>
        <v>3340.489436586075</v>
      </c>
    </row>
    <row r="32" spans="1:16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15">
        <f t="shared" si="0"/>
        <v>41.149902999999995</v>
      </c>
      <c r="H32" s="4">
        <f t="shared" si="1"/>
        <v>11.149902999999995</v>
      </c>
      <c r="I32" s="4">
        <f t="shared" si="2"/>
        <v>30</v>
      </c>
      <c r="J32" s="4">
        <f t="shared" si="3"/>
        <v>41.149902999999995</v>
      </c>
      <c r="K32" s="16">
        <f t="shared" si="9"/>
        <v>47.000551295716342</v>
      </c>
      <c r="L32" s="4">
        <f t="shared" si="4"/>
        <v>3337.0560340914326</v>
      </c>
      <c r="M32" s="4">
        <f t="shared" si="5"/>
        <v>3149.0538289085671</v>
      </c>
      <c r="N32" s="4">
        <f t="shared" si="6"/>
        <v>3337.0560340914326</v>
      </c>
      <c r="O32" s="4">
        <f t="shared" si="7"/>
        <v>3163.0187717515</v>
      </c>
      <c r="P32" s="4">
        <f t="shared" si="8"/>
        <v>3337.0560340914326</v>
      </c>
    </row>
    <row r="33" spans="1:16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15">
        <f t="shared" si="0"/>
        <v>17.079834000000119</v>
      </c>
      <c r="H33" s="4">
        <f t="shared" si="1"/>
        <v>12.639892000000145</v>
      </c>
      <c r="I33" s="4">
        <f t="shared" si="2"/>
        <v>4.4399419999999736</v>
      </c>
      <c r="J33" s="4">
        <f t="shared" si="3"/>
        <v>17.079834000000119</v>
      </c>
      <c r="K33" s="16">
        <f t="shared" si="9"/>
        <v>45.504515430930532</v>
      </c>
      <c r="L33" s="4">
        <f t="shared" si="4"/>
        <v>3330.409054861861</v>
      </c>
      <c r="M33" s="4">
        <f t="shared" si="5"/>
        <v>3148.390993138139</v>
      </c>
      <c r="N33" s="4">
        <f t="shared" si="6"/>
        <v>3330.409054861861</v>
      </c>
      <c r="O33" s="4">
        <f t="shared" si="7"/>
        <v>3163.0187717515</v>
      </c>
      <c r="P33" s="4">
        <f t="shared" si="8"/>
        <v>3330.409054861861</v>
      </c>
    </row>
    <row r="34" spans="1:16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15">
        <f t="shared" si="0"/>
        <v>21.880126999999902</v>
      </c>
      <c r="H34" s="4">
        <f t="shared" si="1"/>
        <v>7.429932000000008</v>
      </c>
      <c r="I34" s="4">
        <f t="shared" si="2"/>
        <v>29.31005899999991</v>
      </c>
      <c r="J34" s="4">
        <f t="shared" si="3"/>
        <v>29.31005899999991</v>
      </c>
      <c r="K34" s="16">
        <f t="shared" si="9"/>
        <v>44.694792609384002</v>
      </c>
      <c r="L34" s="4">
        <f t="shared" si="4"/>
        <v>3316.0195897187677</v>
      </c>
      <c r="M34" s="4">
        <f t="shared" si="5"/>
        <v>3137.2404192812319</v>
      </c>
      <c r="N34" s="4">
        <f t="shared" si="6"/>
        <v>3316.0195897187677</v>
      </c>
      <c r="O34" s="4">
        <f t="shared" si="7"/>
        <v>3163.0187717515</v>
      </c>
      <c r="P34" s="4">
        <f t="shared" si="8"/>
        <v>3316.0195897187677</v>
      </c>
    </row>
    <row r="35" spans="1:16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15">
        <f t="shared" si="0"/>
        <v>17.090087999999923</v>
      </c>
      <c r="H35" s="4">
        <f t="shared" si="1"/>
        <v>35.389892000000145</v>
      </c>
      <c r="I35" s="4">
        <f t="shared" si="2"/>
        <v>18.299804000000222</v>
      </c>
      <c r="J35" s="4">
        <f t="shared" si="3"/>
        <v>35.389892000000145</v>
      </c>
      <c r="K35" s="16">
        <f t="shared" si="9"/>
        <v>44.229547578914811</v>
      </c>
      <c r="L35" s="4">
        <f t="shared" si="4"/>
        <v>3337.9040411578299</v>
      </c>
      <c r="M35" s="4">
        <f t="shared" si="5"/>
        <v>3160.9858508421703</v>
      </c>
      <c r="N35" s="4">
        <f t="shared" si="6"/>
        <v>3316.0195897187677</v>
      </c>
      <c r="O35" s="4">
        <f t="shared" si="7"/>
        <v>3163.0187717515</v>
      </c>
      <c r="P35" s="4">
        <f t="shared" si="8"/>
        <v>3316.0195897187677</v>
      </c>
    </row>
    <row r="36" spans="1:16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15">
        <f t="shared" si="0"/>
        <v>47.180175999999847</v>
      </c>
      <c r="H36" s="4">
        <f t="shared" si="1"/>
        <v>1.5898430000002008</v>
      </c>
      <c r="I36" s="4">
        <f t="shared" si="2"/>
        <v>48.770019000000048</v>
      </c>
      <c r="J36" s="4">
        <f t="shared" si="3"/>
        <v>48.770019000000048</v>
      </c>
      <c r="K36" s="16">
        <f t="shared" si="9"/>
        <v>44.456571149969072</v>
      </c>
      <c r="L36" s="4">
        <f t="shared" si="4"/>
        <v>3317.923152299938</v>
      </c>
      <c r="M36" s="4">
        <f t="shared" si="5"/>
        <v>3140.0968677000619</v>
      </c>
      <c r="N36" s="4">
        <f t="shared" si="6"/>
        <v>3316.0195897187677</v>
      </c>
      <c r="O36" s="4">
        <f t="shared" si="7"/>
        <v>3163.0187717515</v>
      </c>
      <c r="P36" s="4">
        <f t="shared" si="8"/>
        <v>3316.0195897187677</v>
      </c>
    </row>
    <row r="37" spans="1:16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15">
        <f t="shared" si="0"/>
        <v>38.270019000000048</v>
      </c>
      <c r="H37" s="4">
        <f t="shared" si="1"/>
        <v>20.270019000000048</v>
      </c>
      <c r="I37" s="4">
        <f t="shared" si="2"/>
        <v>18</v>
      </c>
      <c r="J37" s="4">
        <f t="shared" si="3"/>
        <v>38.270019000000048</v>
      </c>
      <c r="K37" s="16">
        <f t="shared" si="9"/>
        <v>44.147243542470619</v>
      </c>
      <c r="L37" s="4">
        <f t="shared" si="4"/>
        <v>3318.5295945849412</v>
      </c>
      <c r="M37" s="4">
        <f t="shared" si="5"/>
        <v>3141.9406204150582</v>
      </c>
      <c r="N37" s="4">
        <f t="shared" si="6"/>
        <v>3316.0195897187677</v>
      </c>
      <c r="O37" s="4">
        <f t="shared" si="7"/>
        <v>3163.0187717515</v>
      </c>
      <c r="P37" s="4">
        <f t="shared" si="8"/>
        <v>3316.0195897187677</v>
      </c>
    </row>
    <row r="38" spans="1:16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15">
        <f t="shared" si="0"/>
        <v>17.970214999999826</v>
      </c>
      <c r="H38" s="4">
        <f t="shared" si="1"/>
        <v>23.030029000000013</v>
      </c>
      <c r="I38" s="4">
        <f t="shared" si="2"/>
        <v>5.0598140000001877</v>
      </c>
      <c r="J38" s="4">
        <f t="shared" si="3"/>
        <v>23.030029000000013</v>
      </c>
      <c r="K38" s="16">
        <f t="shared" si="9"/>
        <v>43.091382815347089</v>
      </c>
      <c r="L38" s="4">
        <f t="shared" si="4"/>
        <v>3337.8177751306939</v>
      </c>
      <c r="M38" s="4">
        <f t="shared" si="5"/>
        <v>3165.4522438693057</v>
      </c>
      <c r="N38" s="4">
        <f t="shared" si="6"/>
        <v>3316.0195897187677</v>
      </c>
      <c r="O38" s="4">
        <f t="shared" si="7"/>
        <v>3165.4522438693057</v>
      </c>
      <c r="P38" s="4">
        <f t="shared" si="8"/>
        <v>3316.0195897187677</v>
      </c>
    </row>
    <row r="39" spans="1:16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15">
        <f t="shared" si="0"/>
        <v>8.6899419999999736</v>
      </c>
      <c r="H39" s="4">
        <f t="shared" si="1"/>
        <v>9.8598640000000159</v>
      </c>
      <c r="I39" s="4">
        <f t="shared" si="2"/>
        <v>1.1699220000000423</v>
      </c>
      <c r="J39" s="4">
        <f t="shared" si="3"/>
        <v>9.8598640000000159</v>
      </c>
      <c r="K39" s="16">
        <f t="shared" si="9"/>
        <v>41.429806874579739</v>
      </c>
      <c r="L39" s="4">
        <f t="shared" si="4"/>
        <v>3337.4445747491595</v>
      </c>
      <c r="M39" s="4">
        <f t="shared" si="5"/>
        <v>3171.7253472508405</v>
      </c>
      <c r="N39" s="4">
        <f t="shared" si="6"/>
        <v>3316.0195897187677</v>
      </c>
      <c r="O39" s="4">
        <f t="shared" si="7"/>
        <v>3171.7253472508405</v>
      </c>
      <c r="P39" s="4">
        <f t="shared" si="8"/>
        <v>3316.0195897187677</v>
      </c>
    </row>
    <row r="40" spans="1:16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15">
        <f t="shared" si="0"/>
        <v>20.829834000000119</v>
      </c>
      <c r="H40" s="4">
        <f t="shared" si="1"/>
        <v>7.4799809999999525</v>
      </c>
      <c r="I40" s="4">
        <f t="shared" si="2"/>
        <v>28.309815000000071</v>
      </c>
      <c r="J40" s="4">
        <f t="shared" si="3"/>
        <v>28.309815000000071</v>
      </c>
      <c r="K40" s="16">
        <f t="shared" si="9"/>
        <v>40.773807280850761</v>
      </c>
      <c r="L40" s="4">
        <f t="shared" si="4"/>
        <v>3322.5826485617017</v>
      </c>
      <c r="M40" s="4">
        <f t="shared" si="5"/>
        <v>3159.4874194382983</v>
      </c>
      <c r="N40" s="4">
        <f t="shared" si="6"/>
        <v>3316.0195897187677</v>
      </c>
      <c r="O40" s="4">
        <f t="shared" si="7"/>
        <v>3171.7253472508405</v>
      </c>
      <c r="P40" s="4">
        <f t="shared" si="8"/>
        <v>3316.0195897187677</v>
      </c>
    </row>
    <row r="41" spans="1:16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15">
        <f t="shared" si="0"/>
        <v>19.860106999999971</v>
      </c>
      <c r="H41" s="4">
        <f t="shared" si="1"/>
        <v>4.6599120000000767</v>
      </c>
      <c r="I41" s="4">
        <f t="shared" si="2"/>
        <v>15.200194999999894</v>
      </c>
      <c r="J41" s="4">
        <f t="shared" si="3"/>
        <v>19.860106999999971</v>
      </c>
      <c r="K41" s="16">
        <f t="shared" si="9"/>
        <v>39.728122266808221</v>
      </c>
      <c r="L41" s="4">
        <f t="shared" si="4"/>
        <v>3319.3062200336167</v>
      </c>
      <c r="M41" s="4">
        <f t="shared" si="5"/>
        <v>3160.3937309663838</v>
      </c>
      <c r="N41" s="4">
        <f t="shared" si="6"/>
        <v>3316.0195897187677</v>
      </c>
      <c r="O41" s="4">
        <f t="shared" si="7"/>
        <v>3171.7253472508405</v>
      </c>
      <c r="P41" s="4">
        <f t="shared" si="8"/>
        <v>3316.0195897187677</v>
      </c>
    </row>
    <row r="42" spans="1:16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15">
        <f t="shared" si="0"/>
        <v>19.200194999999894</v>
      </c>
      <c r="H42" s="4">
        <f t="shared" si="1"/>
        <v>10.550048999999944</v>
      </c>
      <c r="I42" s="4">
        <f t="shared" si="2"/>
        <v>8.6501459999999497</v>
      </c>
      <c r="J42" s="4">
        <f t="shared" si="3"/>
        <v>19.200194999999894</v>
      </c>
      <c r="K42" s="16">
        <f t="shared" si="9"/>
        <v>38.701725903467803</v>
      </c>
      <c r="L42" s="4">
        <f t="shared" si="4"/>
        <v>3320.6734713069354</v>
      </c>
      <c r="M42" s="4">
        <f t="shared" si="5"/>
        <v>3165.8665676930641</v>
      </c>
      <c r="N42" s="4">
        <f t="shared" si="6"/>
        <v>3316.0195897187677</v>
      </c>
      <c r="O42" s="4">
        <f t="shared" si="7"/>
        <v>3171.7253472508405</v>
      </c>
      <c r="P42" s="4">
        <f t="shared" si="8"/>
        <v>3316.0195897187677</v>
      </c>
    </row>
    <row r="43" spans="1:16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15">
        <f t="shared" si="0"/>
        <v>20.810058000000026</v>
      </c>
      <c r="H43" s="4">
        <f t="shared" si="1"/>
        <v>4.170165999999881</v>
      </c>
      <c r="I43" s="4">
        <f t="shared" si="2"/>
        <v>24.980223999999907</v>
      </c>
      <c r="J43" s="4">
        <f t="shared" si="3"/>
        <v>24.980223999999907</v>
      </c>
      <c r="K43" s="16">
        <f t="shared" si="9"/>
        <v>38.01565080829441</v>
      </c>
      <c r="L43" s="4">
        <f t="shared" si="4"/>
        <v>3314.3262236165888</v>
      </c>
      <c r="M43" s="4">
        <f t="shared" si="5"/>
        <v>3162.2636203834113</v>
      </c>
      <c r="N43" s="4">
        <f t="shared" si="6"/>
        <v>3314.3262236165888</v>
      </c>
      <c r="O43" s="4">
        <f t="shared" si="7"/>
        <v>3171.7253472508405</v>
      </c>
      <c r="P43" s="4">
        <f t="shared" si="8"/>
        <v>3314.3262236165888</v>
      </c>
    </row>
    <row r="44" spans="1:16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15">
        <f t="shared" si="0"/>
        <v>13.630126999999902</v>
      </c>
      <c r="H44" s="4">
        <f t="shared" si="1"/>
        <v>9.2700190000000475</v>
      </c>
      <c r="I44" s="4">
        <f t="shared" si="2"/>
        <v>22.90014599999995</v>
      </c>
      <c r="J44" s="4">
        <f t="shared" si="3"/>
        <v>22.90014599999995</v>
      </c>
      <c r="K44" s="16">
        <f t="shared" si="9"/>
        <v>37.259875567879689</v>
      </c>
      <c r="L44" s="25">
        <f t="shared" si="4"/>
        <v>3302.8047856357589</v>
      </c>
      <c r="M44" s="4">
        <f t="shared" si="5"/>
        <v>3153.7652833642405</v>
      </c>
      <c r="N44" s="4">
        <f t="shared" si="6"/>
        <v>3302.8047856357589</v>
      </c>
      <c r="O44" s="4">
        <f t="shared" si="7"/>
        <v>3171.7253472508405</v>
      </c>
      <c r="P44" s="4">
        <f t="shared" si="8"/>
        <v>3302.8047856357589</v>
      </c>
    </row>
    <row r="45" spans="1:16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15">
        <f t="shared" si="0"/>
        <v>15.770019000000048</v>
      </c>
      <c r="H45" s="4">
        <f t="shared" si="1"/>
        <v>1.3498530000001665</v>
      </c>
      <c r="I45" s="4">
        <f t="shared" si="2"/>
        <v>14.420165999999881</v>
      </c>
      <c r="J45" s="4">
        <f t="shared" si="3"/>
        <v>15.770019000000048</v>
      </c>
      <c r="K45" s="16">
        <f t="shared" si="9"/>
        <v>36.185382739485711</v>
      </c>
      <c r="L45" s="4">
        <f t="shared" si="4"/>
        <v>3297.9256969789712</v>
      </c>
      <c r="M45" s="4">
        <f t="shared" si="5"/>
        <v>3153.1841660210284</v>
      </c>
      <c r="N45" s="4">
        <f t="shared" si="6"/>
        <v>3297.9256969789712</v>
      </c>
      <c r="O45" s="4">
        <f t="shared" si="7"/>
        <v>3171.7253472508405</v>
      </c>
      <c r="P45" s="4">
        <f t="shared" si="8"/>
        <v>3297.9256969789712</v>
      </c>
    </row>
    <row r="46" spans="1:16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15">
        <f t="shared" si="0"/>
        <v>27.040038999999979</v>
      </c>
      <c r="H46" s="4">
        <f t="shared" si="1"/>
        <v>4.9399419999999736</v>
      </c>
      <c r="I46" s="4">
        <f t="shared" si="2"/>
        <v>22.100097000000005</v>
      </c>
      <c r="J46" s="4">
        <f t="shared" si="3"/>
        <v>27.040038999999979</v>
      </c>
      <c r="K46" s="16">
        <f t="shared" si="9"/>
        <v>35.728115552511426</v>
      </c>
      <c r="L46" s="4">
        <f t="shared" si="4"/>
        <v>3285.2462706050223</v>
      </c>
      <c r="M46" s="4">
        <f t="shared" si="5"/>
        <v>3142.333808394977</v>
      </c>
      <c r="N46" s="4">
        <f t="shared" si="6"/>
        <v>3285.2462706050223</v>
      </c>
      <c r="O46" s="4">
        <f t="shared" si="7"/>
        <v>3171.7253472508405</v>
      </c>
      <c r="P46" s="4">
        <f t="shared" si="8"/>
        <v>3285.2462706050223</v>
      </c>
    </row>
    <row r="47" spans="1:16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15">
        <f t="shared" si="0"/>
        <v>27.479980999999952</v>
      </c>
      <c r="H47" s="4">
        <f t="shared" si="1"/>
        <v>41.859863000000132</v>
      </c>
      <c r="I47" s="4">
        <f t="shared" si="2"/>
        <v>69.339844000000085</v>
      </c>
      <c r="J47" s="4">
        <f t="shared" si="3"/>
        <v>69.339844000000085</v>
      </c>
      <c r="K47" s="16">
        <f t="shared" si="9"/>
        <v>37.408701974885858</v>
      </c>
      <c r="L47" s="4">
        <f t="shared" si="4"/>
        <v>3243.3474334497714</v>
      </c>
      <c r="M47" s="4">
        <f t="shared" si="5"/>
        <v>3093.712625550228</v>
      </c>
      <c r="N47" s="4">
        <f t="shared" si="6"/>
        <v>3243.3474334497714</v>
      </c>
      <c r="O47" s="4">
        <f t="shared" si="7"/>
        <v>3171.7253472508405</v>
      </c>
      <c r="P47" s="4">
        <f t="shared" si="8"/>
        <v>3243.3474334497714</v>
      </c>
    </row>
    <row r="48" spans="1:16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15">
        <f t="shared" si="0"/>
        <v>42.100097999999889</v>
      </c>
      <c r="H48" s="4">
        <f t="shared" si="1"/>
        <v>10.530029000000013</v>
      </c>
      <c r="I48" s="4">
        <f t="shared" si="2"/>
        <v>52.630126999999902</v>
      </c>
      <c r="J48" s="4">
        <f t="shared" si="3"/>
        <v>52.630126999999902</v>
      </c>
      <c r="K48" s="16">
        <f t="shared" si="9"/>
        <v>38.169773226141558</v>
      </c>
      <c r="L48" s="4">
        <f t="shared" si="4"/>
        <v>3226.7894974522833</v>
      </c>
      <c r="M48" s="4">
        <f t="shared" si="5"/>
        <v>3074.1104045477168</v>
      </c>
      <c r="N48" s="4">
        <f t="shared" si="6"/>
        <v>3226.7894974522833</v>
      </c>
      <c r="O48" s="4">
        <f t="shared" si="7"/>
        <v>3171.7253472508405</v>
      </c>
      <c r="P48" s="4">
        <f t="shared" si="8"/>
        <v>3226.7894974522833</v>
      </c>
    </row>
    <row r="49" spans="1:16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15">
        <f t="shared" si="0"/>
        <v>22.880126999999902</v>
      </c>
      <c r="H49" s="4">
        <f t="shared" si="1"/>
        <v>12.860107999999855</v>
      </c>
      <c r="I49" s="4">
        <f t="shared" si="2"/>
        <v>10.020019000000048</v>
      </c>
      <c r="J49" s="4">
        <f t="shared" si="3"/>
        <v>22.880126999999902</v>
      </c>
      <c r="K49" s="16">
        <f t="shared" si="9"/>
        <v>37.405290914834474</v>
      </c>
      <c r="L49" s="4">
        <f t="shared" si="4"/>
        <v>3245.9706163296687</v>
      </c>
      <c r="M49" s="4">
        <f t="shared" si="5"/>
        <v>3096.3494526703307</v>
      </c>
      <c r="N49" s="4">
        <f t="shared" si="6"/>
        <v>3226.7894974522833</v>
      </c>
      <c r="O49" s="4">
        <f t="shared" si="7"/>
        <v>3096.3494526703307</v>
      </c>
      <c r="P49" s="4">
        <f t="shared" si="8"/>
        <v>3226.7894974522833</v>
      </c>
    </row>
    <row r="50" spans="1:16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15">
        <f t="shared" si="0"/>
        <v>50.530029000000013</v>
      </c>
      <c r="H50" s="4">
        <f t="shared" si="1"/>
        <v>17.610107999999855</v>
      </c>
      <c r="I50" s="4">
        <f t="shared" si="2"/>
        <v>32.919921000000159</v>
      </c>
      <c r="J50" s="4">
        <f t="shared" si="3"/>
        <v>50.530029000000013</v>
      </c>
      <c r="K50" s="16">
        <f t="shared" si="9"/>
        <v>38.061527819092746</v>
      </c>
      <c r="L50" s="4">
        <f t="shared" si="4"/>
        <v>3228.6580901381853</v>
      </c>
      <c r="M50" s="4">
        <f t="shared" si="5"/>
        <v>3076.4119788618141</v>
      </c>
      <c r="N50" s="4">
        <f t="shared" si="6"/>
        <v>3226.7894974522833</v>
      </c>
      <c r="O50" s="4">
        <f t="shared" si="7"/>
        <v>3096.3494526703307</v>
      </c>
      <c r="P50" s="4">
        <f t="shared" si="8"/>
        <v>3226.7894974522833</v>
      </c>
    </row>
    <row r="51" spans="1:16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15">
        <f t="shared" si="0"/>
        <v>30.209961000000021</v>
      </c>
      <c r="H51" s="4">
        <f t="shared" si="1"/>
        <v>26.689941999999974</v>
      </c>
      <c r="I51" s="4">
        <f t="shared" si="2"/>
        <v>56.899902999999995</v>
      </c>
      <c r="J51" s="4">
        <f t="shared" si="3"/>
        <v>56.899902999999995</v>
      </c>
      <c r="K51" s="16">
        <f t="shared" si="9"/>
        <v>39.00344657813811</v>
      </c>
      <c r="L51" s="4">
        <f t="shared" si="4"/>
        <v>3198.4719806562762</v>
      </c>
      <c r="M51" s="4">
        <f t="shared" si="5"/>
        <v>3042.4581943437233</v>
      </c>
      <c r="N51" s="4">
        <f t="shared" si="6"/>
        <v>3198.4719806562762</v>
      </c>
      <c r="O51" s="4">
        <f t="shared" si="7"/>
        <v>3096.3494526703307</v>
      </c>
      <c r="P51" s="4">
        <f t="shared" si="8"/>
        <v>3198.4719806562762</v>
      </c>
    </row>
    <row r="52" spans="1:16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15">
        <f t="shared" si="0"/>
        <v>70</v>
      </c>
      <c r="H52" s="4">
        <f t="shared" si="1"/>
        <v>56.600097999999889</v>
      </c>
      <c r="I52" s="4">
        <f t="shared" si="2"/>
        <v>13.399902000000111</v>
      </c>
      <c r="J52" s="4">
        <f t="shared" si="3"/>
        <v>70</v>
      </c>
      <c r="K52" s="16">
        <f t="shared" si="9"/>
        <v>40.553274249231201</v>
      </c>
      <c r="L52" s="4">
        <f t="shared" si="4"/>
        <v>3232.3565484984624</v>
      </c>
      <c r="M52" s="4">
        <f t="shared" si="5"/>
        <v>3070.1434515015376</v>
      </c>
      <c r="N52" s="4">
        <f t="shared" si="6"/>
        <v>3198.4719806562762</v>
      </c>
      <c r="O52" s="4">
        <f t="shared" si="7"/>
        <v>3096.3494526703307</v>
      </c>
      <c r="P52" s="4">
        <f t="shared" si="8"/>
        <v>3198.4719806562762</v>
      </c>
    </row>
    <row r="53" spans="1:16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15">
        <f t="shared" si="0"/>
        <v>22.270019000000048</v>
      </c>
      <c r="H53" s="4">
        <f t="shared" si="1"/>
        <v>45.570067999999992</v>
      </c>
      <c r="I53" s="4">
        <f t="shared" si="2"/>
        <v>23.300048999999944</v>
      </c>
      <c r="J53" s="4">
        <f t="shared" si="3"/>
        <v>45.570067999999992</v>
      </c>
      <c r="K53" s="16">
        <f t="shared" si="9"/>
        <v>40.804113936769639</v>
      </c>
      <c r="L53" s="4">
        <f t="shared" si="4"/>
        <v>3232.2932863735396</v>
      </c>
      <c r="M53" s="4">
        <f t="shared" si="5"/>
        <v>3069.0768306264608</v>
      </c>
      <c r="N53" s="4">
        <f t="shared" si="6"/>
        <v>3198.4719806562762</v>
      </c>
      <c r="O53" s="4">
        <f t="shared" si="7"/>
        <v>3096.3494526703307</v>
      </c>
      <c r="P53" s="4">
        <f t="shared" si="8"/>
        <v>3198.4719806562762</v>
      </c>
    </row>
    <row r="54" spans="1:16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15">
        <f t="shared" si="0"/>
        <v>36.569824000000153</v>
      </c>
      <c r="H54" s="4">
        <f t="shared" si="1"/>
        <v>6.6301269999999022</v>
      </c>
      <c r="I54" s="4">
        <f t="shared" si="2"/>
        <v>43.199951000000056</v>
      </c>
      <c r="J54" s="4">
        <f t="shared" si="3"/>
        <v>43.199951000000056</v>
      </c>
      <c r="K54" s="16">
        <f t="shared" si="9"/>
        <v>40.923905789931162</v>
      </c>
      <c r="L54" s="4">
        <f t="shared" si="4"/>
        <v>3218.7528405798625</v>
      </c>
      <c r="M54" s="4">
        <f t="shared" si="5"/>
        <v>3055.0572174201375</v>
      </c>
      <c r="N54" s="4">
        <f t="shared" si="6"/>
        <v>3198.4719806562762</v>
      </c>
      <c r="O54" s="4">
        <f t="shared" si="7"/>
        <v>3096.3494526703307</v>
      </c>
      <c r="P54" s="4">
        <f t="shared" si="8"/>
        <v>3198.4719806562762</v>
      </c>
    </row>
    <row r="55" spans="1:16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15">
        <f t="shared" si="0"/>
        <v>49.300048999999944</v>
      </c>
      <c r="H55" s="4">
        <f t="shared" si="1"/>
        <v>81.760009999999966</v>
      </c>
      <c r="I55" s="4">
        <f t="shared" si="2"/>
        <v>32.459961000000021</v>
      </c>
      <c r="J55" s="4">
        <f t="shared" si="3"/>
        <v>81.760009999999966</v>
      </c>
      <c r="K55" s="16">
        <f t="shared" si="9"/>
        <v>42.965711000434602</v>
      </c>
      <c r="L55" s="4">
        <f t="shared" si="4"/>
        <v>3274.5313975008694</v>
      </c>
      <c r="M55" s="4">
        <f t="shared" si="5"/>
        <v>3102.6685534991311</v>
      </c>
      <c r="N55" s="4">
        <f t="shared" si="6"/>
        <v>3198.4719806562762</v>
      </c>
      <c r="O55" s="4">
        <f t="shared" si="7"/>
        <v>3102.6685534991311</v>
      </c>
      <c r="P55" s="4">
        <f t="shared" si="8"/>
        <v>3198.4719806562762</v>
      </c>
    </row>
    <row r="56" spans="1:16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15">
        <f t="shared" si="0"/>
        <v>18.680175999999847</v>
      </c>
      <c r="H56" s="4">
        <f t="shared" si="1"/>
        <v>49.190185999999812</v>
      </c>
      <c r="I56" s="4">
        <f t="shared" si="2"/>
        <v>30.510009999999966</v>
      </c>
      <c r="J56" s="4">
        <f t="shared" si="3"/>
        <v>49.190185999999812</v>
      </c>
      <c r="K56" s="16">
        <f t="shared" si="9"/>
        <v>43.276934750412863</v>
      </c>
      <c r="L56" s="4">
        <f t="shared" si="4"/>
        <v>3290.8138795008258</v>
      </c>
      <c r="M56" s="4">
        <f t="shared" si="5"/>
        <v>3117.7061404991741</v>
      </c>
      <c r="N56" s="4">
        <f t="shared" si="6"/>
        <v>3198.4719806562762</v>
      </c>
      <c r="O56" s="4">
        <f t="shared" si="7"/>
        <v>3117.7061404991741</v>
      </c>
      <c r="P56" s="4">
        <f t="shared" si="8"/>
        <v>3117.7061404991741</v>
      </c>
    </row>
    <row r="57" spans="1:16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15">
        <f t="shared" si="0"/>
        <v>22.179932000000008</v>
      </c>
      <c r="H57" s="4">
        <f t="shared" si="1"/>
        <v>7.3801269999999022</v>
      </c>
      <c r="I57" s="4">
        <f t="shared" si="2"/>
        <v>29.56005899999991</v>
      </c>
      <c r="J57" s="4">
        <f t="shared" si="3"/>
        <v>29.56005899999991</v>
      </c>
      <c r="K57" s="16">
        <f t="shared" si="9"/>
        <v>42.59109096289221</v>
      </c>
      <c r="L57" s="4">
        <f t="shared" si="4"/>
        <v>3280.3021769257844</v>
      </c>
      <c r="M57" s="4">
        <f t="shared" si="5"/>
        <v>3109.9378130742157</v>
      </c>
      <c r="N57" s="4">
        <f t="shared" si="6"/>
        <v>3280.3021769257844</v>
      </c>
      <c r="O57" s="4">
        <f t="shared" si="7"/>
        <v>3117.7061404991741</v>
      </c>
      <c r="P57" s="4">
        <f t="shared" si="8"/>
        <v>3117.7061404991741</v>
      </c>
    </row>
    <row r="58" spans="1:16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15">
        <f t="shared" si="0"/>
        <v>19.940184999999929</v>
      </c>
      <c r="H58" s="4">
        <f t="shared" si="1"/>
        <v>10.300048999999944</v>
      </c>
      <c r="I58" s="4">
        <f t="shared" si="2"/>
        <v>9.6401359999999841</v>
      </c>
      <c r="J58" s="4">
        <f t="shared" si="3"/>
        <v>19.940184999999929</v>
      </c>
      <c r="K58" s="16">
        <f t="shared" si="9"/>
        <v>41.458545664747597</v>
      </c>
      <c r="L58" s="4">
        <f t="shared" si="4"/>
        <v>3275.2770768294954</v>
      </c>
      <c r="M58" s="4">
        <f t="shared" si="5"/>
        <v>3109.442894170505</v>
      </c>
      <c r="N58" s="4">
        <f t="shared" si="6"/>
        <v>3275.2770768294954</v>
      </c>
      <c r="O58" s="4">
        <f t="shared" si="7"/>
        <v>3117.7061404991741</v>
      </c>
      <c r="P58" s="4">
        <f t="shared" si="8"/>
        <v>3117.7061404991741</v>
      </c>
    </row>
    <row r="59" spans="1:16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15">
        <f t="shared" si="0"/>
        <v>18.459961000000021</v>
      </c>
      <c r="H59" s="4">
        <f t="shared" si="1"/>
        <v>6.8601079999998547</v>
      </c>
      <c r="I59" s="4">
        <f t="shared" si="2"/>
        <v>11.599853000000167</v>
      </c>
      <c r="J59" s="4">
        <f t="shared" si="3"/>
        <v>18.459961000000021</v>
      </c>
      <c r="K59" s="16">
        <f t="shared" si="9"/>
        <v>40.308616431510217</v>
      </c>
      <c r="L59" s="4">
        <f t="shared" si="4"/>
        <v>3276.9072723630202</v>
      </c>
      <c r="M59" s="4">
        <f t="shared" si="5"/>
        <v>3115.6728066369792</v>
      </c>
      <c r="N59" s="4">
        <f t="shared" si="6"/>
        <v>3275.2770768294954</v>
      </c>
      <c r="O59" s="4">
        <f t="shared" si="7"/>
        <v>3117.7061404991741</v>
      </c>
      <c r="P59" s="4">
        <f t="shared" si="8"/>
        <v>3117.7061404991741</v>
      </c>
    </row>
    <row r="60" spans="1:16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15">
        <f t="shared" si="0"/>
        <v>12.079834000000119</v>
      </c>
      <c r="H60" s="4">
        <f t="shared" si="1"/>
        <v>4.0038999999978842E-2</v>
      </c>
      <c r="I60" s="4">
        <f t="shared" si="2"/>
        <v>12.03979500000014</v>
      </c>
      <c r="J60" s="4">
        <f t="shared" si="3"/>
        <v>12.079834000000119</v>
      </c>
      <c r="K60" s="16">
        <f t="shared" si="9"/>
        <v>38.897177309934712</v>
      </c>
      <c r="L60" s="4">
        <f t="shared" si="4"/>
        <v>3268.6743596198694</v>
      </c>
      <c r="M60" s="4">
        <f t="shared" si="5"/>
        <v>3113.0856503801306</v>
      </c>
      <c r="N60" s="4">
        <f t="shared" si="6"/>
        <v>3268.6743596198694</v>
      </c>
      <c r="O60" s="4">
        <f t="shared" si="7"/>
        <v>3117.7061404991741</v>
      </c>
      <c r="P60" s="4">
        <f t="shared" si="8"/>
        <v>3117.7061404991741</v>
      </c>
    </row>
    <row r="61" spans="1:16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15">
        <f t="shared" si="0"/>
        <v>11.820068999999876</v>
      </c>
      <c r="H61" s="4">
        <f t="shared" si="1"/>
        <v>7.5200199999999313</v>
      </c>
      <c r="I61" s="4">
        <f t="shared" si="2"/>
        <v>4.3000489999999445</v>
      </c>
      <c r="J61" s="4">
        <f t="shared" si="3"/>
        <v>11.820068999999876</v>
      </c>
      <c r="K61" s="16">
        <f t="shared" si="9"/>
        <v>37.543321894437966</v>
      </c>
      <c r="L61" s="4">
        <f t="shared" si="4"/>
        <v>3263.186619288876</v>
      </c>
      <c r="M61" s="4">
        <f t="shared" si="5"/>
        <v>3113.0133317111245</v>
      </c>
      <c r="N61" s="4">
        <f t="shared" si="6"/>
        <v>3263.186619288876</v>
      </c>
      <c r="O61" s="4">
        <f t="shared" si="7"/>
        <v>3117.7061404991741</v>
      </c>
      <c r="P61" s="4">
        <f t="shared" si="8"/>
        <v>3117.7061404991741</v>
      </c>
    </row>
    <row r="62" spans="1:16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15">
        <f t="shared" si="0"/>
        <v>19.709961000000021</v>
      </c>
      <c r="H62" s="4">
        <f t="shared" si="1"/>
        <v>4.8898930000000291</v>
      </c>
      <c r="I62" s="4">
        <f t="shared" si="2"/>
        <v>14.820067999999992</v>
      </c>
      <c r="J62" s="4">
        <f t="shared" si="3"/>
        <v>19.709961000000021</v>
      </c>
      <c r="K62" s="16">
        <f t="shared" si="9"/>
        <v>36.65165384971607</v>
      </c>
      <c r="L62" s="4">
        <f t="shared" si="4"/>
        <v>3260.3382201994323</v>
      </c>
      <c r="M62" s="4">
        <f t="shared" si="5"/>
        <v>3113.7316048005682</v>
      </c>
      <c r="N62" s="4">
        <f t="shared" si="6"/>
        <v>3260.3382201994323</v>
      </c>
      <c r="O62" s="4">
        <f t="shared" si="7"/>
        <v>3117.7061404991741</v>
      </c>
      <c r="P62" s="4">
        <f t="shared" si="8"/>
        <v>3117.7061404991741</v>
      </c>
    </row>
    <row r="63" spans="1:16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15">
        <f t="shared" si="0"/>
        <v>34.439941999999974</v>
      </c>
      <c r="H63" s="4">
        <f t="shared" si="1"/>
        <v>23.450194999999894</v>
      </c>
      <c r="I63" s="4">
        <f t="shared" si="2"/>
        <v>57.890136999999868</v>
      </c>
      <c r="J63" s="4">
        <f t="shared" si="3"/>
        <v>57.890136999999868</v>
      </c>
      <c r="K63" s="16">
        <f t="shared" si="9"/>
        <v>37.713578007230261</v>
      </c>
      <c r="L63" s="4">
        <f t="shared" si="4"/>
        <v>3228.6271070144608</v>
      </c>
      <c r="M63" s="4">
        <f t="shared" si="5"/>
        <v>3077.7727949855393</v>
      </c>
      <c r="N63" s="4">
        <f t="shared" si="6"/>
        <v>3228.6271070144608</v>
      </c>
      <c r="O63" s="4">
        <f t="shared" si="7"/>
        <v>3117.7061404991741</v>
      </c>
      <c r="P63" s="4">
        <f t="shared" si="8"/>
        <v>3117.7061404991741</v>
      </c>
    </row>
    <row r="64" spans="1:16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15">
        <f t="shared" si="0"/>
        <v>17.469970000000103</v>
      </c>
      <c r="H64" s="4">
        <f t="shared" si="1"/>
        <v>9.6901849999999286</v>
      </c>
      <c r="I64" s="4">
        <f t="shared" si="2"/>
        <v>7.7797850000001745</v>
      </c>
      <c r="J64" s="4">
        <f t="shared" si="3"/>
        <v>17.469970000000103</v>
      </c>
      <c r="K64" s="16">
        <f t="shared" si="9"/>
        <v>36.701397606868753</v>
      </c>
      <c r="L64" s="4">
        <f t="shared" si="4"/>
        <v>3239.4878782137375</v>
      </c>
      <c r="M64" s="4">
        <f t="shared" si="5"/>
        <v>3092.6822877862623</v>
      </c>
      <c r="N64" s="4">
        <f t="shared" si="6"/>
        <v>3228.6271070144608</v>
      </c>
      <c r="O64" s="4">
        <f t="shared" si="7"/>
        <v>3117.7061404991741</v>
      </c>
      <c r="P64" s="4">
        <f t="shared" si="8"/>
        <v>3117.7061404991741</v>
      </c>
    </row>
    <row r="65" spans="1:16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15">
        <f t="shared" si="0"/>
        <v>41.699951999999939</v>
      </c>
      <c r="H65" s="4">
        <f t="shared" si="1"/>
        <v>10.040039999999863</v>
      </c>
      <c r="I65" s="4">
        <f t="shared" si="2"/>
        <v>31.659912000000077</v>
      </c>
      <c r="J65" s="4">
        <f t="shared" si="3"/>
        <v>41.699951999999939</v>
      </c>
      <c r="K65" s="16">
        <f t="shared" si="9"/>
        <v>36.951325326525314</v>
      </c>
      <c r="L65" s="4">
        <f t="shared" si="4"/>
        <v>3231.5726946530508</v>
      </c>
      <c r="M65" s="4">
        <f t="shared" si="5"/>
        <v>3083.7673933469491</v>
      </c>
      <c r="N65" s="4">
        <f t="shared" si="6"/>
        <v>3228.6271070144608</v>
      </c>
      <c r="O65" s="4">
        <f t="shared" si="7"/>
        <v>3117.7061404991741</v>
      </c>
      <c r="P65" s="4">
        <f t="shared" si="8"/>
        <v>3117.7061404991741</v>
      </c>
    </row>
    <row r="66" spans="1:16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15">
        <f t="shared" si="0"/>
        <v>39.059815000000071</v>
      </c>
      <c r="H66" s="4">
        <f t="shared" si="1"/>
        <v>1.9501949999998942</v>
      </c>
      <c r="I66" s="4">
        <f t="shared" si="2"/>
        <v>41.010009999999966</v>
      </c>
      <c r="J66" s="4">
        <f t="shared" si="3"/>
        <v>41.010009999999966</v>
      </c>
      <c r="K66" s="16">
        <f t="shared" si="9"/>
        <v>37.154259560199044</v>
      </c>
      <c r="L66" s="4">
        <f t="shared" si="4"/>
        <v>3224.4084946203984</v>
      </c>
      <c r="M66" s="4">
        <f t="shared" si="5"/>
        <v>3075.7914563796021</v>
      </c>
      <c r="N66" s="4">
        <f t="shared" si="6"/>
        <v>3224.4084946203984</v>
      </c>
      <c r="O66" s="4">
        <f t="shared" si="7"/>
        <v>3117.7061404991741</v>
      </c>
      <c r="P66" s="4">
        <f t="shared" si="8"/>
        <v>3117.7061404991741</v>
      </c>
    </row>
    <row r="67" spans="1:16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15">
        <f t="shared" si="0"/>
        <v>28.229980999999952</v>
      </c>
      <c r="H67" s="4">
        <f t="shared" si="1"/>
        <v>51.969970999999987</v>
      </c>
      <c r="I67" s="4">
        <f t="shared" si="2"/>
        <v>23.739990000000034</v>
      </c>
      <c r="J67" s="4">
        <f t="shared" si="3"/>
        <v>51.969970999999987</v>
      </c>
      <c r="K67" s="16">
        <f t="shared" si="9"/>
        <v>37.89504513218909</v>
      </c>
      <c r="L67" s="4">
        <f t="shared" si="4"/>
        <v>3244.8149927643785</v>
      </c>
      <c r="M67" s="4">
        <f t="shared" si="5"/>
        <v>3093.234812235622</v>
      </c>
      <c r="N67" s="4">
        <f t="shared" si="6"/>
        <v>3224.4084946203984</v>
      </c>
      <c r="O67" s="4">
        <f t="shared" si="7"/>
        <v>3117.7061404991741</v>
      </c>
      <c r="P67" s="4">
        <f t="shared" si="8"/>
        <v>3117.7061404991741</v>
      </c>
    </row>
    <row r="68" spans="1:16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15">
        <f t="shared" si="0"/>
        <v>17.359864000000016</v>
      </c>
      <c r="H68" s="4">
        <f t="shared" si="1"/>
        <v>24.920165999999881</v>
      </c>
      <c r="I68" s="4">
        <f t="shared" si="2"/>
        <v>42.280029999999897</v>
      </c>
      <c r="J68" s="4">
        <f t="shared" si="3"/>
        <v>42.280029999999897</v>
      </c>
      <c r="K68" s="16">
        <f t="shared" si="9"/>
        <v>38.114294375579632</v>
      </c>
      <c r="L68" s="4">
        <f t="shared" si="4"/>
        <v>3221.7285887511594</v>
      </c>
      <c r="M68" s="4">
        <f t="shared" si="5"/>
        <v>3069.2714112488406</v>
      </c>
      <c r="N68" s="4">
        <f t="shared" si="6"/>
        <v>3221.7285887511594</v>
      </c>
      <c r="O68" s="4">
        <f t="shared" si="7"/>
        <v>3117.7061404991741</v>
      </c>
      <c r="P68" s="4">
        <f t="shared" si="8"/>
        <v>3117.7061404991741</v>
      </c>
    </row>
    <row r="69" spans="1:16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15">
        <f t="shared" si="0"/>
        <v>28.229980999999952</v>
      </c>
      <c r="H69" s="4">
        <f t="shared" si="1"/>
        <v>21.930175999999847</v>
      </c>
      <c r="I69" s="4">
        <f t="shared" si="2"/>
        <v>6.2998050000001058</v>
      </c>
      <c r="J69" s="4">
        <f t="shared" si="3"/>
        <v>28.229980999999952</v>
      </c>
      <c r="K69" s="16">
        <f t="shared" si="9"/>
        <v>37.620078706800648</v>
      </c>
      <c r="L69" s="4">
        <f t="shared" si="4"/>
        <v>3225.1852259136012</v>
      </c>
      <c r="M69" s="4">
        <f t="shared" si="5"/>
        <v>3074.7049110863991</v>
      </c>
      <c r="N69" s="4">
        <f t="shared" si="6"/>
        <v>3221.7285887511594</v>
      </c>
      <c r="O69" s="4">
        <f t="shared" si="7"/>
        <v>3117.7061404991741</v>
      </c>
      <c r="P69" s="4">
        <f t="shared" si="8"/>
        <v>3117.7061404991741</v>
      </c>
    </row>
    <row r="70" spans="1:16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15">
        <f t="shared" si="0"/>
        <v>23.829834000000119</v>
      </c>
      <c r="H70" s="4">
        <f t="shared" si="1"/>
        <v>14.62988200000018</v>
      </c>
      <c r="I70" s="4">
        <f t="shared" si="2"/>
        <v>9.1999519999999393</v>
      </c>
      <c r="J70" s="4">
        <f t="shared" si="3"/>
        <v>23.829834000000119</v>
      </c>
      <c r="K70" s="16">
        <f t="shared" si="9"/>
        <v>36.930566471460622</v>
      </c>
      <c r="L70" s="4">
        <f t="shared" si="4"/>
        <v>3218.8861569429214</v>
      </c>
      <c r="M70" s="4">
        <f t="shared" si="5"/>
        <v>3071.1638910570787</v>
      </c>
      <c r="N70" s="4">
        <f t="shared" si="6"/>
        <v>3218.8861569429214</v>
      </c>
      <c r="O70" s="4">
        <f t="shared" si="7"/>
        <v>3117.7061404991741</v>
      </c>
      <c r="P70" s="4">
        <f t="shared" si="8"/>
        <v>3117.7061404991741</v>
      </c>
    </row>
    <row r="71" spans="1:16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15">
        <f t="shared" ref="G71:G134" si="10">C71-D71</f>
        <v>16.940184999999929</v>
      </c>
      <c r="H71" s="4">
        <f t="shared" si="1"/>
        <v>8.170165999999881</v>
      </c>
      <c r="I71" s="4">
        <f t="shared" si="2"/>
        <v>8.7700190000000475</v>
      </c>
      <c r="J71" s="4">
        <f t="shared" si="3"/>
        <v>16.940184999999929</v>
      </c>
      <c r="K71" s="16">
        <f t="shared" si="9"/>
        <v>35.931047397887582</v>
      </c>
      <c r="L71" s="4">
        <f t="shared" si="4"/>
        <v>3225.2220802957754</v>
      </c>
      <c r="M71" s="4">
        <f t="shared" si="5"/>
        <v>3081.497890704225</v>
      </c>
      <c r="N71" s="4">
        <f t="shared" si="6"/>
        <v>3218.8861569429214</v>
      </c>
      <c r="O71" s="4">
        <f t="shared" si="7"/>
        <v>3117.7061404991741</v>
      </c>
      <c r="P71" s="4">
        <f t="shared" si="8"/>
        <v>3117.7061404991741</v>
      </c>
    </row>
    <row r="72" spans="1:16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15">
        <f t="shared" si="10"/>
        <v>20.339844000000085</v>
      </c>
      <c r="H72" s="4">
        <f t="shared" ref="H72:H135" si="11">ABS(C72-E71)</f>
        <v>1.899902000000111</v>
      </c>
      <c r="I72" s="4">
        <f t="shared" ref="I72:I135" si="12">ABS(D72-E71)</f>
        <v>18.439941999999974</v>
      </c>
      <c r="J72" s="4">
        <f t="shared" ref="J72:J135" si="13">MAX(G72:I72)</f>
        <v>20.339844000000085</v>
      </c>
      <c r="K72" s="16">
        <f t="shared" si="9"/>
        <v>35.151487227993208</v>
      </c>
      <c r="L72" s="4">
        <f t="shared" si="4"/>
        <v>3216.3330034559863</v>
      </c>
      <c r="M72" s="4">
        <f t="shared" si="5"/>
        <v>3075.7270545440138</v>
      </c>
      <c r="N72" s="4">
        <f t="shared" si="6"/>
        <v>3216.3330034559863</v>
      </c>
      <c r="O72" s="4">
        <f t="shared" si="7"/>
        <v>3117.7061404991741</v>
      </c>
      <c r="P72" s="4">
        <f t="shared" si="8"/>
        <v>3117.7061404991741</v>
      </c>
    </row>
    <row r="73" spans="1:16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15">
        <f t="shared" si="10"/>
        <v>29.110107999999855</v>
      </c>
      <c r="H73" s="4">
        <f t="shared" si="11"/>
        <v>3.850097999999889</v>
      </c>
      <c r="I73" s="4">
        <f t="shared" si="12"/>
        <v>25.260009999999966</v>
      </c>
      <c r="J73" s="4">
        <f t="shared" si="13"/>
        <v>29.110107999999855</v>
      </c>
      <c r="K73" s="16">
        <f t="shared" si="9"/>
        <v>34.849418266593538</v>
      </c>
      <c r="L73" s="4">
        <f t="shared" si="4"/>
        <v>3208.7038415331872</v>
      </c>
      <c r="M73" s="4">
        <f t="shared" si="5"/>
        <v>3069.3061684668128</v>
      </c>
      <c r="N73" s="4">
        <f t="shared" si="6"/>
        <v>3208.7038415331872</v>
      </c>
      <c r="O73" s="4">
        <f t="shared" si="7"/>
        <v>3117.7061404991741</v>
      </c>
      <c r="P73" s="4">
        <f t="shared" si="8"/>
        <v>3117.7061404991741</v>
      </c>
    </row>
    <row r="74" spans="1:16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15">
        <f t="shared" si="10"/>
        <v>11.320068999999876</v>
      </c>
      <c r="H74" s="4">
        <f t="shared" si="11"/>
        <v>30.680175999999847</v>
      </c>
      <c r="I74" s="4">
        <f t="shared" si="12"/>
        <v>19.360106999999971</v>
      </c>
      <c r="J74" s="4">
        <f t="shared" si="13"/>
        <v>30.680175999999847</v>
      </c>
      <c r="K74" s="16">
        <f t="shared" si="9"/>
        <v>34.640956153263851</v>
      </c>
      <c r="L74" s="4">
        <f t="shared" si="4"/>
        <v>3224.6819368065276</v>
      </c>
      <c r="M74" s="4">
        <f t="shared" si="5"/>
        <v>3086.1181121934719</v>
      </c>
      <c r="N74" s="4">
        <f t="shared" si="6"/>
        <v>3208.7038415331872</v>
      </c>
      <c r="O74" s="4">
        <f t="shared" si="7"/>
        <v>3117.7061404991741</v>
      </c>
      <c r="P74" s="4">
        <f t="shared" si="8"/>
        <v>3117.7061404991741</v>
      </c>
    </row>
    <row r="75" spans="1:16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15">
        <f t="shared" si="10"/>
        <v>21.639893000000029</v>
      </c>
      <c r="H75" s="4">
        <f t="shared" si="11"/>
        <v>10.489990000000034</v>
      </c>
      <c r="I75" s="4">
        <f t="shared" si="12"/>
        <v>32.129883000000063</v>
      </c>
      <c r="J75" s="4">
        <f t="shared" si="13"/>
        <v>32.129883000000063</v>
      </c>
      <c r="K75" s="16">
        <f t="shared" si="9"/>
        <v>34.515402495600661</v>
      </c>
      <c r="L75" s="4">
        <f t="shared" si="4"/>
        <v>3201.3907904912016</v>
      </c>
      <c r="M75" s="4">
        <f t="shared" si="5"/>
        <v>3063.3291805087988</v>
      </c>
      <c r="N75" s="4">
        <f t="shared" si="6"/>
        <v>3201.3907904912016</v>
      </c>
      <c r="O75" s="4">
        <f t="shared" si="7"/>
        <v>3117.7061404991741</v>
      </c>
      <c r="P75" s="4">
        <f t="shared" si="8"/>
        <v>3117.7061404991741</v>
      </c>
    </row>
    <row r="76" spans="1:16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15">
        <f t="shared" si="10"/>
        <v>15.530029000000013</v>
      </c>
      <c r="H76" s="4">
        <f t="shared" si="11"/>
        <v>8.4499519999999393</v>
      </c>
      <c r="I76" s="4">
        <f t="shared" si="12"/>
        <v>23.979980999999952</v>
      </c>
      <c r="J76" s="4">
        <f t="shared" si="13"/>
        <v>23.979980999999952</v>
      </c>
      <c r="K76" s="16">
        <f t="shared" si="9"/>
        <v>33.988631420820624</v>
      </c>
      <c r="L76" s="4">
        <f t="shared" si="4"/>
        <v>3194.9422283416416</v>
      </c>
      <c r="M76" s="4">
        <f t="shared" si="5"/>
        <v>3058.987702658359</v>
      </c>
      <c r="N76" s="4">
        <f t="shared" si="6"/>
        <v>3194.9422283416416</v>
      </c>
      <c r="O76" s="4">
        <f t="shared" si="7"/>
        <v>3117.7061404991741</v>
      </c>
      <c r="P76" s="4">
        <f t="shared" si="8"/>
        <v>3117.7061404991741</v>
      </c>
    </row>
    <row r="77" spans="1:16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15">
        <f t="shared" si="10"/>
        <v>18.260009999999966</v>
      </c>
      <c r="H77" s="4">
        <f t="shared" si="11"/>
        <v>9.3400879999999233</v>
      </c>
      <c r="I77" s="4">
        <f t="shared" si="12"/>
        <v>8.9199220000000423</v>
      </c>
      <c r="J77" s="4">
        <f t="shared" si="13"/>
        <v>18.260009999999966</v>
      </c>
      <c r="K77" s="16">
        <f t="shared" si="9"/>
        <v>33.202200349779595</v>
      </c>
      <c r="L77" s="4">
        <f t="shared" si="4"/>
        <v>3201.3244446995591</v>
      </c>
      <c r="M77" s="4">
        <f t="shared" si="5"/>
        <v>3068.5156433004408</v>
      </c>
      <c r="N77" s="4">
        <f t="shared" si="6"/>
        <v>3194.9422283416416</v>
      </c>
      <c r="O77" s="4">
        <f t="shared" si="7"/>
        <v>3117.7061404991741</v>
      </c>
      <c r="P77" s="4">
        <f t="shared" si="8"/>
        <v>3117.7061404991741</v>
      </c>
    </row>
    <row r="78" spans="1:16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15">
        <f t="shared" si="10"/>
        <v>17.859863000000132</v>
      </c>
      <c r="H78" s="4">
        <f t="shared" si="11"/>
        <v>11.350097999999889</v>
      </c>
      <c r="I78" s="4">
        <f t="shared" si="12"/>
        <v>29.209961000000021</v>
      </c>
      <c r="J78" s="4">
        <f t="shared" si="13"/>
        <v>29.209961000000021</v>
      </c>
      <c r="K78" s="16">
        <f t="shared" si="9"/>
        <v>33.002588382290618</v>
      </c>
      <c r="L78" s="4">
        <f t="shared" si="4"/>
        <v>3181.7251472645817</v>
      </c>
      <c r="M78" s="4">
        <f t="shared" si="5"/>
        <v>3049.7147937354189</v>
      </c>
      <c r="N78" s="4">
        <f t="shared" si="6"/>
        <v>3181.7251472645817</v>
      </c>
      <c r="O78" s="4">
        <f t="shared" si="7"/>
        <v>3117.7061404991741</v>
      </c>
      <c r="P78" s="4">
        <f t="shared" si="8"/>
        <v>3181.7251472645817</v>
      </c>
    </row>
    <row r="79" spans="1:16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15">
        <f t="shared" si="10"/>
        <v>18.969970999999987</v>
      </c>
      <c r="H79" s="4">
        <f t="shared" si="11"/>
        <v>5.25</v>
      </c>
      <c r="I79" s="4">
        <f t="shared" si="12"/>
        <v>24.219970999999987</v>
      </c>
      <c r="J79" s="4">
        <f t="shared" si="13"/>
        <v>24.219970999999987</v>
      </c>
      <c r="K79" s="16">
        <f t="shared" si="9"/>
        <v>32.56345751317609</v>
      </c>
      <c r="L79" s="4">
        <f t="shared" si="4"/>
        <v>3167.9319685263522</v>
      </c>
      <c r="M79" s="4">
        <f t="shared" si="5"/>
        <v>3037.6781384736482</v>
      </c>
      <c r="N79" s="4">
        <f t="shared" si="6"/>
        <v>3167.9319685263522</v>
      </c>
      <c r="O79" s="4">
        <f t="shared" si="7"/>
        <v>3037.6781384736482</v>
      </c>
      <c r="P79" s="4">
        <f t="shared" si="8"/>
        <v>3167.9319685263522</v>
      </c>
    </row>
    <row r="80" spans="1:16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15">
        <f t="shared" si="10"/>
        <v>19.399902000000111</v>
      </c>
      <c r="H80" s="4">
        <f t="shared" si="11"/>
        <v>12.699951000000056</v>
      </c>
      <c r="I80" s="4">
        <f t="shared" si="12"/>
        <v>6.6999510000000555</v>
      </c>
      <c r="J80" s="4">
        <f t="shared" si="13"/>
        <v>19.399902000000111</v>
      </c>
      <c r="K80" s="16">
        <f t="shared" si="9"/>
        <v>31.905279737517294</v>
      </c>
      <c r="L80" s="4">
        <f t="shared" si="4"/>
        <v>3177.5905884750346</v>
      </c>
      <c r="M80" s="4">
        <f t="shared" si="5"/>
        <v>3049.9694695249655</v>
      </c>
      <c r="N80" s="4">
        <f t="shared" si="6"/>
        <v>3167.9319685263522</v>
      </c>
      <c r="O80" s="4">
        <f t="shared" si="7"/>
        <v>3049.9694695249655</v>
      </c>
      <c r="P80" s="4">
        <f t="shared" si="8"/>
        <v>3167.9319685263522</v>
      </c>
    </row>
    <row r="81" spans="1:16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15">
        <f t="shared" si="10"/>
        <v>12.489990000000034</v>
      </c>
      <c r="H81" s="4">
        <f t="shared" si="11"/>
        <v>9.0900879999999233</v>
      </c>
      <c r="I81" s="4">
        <f t="shared" si="12"/>
        <v>3.399902000000111</v>
      </c>
      <c r="J81" s="4">
        <f t="shared" si="13"/>
        <v>12.489990000000034</v>
      </c>
      <c r="K81" s="16">
        <f t="shared" si="9"/>
        <v>30.934515250641432</v>
      </c>
      <c r="L81" s="4">
        <f t="shared" si="4"/>
        <v>3182.2141235012828</v>
      </c>
      <c r="M81" s="4">
        <f t="shared" si="5"/>
        <v>3058.4760624987171</v>
      </c>
      <c r="N81" s="4">
        <f t="shared" si="6"/>
        <v>3167.9319685263522</v>
      </c>
      <c r="O81" s="4">
        <f t="shared" si="7"/>
        <v>3058.4760624987171</v>
      </c>
      <c r="P81" s="4">
        <f t="shared" si="8"/>
        <v>3167.9319685263522</v>
      </c>
    </row>
    <row r="82" spans="1:16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15">
        <f t="shared" si="10"/>
        <v>29.25</v>
      </c>
      <c r="H82" s="4">
        <f t="shared" si="11"/>
        <v>2.0900879999999233</v>
      </c>
      <c r="I82" s="4">
        <f t="shared" si="12"/>
        <v>27.159912000000077</v>
      </c>
      <c r="J82" s="4">
        <f t="shared" si="13"/>
        <v>29.25</v>
      </c>
      <c r="K82" s="16">
        <f t="shared" si="9"/>
        <v>30.850289488109361</v>
      </c>
      <c r="L82" s="4">
        <f t="shared" si="4"/>
        <v>3174.7955499762188</v>
      </c>
      <c r="M82" s="4">
        <f t="shared" si="5"/>
        <v>3051.3943920237812</v>
      </c>
      <c r="N82" s="4">
        <f t="shared" si="6"/>
        <v>3167.9319685263522</v>
      </c>
      <c r="O82" s="4">
        <f t="shared" si="7"/>
        <v>3058.4760624987171</v>
      </c>
      <c r="P82" s="4">
        <f t="shared" si="8"/>
        <v>3167.9319685263522</v>
      </c>
    </row>
    <row r="83" spans="1:16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15">
        <f t="shared" si="10"/>
        <v>14.879883000000063</v>
      </c>
      <c r="H83" s="4">
        <f t="shared" si="11"/>
        <v>10.540038999999979</v>
      </c>
      <c r="I83" s="4">
        <f t="shared" si="12"/>
        <v>25.419922000000042</v>
      </c>
      <c r="J83" s="4">
        <f t="shared" si="13"/>
        <v>25.419922000000042</v>
      </c>
      <c r="K83" s="16">
        <f t="shared" si="9"/>
        <v>30.578771113703898</v>
      </c>
      <c r="L83" s="4">
        <f t="shared" si="4"/>
        <v>3164.9375717274074</v>
      </c>
      <c r="M83" s="4">
        <f t="shared" si="5"/>
        <v>3042.622487272592</v>
      </c>
      <c r="N83" s="4">
        <f t="shared" si="6"/>
        <v>3164.9375717274074</v>
      </c>
      <c r="O83" s="4">
        <f t="shared" si="7"/>
        <v>3058.4760624987171</v>
      </c>
      <c r="P83" s="4">
        <f t="shared" si="8"/>
        <v>3164.9375717274074</v>
      </c>
    </row>
    <row r="84" spans="1:16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15">
        <f t="shared" si="10"/>
        <v>26.78979500000014</v>
      </c>
      <c r="H84" s="4">
        <f t="shared" si="11"/>
        <v>2.420165999999881</v>
      </c>
      <c r="I84" s="4">
        <f t="shared" si="12"/>
        <v>29.209961000000021</v>
      </c>
      <c r="J84" s="4">
        <f t="shared" si="13"/>
        <v>29.209961000000021</v>
      </c>
      <c r="K84" s="16">
        <f t="shared" si="9"/>
        <v>30.510330608018705</v>
      </c>
      <c r="L84" s="4">
        <f t="shared" si="4"/>
        <v>3151.0156567160375</v>
      </c>
      <c r="M84" s="4">
        <f t="shared" si="5"/>
        <v>3028.9743342839629</v>
      </c>
      <c r="N84" s="4">
        <f t="shared" si="6"/>
        <v>3151.0156567160375</v>
      </c>
      <c r="O84" s="4">
        <f t="shared" si="7"/>
        <v>3058.4760624987171</v>
      </c>
      <c r="P84" s="4">
        <f t="shared" si="8"/>
        <v>3151.0156567160375</v>
      </c>
    </row>
    <row r="85" spans="1:16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15">
        <f t="shared" si="10"/>
        <v>18.470214999999826</v>
      </c>
      <c r="H85" s="4">
        <f t="shared" si="11"/>
        <v>10.540038999999979</v>
      </c>
      <c r="I85" s="4">
        <f t="shared" si="12"/>
        <v>7.9301759999998467</v>
      </c>
      <c r="J85" s="4">
        <f t="shared" si="13"/>
        <v>18.470214999999826</v>
      </c>
      <c r="K85" s="16">
        <f t="shared" si="9"/>
        <v>29.908324827617765</v>
      </c>
      <c r="L85" s="4">
        <f t="shared" si="4"/>
        <v>3152.9316401552355</v>
      </c>
      <c r="M85" s="4">
        <f t="shared" si="5"/>
        <v>3033.2983408447649</v>
      </c>
      <c r="N85" s="4">
        <f t="shared" si="6"/>
        <v>3151.0156567160375</v>
      </c>
      <c r="O85" s="4">
        <f t="shared" si="7"/>
        <v>3058.4760624987171</v>
      </c>
      <c r="P85" s="4">
        <f t="shared" si="8"/>
        <v>3151.0156567160375</v>
      </c>
    </row>
    <row r="86" spans="1:16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15">
        <f t="shared" si="10"/>
        <v>17.62988200000018</v>
      </c>
      <c r="H86" s="4">
        <f t="shared" si="11"/>
        <v>9.6298820000001797</v>
      </c>
      <c r="I86" s="4">
        <f t="shared" si="12"/>
        <v>8</v>
      </c>
      <c r="J86" s="4">
        <f t="shared" si="13"/>
        <v>17.62988200000018</v>
      </c>
      <c r="K86" s="16">
        <f t="shared" si="9"/>
        <v>29.294402686236886</v>
      </c>
      <c r="L86" s="4">
        <f t="shared" si="4"/>
        <v>3158.2138053724739</v>
      </c>
      <c r="M86" s="4">
        <f t="shared" si="5"/>
        <v>3041.0361946275261</v>
      </c>
      <c r="N86" s="4">
        <f t="shared" si="6"/>
        <v>3151.0156567160375</v>
      </c>
      <c r="O86" s="4">
        <f t="shared" si="7"/>
        <v>3058.4760624987171</v>
      </c>
      <c r="P86" s="4">
        <f t="shared" si="8"/>
        <v>3151.0156567160375</v>
      </c>
    </row>
    <row r="87" spans="1:16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15">
        <f t="shared" si="10"/>
        <v>25.899902999999995</v>
      </c>
      <c r="H87" s="4">
        <f t="shared" si="11"/>
        <v>16.520019999999931</v>
      </c>
      <c r="I87" s="4">
        <f t="shared" si="12"/>
        <v>9.3798830000000635</v>
      </c>
      <c r="J87" s="4">
        <f t="shared" si="13"/>
        <v>25.899902999999995</v>
      </c>
      <c r="K87" s="16">
        <f t="shared" si="9"/>
        <v>29.124677701925044</v>
      </c>
      <c r="L87" s="4">
        <f t="shared" si="4"/>
        <v>3163.4793359038504</v>
      </c>
      <c r="M87" s="4">
        <f t="shared" si="5"/>
        <v>3046.9806250961501</v>
      </c>
      <c r="N87" s="4">
        <f t="shared" si="6"/>
        <v>3151.0156567160375</v>
      </c>
      <c r="O87" s="25">
        <f t="shared" si="7"/>
        <v>3058.4760624987171</v>
      </c>
      <c r="P87" s="4">
        <f t="shared" si="8"/>
        <v>3151.0156567160375</v>
      </c>
    </row>
    <row r="88" spans="1:16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15">
        <f t="shared" si="10"/>
        <v>29.159912000000077</v>
      </c>
      <c r="H88" s="4">
        <f t="shared" si="11"/>
        <v>12.079834000000119</v>
      </c>
      <c r="I88" s="4">
        <f t="shared" si="12"/>
        <v>17.080077999999958</v>
      </c>
      <c r="J88" s="4">
        <f t="shared" si="13"/>
        <v>29.159912000000077</v>
      </c>
      <c r="K88" s="16">
        <f t="shared" si="9"/>
        <v>29.126439416828795</v>
      </c>
      <c r="L88" s="4">
        <f t="shared" si="4"/>
        <v>3156.3228248336577</v>
      </c>
      <c r="M88" s="4">
        <f t="shared" si="5"/>
        <v>3039.8170671663424</v>
      </c>
      <c r="N88" s="4">
        <f t="shared" si="6"/>
        <v>3151.0156567160375</v>
      </c>
      <c r="O88" s="4">
        <f t="shared" si="7"/>
        <v>3058.4760624987171</v>
      </c>
      <c r="P88" s="4">
        <f t="shared" si="8"/>
        <v>3151.0156567160375</v>
      </c>
    </row>
    <row r="89" spans="1:16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15">
        <f t="shared" si="10"/>
        <v>67.889892000000145</v>
      </c>
      <c r="H89" s="4">
        <f t="shared" si="11"/>
        <v>90.850097999999889</v>
      </c>
      <c r="I89" s="4">
        <f t="shared" si="12"/>
        <v>158.73999000000003</v>
      </c>
      <c r="J89" s="4">
        <f t="shared" si="13"/>
        <v>158.73999000000003</v>
      </c>
      <c r="K89" s="16">
        <f t="shared" si="9"/>
        <v>35.607116945987357</v>
      </c>
      <c r="L89" s="4">
        <f t="shared" si="4"/>
        <v>3058.6791998919748</v>
      </c>
      <c r="M89" s="4">
        <f t="shared" si="5"/>
        <v>2916.2507321080252</v>
      </c>
      <c r="N89" s="4">
        <f t="shared" si="6"/>
        <v>3058.6791998919748</v>
      </c>
      <c r="O89" s="4">
        <f t="shared" si="7"/>
        <v>3058.4760624987171</v>
      </c>
      <c r="P89" s="4">
        <f t="shared" si="8"/>
        <v>3058.6791998919748</v>
      </c>
    </row>
    <row r="90" spans="1:16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15">
        <f t="shared" si="10"/>
        <v>26.09985400000005</v>
      </c>
      <c r="H90" s="4">
        <f t="shared" si="11"/>
        <v>34.040038999999979</v>
      </c>
      <c r="I90" s="4">
        <f t="shared" si="12"/>
        <v>60.139893000000029</v>
      </c>
      <c r="J90" s="4">
        <f t="shared" si="13"/>
        <v>60.139893000000029</v>
      </c>
      <c r="K90" s="16">
        <f t="shared" si="9"/>
        <v>36.833755748687992</v>
      </c>
      <c r="L90" s="4">
        <f t="shared" si="4"/>
        <v>3046.0875554973759</v>
      </c>
      <c r="M90" s="4">
        <f t="shared" si="5"/>
        <v>2898.752532502624</v>
      </c>
      <c r="N90" s="4">
        <f t="shared" si="6"/>
        <v>3046.0875554973759</v>
      </c>
      <c r="O90" s="4">
        <f t="shared" si="7"/>
        <v>2898.752532502624</v>
      </c>
      <c r="P90" s="4">
        <f t="shared" si="8"/>
        <v>3046.0875554973759</v>
      </c>
    </row>
    <row r="91" spans="1:16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15">
        <f t="shared" si="10"/>
        <v>42.619873000000098</v>
      </c>
      <c r="H91" s="4">
        <f t="shared" si="11"/>
        <v>33.349853000000167</v>
      </c>
      <c r="I91" s="4">
        <f t="shared" si="12"/>
        <v>9.2700199999999313</v>
      </c>
      <c r="J91" s="4">
        <f t="shared" si="13"/>
        <v>42.619873000000098</v>
      </c>
      <c r="K91" s="16">
        <f t="shared" si="9"/>
        <v>37.123061611253597</v>
      </c>
      <c r="L91" s="4">
        <f t="shared" ref="L91:L154" si="14">((C91+D91)/2)+($L$4*K91)</f>
        <v>3046.5960987225076</v>
      </c>
      <c r="M91" s="4">
        <f t="shared" ref="M91:M154" si="15">((C91+D91)/2)-($M$4*K91)</f>
        <v>2898.1038522774929</v>
      </c>
      <c r="N91" s="4">
        <f t="shared" ref="N91:N154" si="16">IF(OR(L91&lt;N90,E90&gt;N90),L91,N90)</f>
        <v>3046.0875554973759</v>
      </c>
      <c r="O91" s="4">
        <f t="shared" ref="O91:O154" si="17">IF(OR(M91&gt;O90,E90&lt;O90),M91,O90)</f>
        <v>2898.752532502624</v>
      </c>
      <c r="P91" s="4">
        <f t="shared" ref="P91:P154" si="18">IF(AND(P90=N90,E91&lt;=N91),N91,IF(AND(P90=N90,E91&gt;N91),O91,IF(AND(P90=O90,E91&gt;=O91),O91,IF(AND(P90=O90,E91&lt;O91),N91,""))))</f>
        <v>3046.0875554973759</v>
      </c>
    </row>
    <row r="92" spans="1:16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15">
        <f t="shared" si="10"/>
        <v>35.299804000000222</v>
      </c>
      <c r="H92" s="4">
        <f t="shared" si="11"/>
        <v>32.739990000000034</v>
      </c>
      <c r="I92" s="4">
        <f t="shared" si="12"/>
        <v>2.5598140000001877</v>
      </c>
      <c r="J92" s="4">
        <f t="shared" si="13"/>
        <v>35.299804000000222</v>
      </c>
      <c r="K92" s="16">
        <f t="shared" ref="K92:K155" si="19">((K91*($K$4-1))+J92)/$K$4</f>
        <v>37.031898730690926</v>
      </c>
      <c r="L92" s="4">
        <f t="shared" si="14"/>
        <v>3075.0637974613819</v>
      </c>
      <c r="M92" s="4">
        <f t="shared" si="15"/>
        <v>2926.9362025386181</v>
      </c>
      <c r="N92" s="4">
        <f t="shared" si="16"/>
        <v>3046.0875554973759</v>
      </c>
      <c r="O92" s="4">
        <f t="shared" si="17"/>
        <v>2926.9362025386181</v>
      </c>
      <c r="P92" s="4">
        <f t="shared" si="18"/>
        <v>3046.0875554973759</v>
      </c>
    </row>
    <row r="93" spans="1:16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15">
        <f t="shared" si="10"/>
        <v>7.6499029999999948</v>
      </c>
      <c r="H93" s="4">
        <f t="shared" si="11"/>
        <v>26.020019999999931</v>
      </c>
      <c r="I93" s="4">
        <f t="shared" si="12"/>
        <v>18.370116999999937</v>
      </c>
      <c r="J93" s="4">
        <f t="shared" si="13"/>
        <v>26.020019999999931</v>
      </c>
      <c r="K93" s="16">
        <f t="shared" si="19"/>
        <v>36.481304794156372</v>
      </c>
      <c r="L93" s="4">
        <f t="shared" si="14"/>
        <v>3085.317590088313</v>
      </c>
      <c r="M93" s="4">
        <f t="shared" si="15"/>
        <v>2939.3923709116875</v>
      </c>
      <c r="N93" s="4">
        <f t="shared" si="16"/>
        <v>3046.0875554973759</v>
      </c>
      <c r="O93" s="4">
        <f t="shared" si="17"/>
        <v>2939.3923709116875</v>
      </c>
      <c r="P93" s="4">
        <f t="shared" si="18"/>
        <v>3046.0875554973759</v>
      </c>
    </row>
    <row r="94" spans="1:16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15">
        <f t="shared" si="10"/>
        <v>27.060058000000026</v>
      </c>
      <c r="H94" s="4">
        <f t="shared" si="11"/>
        <v>9.5898430000002008</v>
      </c>
      <c r="I94" s="4">
        <f t="shared" si="12"/>
        <v>17.470214999999826</v>
      </c>
      <c r="J94" s="4">
        <f t="shared" si="13"/>
        <v>27.060058000000026</v>
      </c>
      <c r="K94" s="16">
        <f t="shared" si="19"/>
        <v>36.010242454448552</v>
      </c>
      <c r="L94" s="4">
        <f t="shared" si="14"/>
        <v>3080.6803969088974</v>
      </c>
      <c r="M94" s="4">
        <f t="shared" si="15"/>
        <v>2936.6394270911028</v>
      </c>
      <c r="N94" s="4">
        <f t="shared" si="16"/>
        <v>3046.0875554973759</v>
      </c>
      <c r="O94" s="4">
        <f t="shared" si="17"/>
        <v>2939.3923709116875</v>
      </c>
      <c r="P94" s="4">
        <f t="shared" si="18"/>
        <v>3046.0875554973759</v>
      </c>
    </row>
    <row r="95" spans="1:16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15">
        <f t="shared" si="10"/>
        <v>19.380126999999902</v>
      </c>
      <c r="H95" s="4">
        <f t="shared" si="11"/>
        <v>32.520019000000048</v>
      </c>
      <c r="I95" s="4">
        <f t="shared" si="12"/>
        <v>13.139892000000145</v>
      </c>
      <c r="J95" s="4">
        <f t="shared" si="13"/>
        <v>32.520019000000048</v>
      </c>
      <c r="K95" s="16">
        <f t="shared" si="19"/>
        <v>35.835731281726126</v>
      </c>
      <c r="L95" s="4">
        <f t="shared" si="14"/>
        <v>3115.5114280634525</v>
      </c>
      <c r="M95" s="4">
        <f t="shared" si="15"/>
        <v>2972.1685029365481</v>
      </c>
      <c r="N95" s="4">
        <f t="shared" si="16"/>
        <v>3046.0875554973759</v>
      </c>
      <c r="O95" s="4">
        <f t="shared" si="17"/>
        <v>2972.1685029365481</v>
      </c>
      <c r="P95" s="4">
        <f t="shared" si="18"/>
        <v>2972.1685029365481</v>
      </c>
    </row>
    <row r="96" spans="1:16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15">
        <f t="shared" si="10"/>
        <v>17.459961000000021</v>
      </c>
      <c r="H96" s="4">
        <f t="shared" si="11"/>
        <v>11.430174999999963</v>
      </c>
      <c r="I96" s="4">
        <f t="shared" si="12"/>
        <v>6.0297860000000583</v>
      </c>
      <c r="J96" s="4">
        <f t="shared" si="13"/>
        <v>17.459961000000021</v>
      </c>
      <c r="K96" s="16">
        <f t="shared" si="19"/>
        <v>34.916942767639817</v>
      </c>
      <c r="L96" s="4">
        <f t="shared" si="14"/>
        <v>3122.9239730352792</v>
      </c>
      <c r="M96" s="4">
        <f t="shared" si="15"/>
        <v>2983.2562019647203</v>
      </c>
      <c r="N96" s="4">
        <f t="shared" si="16"/>
        <v>3122.9239730352792</v>
      </c>
      <c r="O96" s="4">
        <f t="shared" si="17"/>
        <v>2983.2562019647203</v>
      </c>
      <c r="P96" s="4">
        <f t="shared" si="18"/>
        <v>2983.2562019647203</v>
      </c>
    </row>
    <row r="97" spans="1:16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15">
        <f t="shared" si="10"/>
        <v>40.25</v>
      </c>
      <c r="H97" s="4">
        <f t="shared" si="11"/>
        <v>12.28979500000014</v>
      </c>
      <c r="I97" s="4">
        <f t="shared" si="12"/>
        <v>27.96020499999986</v>
      </c>
      <c r="J97" s="4">
        <f t="shared" si="13"/>
        <v>40.25</v>
      </c>
      <c r="K97" s="16">
        <f t="shared" si="19"/>
        <v>35.183595629257823</v>
      </c>
      <c r="L97" s="4">
        <f t="shared" si="14"/>
        <v>3106.8920932585156</v>
      </c>
      <c r="M97" s="4">
        <f t="shared" si="15"/>
        <v>2966.1577107414846</v>
      </c>
      <c r="N97" s="4">
        <f t="shared" si="16"/>
        <v>3106.8920932585156</v>
      </c>
      <c r="O97" s="4">
        <f t="shared" si="17"/>
        <v>2983.2562019647203</v>
      </c>
      <c r="P97" s="4">
        <f t="shared" si="18"/>
        <v>2983.2562019647203</v>
      </c>
    </row>
    <row r="98" spans="1:16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15">
        <f t="shared" si="10"/>
        <v>37.679932000000008</v>
      </c>
      <c r="H98" s="4">
        <f t="shared" si="11"/>
        <v>43.310058000000026</v>
      </c>
      <c r="I98" s="4">
        <f t="shared" si="12"/>
        <v>80.989990000000034</v>
      </c>
      <c r="J98" s="4">
        <f t="shared" si="13"/>
        <v>80.989990000000034</v>
      </c>
      <c r="K98" s="16">
        <f t="shared" si="19"/>
        <v>37.473915347794936</v>
      </c>
      <c r="L98" s="4">
        <f t="shared" si="14"/>
        <v>3067.3278356955898</v>
      </c>
      <c r="M98" s="4">
        <f t="shared" si="15"/>
        <v>2917.4321743044102</v>
      </c>
      <c r="N98" s="4">
        <f t="shared" si="16"/>
        <v>3067.3278356955898</v>
      </c>
      <c r="O98" s="4">
        <f t="shared" si="17"/>
        <v>2983.2562019647203</v>
      </c>
      <c r="P98" s="4">
        <f t="shared" si="18"/>
        <v>2983.2562019647203</v>
      </c>
    </row>
    <row r="99" spans="1:16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15">
        <f t="shared" si="10"/>
        <v>21.530029000000013</v>
      </c>
      <c r="H99" s="4">
        <f t="shared" si="11"/>
        <v>25.270019999999931</v>
      </c>
      <c r="I99" s="4">
        <f t="shared" si="12"/>
        <v>46.800048999999944</v>
      </c>
      <c r="J99" s="4">
        <f t="shared" si="13"/>
        <v>46.800048999999944</v>
      </c>
      <c r="K99" s="16">
        <f t="shared" si="19"/>
        <v>37.940222030405188</v>
      </c>
      <c r="L99" s="4">
        <f t="shared" si="14"/>
        <v>3050.4455075608107</v>
      </c>
      <c r="M99" s="4">
        <f t="shared" si="15"/>
        <v>2898.6846194391896</v>
      </c>
      <c r="N99" s="4">
        <f t="shared" si="16"/>
        <v>3050.4455075608107</v>
      </c>
      <c r="O99" s="4">
        <f t="shared" si="17"/>
        <v>2983.2562019647203</v>
      </c>
      <c r="P99" s="4">
        <f t="shared" si="18"/>
        <v>3050.4455075608107</v>
      </c>
    </row>
    <row r="100" spans="1:16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15">
        <f t="shared" si="10"/>
        <v>43.880126999999902</v>
      </c>
      <c r="H100" s="4">
        <f t="shared" si="11"/>
        <v>55.179932000000008</v>
      </c>
      <c r="I100" s="4">
        <f t="shared" si="12"/>
        <v>11.299805000000106</v>
      </c>
      <c r="J100" s="4">
        <f t="shared" si="13"/>
        <v>55.179932000000008</v>
      </c>
      <c r="K100" s="16">
        <f t="shared" si="19"/>
        <v>38.802207528884928</v>
      </c>
      <c r="L100" s="4">
        <f t="shared" si="14"/>
        <v>3082.1743615577698</v>
      </c>
      <c r="M100" s="4">
        <f t="shared" si="15"/>
        <v>2926.9655314422298</v>
      </c>
      <c r="N100" s="4">
        <f t="shared" si="16"/>
        <v>3050.4455075608107</v>
      </c>
      <c r="O100" s="4">
        <f t="shared" si="17"/>
        <v>2926.9655314422298</v>
      </c>
      <c r="P100" s="4">
        <f t="shared" si="18"/>
        <v>3050.4455075608107</v>
      </c>
    </row>
    <row r="101" spans="1:16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15">
        <f t="shared" si="10"/>
        <v>26.699951000000056</v>
      </c>
      <c r="H101" s="4">
        <f t="shared" si="11"/>
        <v>43.030029000000013</v>
      </c>
      <c r="I101" s="4">
        <f t="shared" si="12"/>
        <v>16.330077999999958</v>
      </c>
      <c r="J101" s="4">
        <f t="shared" si="13"/>
        <v>43.030029000000013</v>
      </c>
      <c r="K101" s="16">
        <f t="shared" si="19"/>
        <v>39.01359860244068</v>
      </c>
      <c r="L101" s="4">
        <f t="shared" si="14"/>
        <v>3099.8671627048816</v>
      </c>
      <c r="M101" s="4">
        <f t="shared" si="15"/>
        <v>2943.812768295119</v>
      </c>
      <c r="N101" s="4">
        <f t="shared" si="16"/>
        <v>3050.4455075608107</v>
      </c>
      <c r="O101" s="4">
        <f t="shared" si="17"/>
        <v>2943.812768295119</v>
      </c>
      <c r="P101" s="4">
        <f t="shared" si="18"/>
        <v>3050.4455075608107</v>
      </c>
    </row>
    <row r="102" spans="1:16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15">
        <f t="shared" si="10"/>
        <v>29.319825000000037</v>
      </c>
      <c r="H102" s="4">
        <f t="shared" si="11"/>
        <v>19.329834000000119</v>
      </c>
      <c r="I102" s="4">
        <f t="shared" si="12"/>
        <v>9.9899909999999181</v>
      </c>
      <c r="J102" s="4">
        <f t="shared" si="13"/>
        <v>29.319825000000037</v>
      </c>
      <c r="K102" s="16">
        <f t="shared" si="19"/>
        <v>38.528909922318647</v>
      </c>
      <c r="L102" s="4">
        <f t="shared" si="14"/>
        <v>3095.5378003446376</v>
      </c>
      <c r="M102" s="4">
        <f t="shared" si="15"/>
        <v>2941.4221606553629</v>
      </c>
      <c r="N102" s="4">
        <f t="shared" si="16"/>
        <v>3050.4455075608107</v>
      </c>
      <c r="O102" s="4">
        <f t="shared" si="17"/>
        <v>2943.812768295119</v>
      </c>
      <c r="P102" s="4">
        <f t="shared" si="18"/>
        <v>3050.4455075608107</v>
      </c>
    </row>
    <row r="103" spans="1:16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15">
        <f t="shared" si="10"/>
        <v>26.079834000000119</v>
      </c>
      <c r="H103" s="4">
        <f t="shared" si="11"/>
        <v>24.660155999999915</v>
      </c>
      <c r="I103" s="4">
        <f t="shared" si="12"/>
        <v>50.739990000000034</v>
      </c>
      <c r="J103" s="4">
        <f t="shared" si="13"/>
        <v>50.739990000000034</v>
      </c>
      <c r="K103" s="16">
        <f t="shared" si="19"/>
        <v>39.139463926202716</v>
      </c>
      <c r="L103" s="4">
        <f t="shared" si="14"/>
        <v>3062.8789038524055</v>
      </c>
      <c r="M103" s="4">
        <f t="shared" si="15"/>
        <v>2906.3210481475944</v>
      </c>
      <c r="N103" s="4">
        <f t="shared" si="16"/>
        <v>3050.4455075608107</v>
      </c>
      <c r="O103" s="4">
        <f t="shared" si="17"/>
        <v>2943.812768295119</v>
      </c>
      <c r="P103" s="4">
        <f t="shared" si="18"/>
        <v>3050.4455075608107</v>
      </c>
    </row>
    <row r="104" spans="1:16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15">
        <f t="shared" si="10"/>
        <v>34.449951999999939</v>
      </c>
      <c r="H104" s="4">
        <f t="shared" si="11"/>
        <v>16.31005899999991</v>
      </c>
      <c r="I104" s="4">
        <f t="shared" si="12"/>
        <v>18.139893000000029</v>
      </c>
      <c r="J104" s="4">
        <f t="shared" si="13"/>
        <v>34.449951999999939</v>
      </c>
      <c r="K104" s="16">
        <f t="shared" si="19"/>
        <v>38.904988329892575</v>
      </c>
      <c r="L104" s="4">
        <f t="shared" si="14"/>
        <v>3063.8550206597852</v>
      </c>
      <c r="M104" s="4">
        <f t="shared" si="15"/>
        <v>2908.2350673402148</v>
      </c>
      <c r="N104" s="4">
        <f t="shared" si="16"/>
        <v>3050.4455075608107</v>
      </c>
      <c r="O104" s="4">
        <f t="shared" si="17"/>
        <v>2943.812768295119</v>
      </c>
      <c r="P104" s="4">
        <f t="shared" si="18"/>
        <v>3050.4455075608107</v>
      </c>
    </row>
    <row r="105" spans="1:16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15">
        <f t="shared" si="10"/>
        <v>34.510009000000082</v>
      </c>
      <c r="H105" s="4">
        <f t="shared" si="11"/>
        <v>18.489990000000034</v>
      </c>
      <c r="I105" s="4">
        <f t="shared" si="12"/>
        <v>16.020019000000048</v>
      </c>
      <c r="J105" s="4">
        <f t="shared" si="13"/>
        <v>34.510009000000082</v>
      </c>
      <c r="K105" s="16">
        <f t="shared" si="19"/>
        <v>38.685239363397947</v>
      </c>
      <c r="L105" s="4">
        <f t="shared" si="14"/>
        <v>3056.6455032267954</v>
      </c>
      <c r="M105" s="4">
        <f t="shared" si="15"/>
        <v>2901.9045457732041</v>
      </c>
      <c r="N105" s="4">
        <f t="shared" si="16"/>
        <v>3050.4455075608107</v>
      </c>
      <c r="O105" s="4">
        <f t="shared" si="17"/>
        <v>2943.812768295119</v>
      </c>
      <c r="P105" s="4">
        <f t="shared" si="18"/>
        <v>3050.4455075608107</v>
      </c>
    </row>
    <row r="106" spans="1:16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15">
        <f t="shared" si="10"/>
        <v>36.469970000000103</v>
      </c>
      <c r="H106" s="4">
        <f t="shared" si="11"/>
        <v>5.4599600000001374</v>
      </c>
      <c r="I106" s="4">
        <f t="shared" si="12"/>
        <v>31.010009999999966</v>
      </c>
      <c r="J106" s="4">
        <f t="shared" si="13"/>
        <v>36.469970000000103</v>
      </c>
      <c r="K106" s="16">
        <f t="shared" si="19"/>
        <v>38.574475895228055</v>
      </c>
      <c r="L106" s="4">
        <f t="shared" si="14"/>
        <v>3053.6439467904561</v>
      </c>
      <c r="M106" s="4">
        <f t="shared" si="15"/>
        <v>2899.346043209544</v>
      </c>
      <c r="N106" s="4">
        <f t="shared" si="16"/>
        <v>3050.4455075608107</v>
      </c>
      <c r="O106" s="4">
        <f t="shared" si="17"/>
        <v>2943.812768295119</v>
      </c>
      <c r="P106" s="4">
        <f t="shared" si="18"/>
        <v>3050.4455075608107</v>
      </c>
    </row>
    <row r="107" spans="1:16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15">
        <f t="shared" si="10"/>
        <v>21.969970000000103</v>
      </c>
      <c r="H107" s="4">
        <f t="shared" si="11"/>
        <v>29.199951000000056</v>
      </c>
      <c r="I107" s="4">
        <f t="shared" si="12"/>
        <v>7.2299809999999525</v>
      </c>
      <c r="J107" s="4">
        <f t="shared" si="13"/>
        <v>29.199951000000056</v>
      </c>
      <c r="K107" s="16">
        <f t="shared" si="19"/>
        <v>38.105749650466656</v>
      </c>
      <c r="L107" s="30">
        <f t="shared" si="14"/>
        <v>3068.1264163009332</v>
      </c>
      <c r="M107" s="4">
        <f t="shared" si="15"/>
        <v>2915.7034176990669</v>
      </c>
      <c r="N107" s="25">
        <f t="shared" si="16"/>
        <v>3050.4455075608107</v>
      </c>
      <c r="O107" s="4">
        <f t="shared" si="17"/>
        <v>2943.812768295119</v>
      </c>
      <c r="P107" s="4">
        <f t="shared" si="18"/>
        <v>3050.4455075608107</v>
      </c>
    </row>
    <row r="108" spans="1:16" x14ac:dyDescent="0.3">
      <c r="A108" s="3">
        <f>Data!A103</f>
        <v>41246</v>
      </c>
      <c r="B108" s="4">
        <f>Data!B103</f>
        <v>3029.209961</v>
      </c>
      <c r="C108" s="4">
        <f>Data!C103</f>
        <v>3030.280029</v>
      </c>
      <c r="D108" s="4">
        <f>Data!D103</f>
        <v>2999.570068</v>
      </c>
      <c r="E108" s="4">
        <f>Data!E103</f>
        <v>3002.1999510000001</v>
      </c>
      <c r="F108" s="15">
        <f>Data!F103</f>
        <v>1667330000</v>
      </c>
      <c r="G108" s="15">
        <f t="shared" si="10"/>
        <v>30.709961000000021</v>
      </c>
      <c r="H108" s="4">
        <f t="shared" si="11"/>
        <v>33.590087999999923</v>
      </c>
      <c r="I108" s="4">
        <f t="shared" si="12"/>
        <v>2.8801269999999022</v>
      </c>
      <c r="J108" s="4">
        <f t="shared" si="13"/>
        <v>33.590087999999923</v>
      </c>
      <c r="K108" s="16">
        <f t="shared" si="19"/>
        <v>37.87996656794332</v>
      </c>
      <c r="L108" s="30">
        <f t="shared" si="14"/>
        <v>3090.6849816358867</v>
      </c>
      <c r="M108" s="4">
        <f t="shared" si="15"/>
        <v>2939.1651153641137</v>
      </c>
      <c r="N108" s="25">
        <f t="shared" si="16"/>
        <v>3050.4455075608107</v>
      </c>
      <c r="O108" s="4">
        <f t="shared" si="17"/>
        <v>2943.812768295119</v>
      </c>
      <c r="P108" s="4">
        <f t="shared" si="18"/>
        <v>3050.4455075608107</v>
      </c>
    </row>
    <row r="109" spans="1:16" x14ac:dyDescent="0.3">
      <c r="A109" s="3">
        <f>Data!A104</f>
        <v>41243</v>
      </c>
      <c r="B109" s="4">
        <f>Data!B104</f>
        <v>3013.25</v>
      </c>
      <c r="C109" s="4">
        <f>Data!C104</f>
        <v>3014.25</v>
      </c>
      <c r="D109" s="4">
        <f>Data!D104</f>
        <v>2999.719971</v>
      </c>
      <c r="E109" s="4">
        <f>Data!E104</f>
        <v>3010.23999</v>
      </c>
      <c r="F109" s="15">
        <f>Data!F104</f>
        <v>2194240000</v>
      </c>
      <c r="G109" s="15">
        <f t="shared" si="10"/>
        <v>14.530029000000013</v>
      </c>
      <c r="H109" s="4">
        <f t="shared" si="11"/>
        <v>12.050048999999944</v>
      </c>
      <c r="I109" s="4">
        <f t="shared" si="12"/>
        <v>2.4799800000000687</v>
      </c>
      <c r="J109" s="4">
        <f t="shared" si="13"/>
        <v>14.530029000000013</v>
      </c>
      <c r="K109" s="16">
        <f t="shared" si="19"/>
        <v>36.712469689546154</v>
      </c>
      <c r="L109" s="30">
        <f t="shared" si="14"/>
        <v>3080.4099248790926</v>
      </c>
      <c r="M109" s="4">
        <f t="shared" si="15"/>
        <v>2933.5600461209078</v>
      </c>
      <c r="N109" s="25">
        <f t="shared" si="16"/>
        <v>3050.4455075608107</v>
      </c>
      <c r="O109" s="4">
        <f t="shared" si="17"/>
        <v>2943.812768295119</v>
      </c>
      <c r="P109" s="4">
        <f t="shared" si="18"/>
        <v>3050.4455075608107</v>
      </c>
    </row>
    <row r="110" spans="1:16" x14ac:dyDescent="0.3">
      <c r="A110" s="3">
        <f>Data!A105</f>
        <v>41242</v>
      </c>
      <c r="B110" s="4">
        <f>Data!B105</f>
        <v>3005.4099120000001</v>
      </c>
      <c r="C110" s="4">
        <f>Data!C105</f>
        <v>3017.179932</v>
      </c>
      <c r="D110" s="4">
        <f>Data!D105</f>
        <v>2996.3000489999999</v>
      </c>
      <c r="E110" s="4">
        <f>Data!E105</f>
        <v>3012.030029</v>
      </c>
      <c r="F110" s="15">
        <f>Data!F105</f>
        <v>1758440000</v>
      </c>
      <c r="G110" s="15">
        <f t="shared" si="10"/>
        <v>20.879883000000063</v>
      </c>
      <c r="H110" s="4">
        <f t="shared" si="11"/>
        <v>6.9399419999999736</v>
      </c>
      <c r="I110" s="4">
        <f t="shared" si="12"/>
        <v>13.93994100000009</v>
      </c>
      <c r="J110" s="4">
        <f t="shared" si="13"/>
        <v>20.879883000000063</v>
      </c>
      <c r="K110" s="16">
        <f t="shared" si="19"/>
        <v>35.920840355068847</v>
      </c>
      <c r="L110" s="30">
        <f t="shared" si="14"/>
        <v>3078.5816712101378</v>
      </c>
      <c r="M110" s="4">
        <f t="shared" si="15"/>
        <v>2934.8983097898627</v>
      </c>
      <c r="N110" s="25">
        <f t="shared" si="16"/>
        <v>3050.4455075608107</v>
      </c>
      <c r="O110" s="4">
        <f t="shared" si="17"/>
        <v>2943.812768295119</v>
      </c>
      <c r="P110" s="4">
        <f t="shared" si="18"/>
        <v>3050.4455075608107</v>
      </c>
    </row>
    <row r="111" spans="1:16" x14ac:dyDescent="0.3">
      <c r="A111" s="3">
        <f>Data!A106</f>
        <v>41241</v>
      </c>
      <c r="B111" s="4">
        <f>Data!B106</f>
        <v>2952.0200199999999</v>
      </c>
      <c r="C111" s="4">
        <f>Data!C106</f>
        <v>2992.169922</v>
      </c>
      <c r="D111" s="4">
        <f>Data!D106</f>
        <v>2935.8798830000001</v>
      </c>
      <c r="E111" s="4">
        <f>Data!E106</f>
        <v>2991.780029</v>
      </c>
      <c r="F111" s="15">
        <f>Data!F106</f>
        <v>1725550000</v>
      </c>
      <c r="G111" s="15">
        <f t="shared" si="10"/>
        <v>56.290038999999979</v>
      </c>
      <c r="H111" s="4">
        <f t="shared" si="11"/>
        <v>19.860106999999971</v>
      </c>
      <c r="I111" s="4">
        <f t="shared" si="12"/>
        <v>76.15014599999995</v>
      </c>
      <c r="J111" s="4">
        <f t="shared" si="13"/>
        <v>76.15014599999995</v>
      </c>
      <c r="K111" s="16">
        <f t="shared" si="19"/>
        <v>37.932305637315402</v>
      </c>
      <c r="L111" s="30">
        <f t="shared" si="14"/>
        <v>3039.8895137746313</v>
      </c>
      <c r="M111" s="4">
        <f t="shared" si="15"/>
        <v>2888.1602912253693</v>
      </c>
      <c r="N111" s="25">
        <f t="shared" si="16"/>
        <v>3039.8895137746313</v>
      </c>
      <c r="O111" s="4">
        <f t="shared" si="17"/>
        <v>2943.812768295119</v>
      </c>
      <c r="P111" s="4">
        <f t="shared" si="18"/>
        <v>3039.8895137746313</v>
      </c>
    </row>
    <row r="112" spans="1:16" x14ac:dyDescent="0.3">
      <c r="A112" s="3">
        <f>Data!A107</f>
        <v>41240</v>
      </c>
      <c r="B112" s="4">
        <f>Data!B107</f>
        <v>2974.5600589999999</v>
      </c>
      <c r="C112" s="4">
        <f>Data!C107</f>
        <v>2985.320068</v>
      </c>
      <c r="D112" s="4">
        <f>Data!D107</f>
        <v>2965.1298830000001</v>
      </c>
      <c r="E112" s="4">
        <f>Data!E107</f>
        <v>2967.790039</v>
      </c>
      <c r="F112" s="15">
        <f>Data!F107</f>
        <v>1763320000</v>
      </c>
      <c r="G112" s="15">
        <f t="shared" si="10"/>
        <v>20.190184999999929</v>
      </c>
      <c r="H112" s="4">
        <f t="shared" si="11"/>
        <v>6.4599610000000212</v>
      </c>
      <c r="I112" s="4">
        <f t="shared" si="12"/>
        <v>26.65014599999995</v>
      </c>
      <c r="J112" s="4">
        <f t="shared" si="13"/>
        <v>26.65014599999995</v>
      </c>
      <c r="K112" s="16">
        <f t="shared" si="19"/>
        <v>37.368197655449634</v>
      </c>
      <c r="L112" s="30">
        <f t="shared" si="14"/>
        <v>3049.9613708108996</v>
      </c>
      <c r="M112" s="4">
        <f t="shared" si="15"/>
        <v>2900.488580189101</v>
      </c>
      <c r="N112" s="25">
        <f t="shared" si="16"/>
        <v>3039.8895137746313</v>
      </c>
      <c r="O112" s="4">
        <f t="shared" si="17"/>
        <v>2943.812768295119</v>
      </c>
      <c r="P112" s="4">
        <f t="shared" si="18"/>
        <v>3039.8895137746313</v>
      </c>
    </row>
    <row r="113" spans="1:16" x14ac:dyDescent="0.3">
      <c r="A113" s="3">
        <f>Data!A108</f>
        <v>41239</v>
      </c>
      <c r="B113" s="4">
        <f>Data!B108</f>
        <v>2961.0200199999999</v>
      </c>
      <c r="C113" s="4">
        <f>Data!C108</f>
        <v>2976.929932</v>
      </c>
      <c r="D113" s="4">
        <f>Data!D108</f>
        <v>2951.7299800000001</v>
      </c>
      <c r="E113" s="4">
        <f>Data!E108</f>
        <v>2976.780029</v>
      </c>
      <c r="F113" s="15">
        <f>Data!F108</f>
        <v>1641710000</v>
      </c>
      <c r="G113" s="15">
        <f t="shared" si="10"/>
        <v>25.199951999999939</v>
      </c>
      <c r="H113" s="4">
        <f t="shared" si="11"/>
        <v>9.1398930000000291</v>
      </c>
      <c r="I113" s="4">
        <f t="shared" si="12"/>
        <v>16.06005899999991</v>
      </c>
      <c r="J113" s="4">
        <f t="shared" si="13"/>
        <v>25.199951999999939</v>
      </c>
      <c r="K113" s="16">
        <f t="shared" si="19"/>
        <v>36.75978537267715</v>
      </c>
      <c r="L113" s="30">
        <f t="shared" si="14"/>
        <v>3037.8495267453545</v>
      </c>
      <c r="M113" s="4">
        <f t="shared" si="15"/>
        <v>2890.8103852546456</v>
      </c>
      <c r="N113" s="25">
        <f t="shared" si="16"/>
        <v>3037.8495267453545</v>
      </c>
      <c r="O113" s="4">
        <f t="shared" si="17"/>
        <v>2943.812768295119</v>
      </c>
      <c r="P113" s="4">
        <f t="shared" si="18"/>
        <v>3037.8495267453545</v>
      </c>
    </row>
    <row r="114" spans="1:16" x14ac:dyDescent="0.3">
      <c r="A114" s="3">
        <f>Data!A109</f>
        <v>41236</v>
      </c>
      <c r="B114" s="4">
        <f>Data!B109</f>
        <v>2943.6201169999999</v>
      </c>
      <c r="C114" s="4">
        <f>Data!C109</f>
        <v>2967.1899410000001</v>
      </c>
      <c r="D114" s="4">
        <f>Data!D109</f>
        <v>2940.679932</v>
      </c>
      <c r="E114" s="4">
        <f>Data!E109</f>
        <v>2966.8500979999999</v>
      </c>
      <c r="F114" s="15">
        <f>Data!F109</f>
        <v>792750000</v>
      </c>
      <c r="G114" s="15">
        <f t="shared" si="10"/>
        <v>26.510009000000082</v>
      </c>
      <c r="H114" s="4">
        <f t="shared" si="11"/>
        <v>9.5900879999999233</v>
      </c>
      <c r="I114" s="4">
        <f t="shared" si="12"/>
        <v>36.100097000000005</v>
      </c>
      <c r="J114" s="4">
        <f t="shared" si="13"/>
        <v>36.100097000000005</v>
      </c>
      <c r="K114" s="16">
        <f t="shared" si="19"/>
        <v>36.726800954043298</v>
      </c>
      <c r="L114" s="30">
        <f t="shared" si="14"/>
        <v>3027.3885384080863</v>
      </c>
      <c r="M114" s="4">
        <f t="shared" si="15"/>
        <v>2880.4813345919133</v>
      </c>
      <c r="N114" s="25">
        <f t="shared" si="16"/>
        <v>3027.3885384080863</v>
      </c>
      <c r="O114" s="4">
        <f t="shared" si="17"/>
        <v>2943.812768295119</v>
      </c>
      <c r="P114" s="4">
        <f t="shared" si="18"/>
        <v>3027.3885384080863</v>
      </c>
    </row>
    <row r="115" spans="1:16" x14ac:dyDescent="0.3">
      <c r="A115" s="3">
        <f>Data!A110</f>
        <v>41234</v>
      </c>
      <c r="B115" s="4">
        <f>Data!B110</f>
        <v>2919.139893</v>
      </c>
      <c r="C115" s="4">
        <f>Data!C110</f>
        <v>2928.169922</v>
      </c>
      <c r="D115" s="4">
        <f>Data!D110</f>
        <v>2912.419922</v>
      </c>
      <c r="E115" s="4">
        <f>Data!E110</f>
        <v>2926.5500489999999</v>
      </c>
      <c r="F115" s="15">
        <f>Data!F110</f>
        <v>1430060000</v>
      </c>
      <c r="G115" s="15">
        <f t="shared" si="10"/>
        <v>15.75</v>
      </c>
      <c r="H115" s="4">
        <f t="shared" si="11"/>
        <v>38.680175999999847</v>
      </c>
      <c r="I115" s="4">
        <f t="shared" si="12"/>
        <v>54.430175999999847</v>
      </c>
      <c r="J115" s="4">
        <f t="shared" si="13"/>
        <v>54.430175999999847</v>
      </c>
      <c r="K115" s="16">
        <f t="shared" si="19"/>
        <v>37.611969706341128</v>
      </c>
      <c r="L115" s="30">
        <f t="shared" si="14"/>
        <v>2995.5188614126823</v>
      </c>
      <c r="M115" s="4">
        <f t="shared" si="15"/>
        <v>2845.0709825873178</v>
      </c>
      <c r="N115" s="25">
        <f t="shared" si="16"/>
        <v>2995.5188614126823</v>
      </c>
      <c r="O115" s="4">
        <f t="shared" si="17"/>
        <v>2943.812768295119</v>
      </c>
      <c r="P115" s="4">
        <f t="shared" si="18"/>
        <v>2995.5188614126823</v>
      </c>
    </row>
    <row r="116" spans="1:16" x14ac:dyDescent="0.3">
      <c r="A116" s="3">
        <f>Data!A111</f>
        <v>41233</v>
      </c>
      <c r="B116" s="4">
        <f>Data!B111</f>
        <v>2910.7299800000001</v>
      </c>
      <c r="C116" s="4">
        <f>Data!C111</f>
        <v>2919.959961</v>
      </c>
      <c r="D116" s="4">
        <f>Data!D111</f>
        <v>2893.3798830000001</v>
      </c>
      <c r="E116" s="4">
        <f>Data!E111</f>
        <v>2916.679932</v>
      </c>
      <c r="F116" s="15">
        <f>Data!F111</f>
        <v>1588750000</v>
      </c>
      <c r="G116" s="15">
        <f t="shared" si="10"/>
        <v>26.580077999999958</v>
      </c>
      <c r="H116" s="4">
        <f t="shared" si="11"/>
        <v>6.5900879999999233</v>
      </c>
      <c r="I116" s="4">
        <f t="shared" si="12"/>
        <v>33.170165999999881</v>
      </c>
      <c r="J116" s="4">
        <f t="shared" si="13"/>
        <v>33.170165999999881</v>
      </c>
      <c r="K116" s="16">
        <f t="shared" si="19"/>
        <v>37.389879521024071</v>
      </c>
      <c r="L116" s="30">
        <f t="shared" si="14"/>
        <v>2981.4496810420483</v>
      </c>
      <c r="M116" s="4">
        <f t="shared" si="15"/>
        <v>2831.8901629579518</v>
      </c>
      <c r="N116" s="25">
        <f t="shared" si="16"/>
        <v>2981.4496810420483</v>
      </c>
      <c r="O116" s="4">
        <f t="shared" si="17"/>
        <v>2831.8901629579518</v>
      </c>
      <c r="P116" s="4">
        <f t="shared" si="18"/>
        <v>2981.4496810420483</v>
      </c>
    </row>
    <row r="117" spans="1:16" x14ac:dyDescent="0.3">
      <c r="A117" s="3">
        <f>Data!A112</f>
        <v>41232</v>
      </c>
      <c r="B117" s="4">
        <f>Data!B112</f>
        <v>2886</v>
      </c>
      <c r="C117" s="4">
        <f>Data!C112</f>
        <v>2916.070068</v>
      </c>
      <c r="D117" s="4">
        <f>Data!D112</f>
        <v>2884.75</v>
      </c>
      <c r="E117" s="4">
        <f>Data!E112</f>
        <v>2916.070068</v>
      </c>
      <c r="F117" s="15">
        <f>Data!F112</f>
        <v>1767240000</v>
      </c>
      <c r="G117" s="15">
        <f t="shared" si="10"/>
        <v>31.320067999999992</v>
      </c>
      <c r="H117" s="4">
        <f t="shared" si="11"/>
        <v>0.60986400000001595</v>
      </c>
      <c r="I117" s="4">
        <f t="shared" si="12"/>
        <v>31.929932000000008</v>
      </c>
      <c r="J117" s="4">
        <f t="shared" si="13"/>
        <v>31.929932000000008</v>
      </c>
      <c r="K117" s="16">
        <f t="shared" si="19"/>
        <v>37.11688214497287</v>
      </c>
      <c r="L117" s="30">
        <f t="shared" si="14"/>
        <v>2974.6437982899456</v>
      </c>
      <c r="M117" s="4">
        <f t="shared" si="15"/>
        <v>2826.1762697100544</v>
      </c>
      <c r="N117" s="25">
        <f t="shared" si="16"/>
        <v>2974.6437982899456</v>
      </c>
      <c r="O117" s="4">
        <f t="shared" si="17"/>
        <v>2831.8901629579518</v>
      </c>
      <c r="P117" s="4">
        <f t="shared" si="18"/>
        <v>2974.6437982899456</v>
      </c>
    </row>
    <row r="118" spans="1:16" x14ac:dyDescent="0.3">
      <c r="A118" s="3">
        <f>Data!A113</f>
        <v>41229</v>
      </c>
      <c r="B118" s="4">
        <f>Data!B113</f>
        <v>2838.8999020000001</v>
      </c>
      <c r="C118" s="4">
        <f>Data!C113</f>
        <v>2859.570068</v>
      </c>
      <c r="D118" s="4">
        <f>Data!D113</f>
        <v>2810.8000489999999</v>
      </c>
      <c r="E118" s="4">
        <f>Data!E113</f>
        <v>2853.1298830000001</v>
      </c>
      <c r="F118" s="15">
        <f>Data!F113</f>
        <v>2187730000</v>
      </c>
      <c r="G118" s="15">
        <f t="shared" si="10"/>
        <v>48.770019000000048</v>
      </c>
      <c r="H118" s="4">
        <f t="shared" si="11"/>
        <v>56.5</v>
      </c>
      <c r="I118" s="4">
        <f t="shared" si="12"/>
        <v>105.27001900000005</v>
      </c>
      <c r="J118" s="4">
        <f t="shared" si="13"/>
        <v>105.27001900000005</v>
      </c>
      <c r="K118" s="16">
        <f t="shared" si="19"/>
        <v>40.524538987724227</v>
      </c>
      <c r="L118" s="30">
        <f t="shared" si="14"/>
        <v>2916.2341364754488</v>
      </c>
      <c r="M118" s="4">
        <f t="shared" si="15"/>
        <v>2754.1359805245515</v>
      </c>
      <c r="N118" s="25">
        <f t="shared" si="16"/>
        <v>2916.2341364754488</v>
      </c>
      <c r="O118" s="4">
        <f t="shared" si="17"/>
        <v>2831.8901629579518</v>
      </c>
      <c r="P118" s="4">
        <f t="shared" si="18"/>
        <v>2916.2341364754488</v>
      </c>
    </row>
    <row r="119" spans="1:16" x14ac:dyDescent="0.3">
      <c r="A119" s="3">
        <f>Data!A114</f>
        <v>41228</v>
      </c>
      <c r="B119" s="4">
        <f>Data!B114</f>
        <v>2847.8400879999999</v>
      </c>
      <c r="C119" s="4">
        <f>Data!C114</f>
        <v>2855.639893</v>
      </c>
      <c r="D119" s="4">
        <f>Data!D114</f>
        <v>2826.75</v>
      </c>
      <c r="E119" s="4">
        <f>Data!E114</f>
        <v>2836.9399410000001</v>
      </c>
      <c r="F119" s="15">
        <f>Data!F114</f>
        <v>2010300000</v>
      </c>
      <c r="G119" s="15">
        <f t="shared" si="10"/>
        <v>28.889893000000029</v>
      </c>
      <c r="H119" s="4">
        <f t="shared" si="11"/>
        <v>2.5100099999999657</v>
      </c>
      <c r="I119" s="4">
        <f t="shared" si="12"/>
        <v>26.379883000000063</v>
      </c>
      <c r="J119" s="4">
        <f t="shared" si="13"/>
        <v>28.889893000000029</v>
      </c>
      <c r="K119" s="16">
        <f t="shared" si="19"/>
        <v>39.942806688338017</v>
      </c>
      <c r="L119" s="30">
        <f t="shared" si="14"/>
        <v>2921.080559876676</v>
      </c>
      <c r="M119" s="4">
        <f t="shared" si="15"/>
        <v>2761.3093331233235</v>
      </c>
      <c r="N119" s="25">
        <f t="shared" si="16"/>
        <v>2916.2341364754488</v>
      </c>
      <c r="O119" s="4">
        <f t="shared" si="17"/>
        <v>2831.8901629579518</v>
      </c>
      <c r="P119" s="4">
        <f t="shared" si="18"/>
        <v>2916.2341364754488</v>
      </c>
    </row>
    <row r="120" spans="1:16" x14ac:dyDescent="0.3">
      <c r="A120" s="3">
        <f>Data!A115</f>
        <v>41227</v>
      </c>
      <c r="B120" s="4">
        <f>Data!B115</f>
        <v>2896.8100589999999</v>
      </c>
      <c r="C120" s="4">
        <f>Data!C115</f>
        <v>2900.1000979999999</v>
      </c>
      <c r="D120" s="4">
        <f>Data!D115</f>
        <v>2842.860107</v>
      </c>
      <c r="E120" s="4">
        <f>Data!E115</f>
        <v>2846.8100589999999</v>
      </c>
      <c r="F120" s="15">
        <f>Data!F115</f>
        <v>2106590000</v>
      </c>
      <c r="G120" s="15">
        <f t="shared" si="10"/>
        <v>57.239990999999918</v>
      </c>
      <c r="H120" s="4">
        <f t="shared" si="11"/>
        <v>63.160156999999799</v>
      </c>
      <c r="I120" s="4">
        <f t="shared" si="12"/>
        <v>5.920165999999881</v>
      </c>
      <c r="J120" s="4">
        <f t="shared" si="13"/>
        <v>63.160156999999799</v>
      </c>
      <c r="K120" s="16">
        <f t="shared" si="19"/>
        <v>41.103674203921102</v>
      </c>
      <c r="L120" s="30">
        <f t="shared" si="14"/>
        <v>2953.687450907842</v>
      </c>
      <c r="M120" s="4">
        <f t="shared" si="15"/>
        <v>2789.2727540921574</v>
      </c>
      <c r="N120" s="25">
        <f t="shared" si="16"/>
        <v>2916.2341364754488</v>
      </c>
      <c r="O120" s="4">
        <f t="shared" si="17"/>
        <v>2831.8901629579518</v>
      </c>
      <c r="P120" s="4">
        <f t="shared" si="18"/>
        <v>2916.2341364754488</v>
      </c>
    </row>
    <row r="121" spans="1:16" x14ac:dyDescent="0.3">
      <c r="A121" s="3">
        <f>Data!A116</f>
        <v>41226</v>
      </c>
      <c r="B121" s="4">
        <f>Data!B116</f>
        <v>2880.7700199999999</v>
      </c>
      <c r="C121" s="4">
        <f>Data!C116</f>
        <v>2909</v>
      </c>
      <c r="D121" s="4">
        <f>Data!D116</f>
        <v>2877.0600589999999</v>
      </c>
      <c r="E121" s="4">
        <f>Data!E116</f>
        <v>2883.889893</v>
      </c>
      <c r="F121" s="15">
        <f>Data!F116</f>
        <v>1816260000</v>
      </c>
      <c r="G121" s="15">
        <f t="shared" si="10"/>
        <v>31.93994100000009</v>
      </c>
      <c r="H121" s="4">
        <f t="shared" si="11"/>
        <v>62.18994100000009</v>
      </c>
      <c r="I121" s="4">
        <f t="shared" si="12"/>
        <v>30.25</v>
      </c>
      <c r="J121" s="4">
        <f t="shared" si="13"/>
        <v>62.18994100000009</v>
      </c>
      <c r="K121" s="16">
        <f t="shared" si="19"/>
        <v>42.157987543725049</v>
      </c>
      <c r="L121" s="30">
        <f t="shared" si="14"/>
        <v>2977.3460045874499</v>
      </c>
      <c r="M121" s="4">
        <f t="shared" si="15"/>
        <v>2808.7140544125496</v>
      </c>
      <c r="N121" s="25">
        <f t="shared" si="16"/>
        <v>2916.2341364754488</v>
      </c>
      <c r="O121" s="4">
        <f t="shared" si="17"/>
        <v>2831.8901629579518</v>
      </c>
      <c r="P121" s="4">
        <f t="shared" si="18"/>
        <v>2916.2341364754488</v>
      </c>
    </row>
    <row r="122" spans="1:16" x14ac:dyDescent="0.3">
      <c r="A122" s="3">
        <f>Data!A117</f>
        <v>41225</v>
      </c>
      <c r="B122" s="4">
        <f>Data!B117</f>
        <v>2916.3798830000001</v>
      </c>
      <c r="C122" s="4">
        <f>Data!C117</f>
        <v>2920.01001</v>
      </c>
      <c r="D122" s="4">
        <f>Data!D117</f>
        <v>2896.5500489999999</v>
      </c>
      <c r="E122" s="4">
        <f>Data!E117</f>
        <v>2904.25</v>
      </c>
      <c r="F122" s="15">
        <f>Data!F117</f>
        <v>1379240000</v>
      </c>
      <c r="G122" s="15">
        <f t="shared" si="10"/>
        <v>23.459961000000021</v>
      </c>
      <c r="H122" s="4">
        <f t="shared" si="11"/>
        <v>36.120116999999937</v>
      </c>
      <c r="I122" s="4">
        <f t="shared" si="12"/>
        <v>12.660155999999915</v>
      </c>
      <c r="J122" s="4">
        <f t="shared" si="13"/>
        <v>36.120116999999937</v>
      </c>
      <c r="K122" s="16">
        <f t="shared" si="19"/>
        <v>41.85609401653879</v>
      </c>
      <c r="L122" s="30">
        <f t="shared" si="14"/>
        <v>2991.9922175330771</v>
      </c>
      <c r="M122" s="4">
        <f t="shared" si="15"/>
        <v>2824.5678414669223</v>
      </c>
      <c r="N122" s="25">
        <f t="shared" si="16"/>
        <v>2916.2341364754488</v>
      </c>
      <c r="O122" s="4">
        <f t="shared" si="17"/>
        <v>2831.8901629579518</v>
      </c>
      <c r="P122" s="4">
        <f t="shared" si="18"/>
        <v>2916.2341364754488</v>
      </c>
    </row>
    <row r="123" spans="1:16" x14ac:dyDescent="0.3">
      <c r="A123" s="3">
        <f>Data!A118</f>
        <v>41222</v>
      </c>
      <c r="B123" s="4">
        <f>Data!B118</f>
        <v>2892.570068</v>
      </c>
      <c r="C123" s="4">
        <f>Data!C118</f>
        <v>2931.110107</v>
      </c>
      <c r="D123" s="4">
        <f>Data!D118</f>
        <v>2889.8100589999999</v>
      </c>
      <c r="E123" s="4">
        <f>Data!E118</f>
        <v>2904.8701169999999</v>
      </c>
      <c r="F123" s="15">
        <f>Data!F118</f>
        <v>1802580000</v>
      </c>
      <c r="G123" s="15">
        <f t="shared" si="10"/>
        <v>41.300048000000061</v>
      </c>
      <c r="H123" s="4">
        <f t="shared" si="11"/>
        <v>26.860106999999971</v>
      </c>
      <c r="I123" s="4">
        <f t="shared" si="12"/>
        <v>14.43994100000009</v>
      </c>
      <c r="J123" s="4">
        <f t="shared" si="13"/>
        <v>41.300048000000061</v>
      </c>
      <c r="K123" s="16">
        <f t="shared" si="19"/>
        <v>41.828291715711856</v>
      </c>
      <c r="L123" s="30">
        <f t="shared" si="14"/>
        <v>2994.1166664314237</v>
      </c>
      <c r="M123" s="4">
        <f t="shared" si="15"/>
        <v>2826.8034995685762</v>
      </c>
      <c r="N123" s="25">
        <f t="shared" si="16"/>
        <v>2916.2341364754488</v>
      </c>
      <c r="O123" s="4">
        <f t="shared" si="17"/>
        <v>2831.8901629579518</v>
      </c>
      <c r="P123" s="4">
        <f t="shared" si="18"/>
        <v>2916.2341364754488</v>
      </c>
    </row>
    <row r="124" spans="1:16" x14ac:dyDescent="0.3">
      <c r="A124" s="3">
        <f>Data!A119</f>
        <v>41221</v>
      </c>
      <c r="B124" s="4">
        <f>Data!B119</f>
        <v>2942.0900879999999</v>
      </c>
      <c r="C124" s="4">
        <f>Data!C119</f>
        <v>2949.6999510000001</v>
      </c>
      <c r="D124" s="4">
        <f>Data!D119</f>
        <v>2895.580078</v>
      </c>
      <c r="E124" s="4">
        <f>Data!E119</f>
        <v>2895.580078</v>
      </c>
      <c r="F124" s="15">
        <f>Data!F119</f>
        <v>1876420000</v>
      </c>
      <c r="G124" s="15">
        <f t="shared" si="10"/>
        <v>54.119873000000098</v>
      </c>
      <c r="H124" s="4">
        <f t="shared" si="11"/>
        <v>44.829834000000119</v>
      </c>
      <c r="I124" s="4">
        <f t="shared" si="12"/>
        <v>9.2900389999999788</v>
      </c>
      <c r="J124" s="4">
        <f t="shared" si="13"/>
        <v>54.119873000000098</v>
      </c>
      <c r="K124" s="16">
        <f t="shared" si="19"/>
        <v>42.442870779926267</v>
      </c>
      <c r="L124" s="30">
        <f t="shared" si="14"/>
        <v>3007.5257560598525</v>
      </c>
      <c r="M124" s="4">
        <f t="shared" si="15"/>
        <v>2837.7542729401471</v>
      </c>
      <c r="N124" s="25">
        <f t="shared" si="16"/>
        <v>2916.2341364754488</v>
      </c>
      <c r="O124" s="4">
        <f t="shared" si="17"/>
        <v>2837.7542729401471</v>
      </c>
      <c r="P124" s="4">
        <f t="shared" si="18"/>
        <v>2916.2341364754488</v>
      </c>
    </row>
    <row r="125" spans="1:16" x14ac:dyDescent="0.3">
      <c r="A125" s="3">
        <f>Data!A120</f>
        <v>41220</v>
      </c>
      <c r="B125" s="4">
        <f>Data!B120</f>
        <v>2976.459961</v>
      </c>
      <c r="C125" s="4">
        <f>Data!C120</f>
        <v>2977.8100589999999</v>
      </c>
      <c r="D125" s="4">
        <f>Data!D120</f>
        <v>2926.790039</v>
      </c>
      <c r="E125" s="4">
        <f>Data!E120</f>
        <v>2937.290039</v>
      </c>
      <c r="F125" s="15">
        <f>Data!F120</f>
        <v>2059690000</v>
      </c>
      <c r="G125" s="15">
        <f t="shared" si="10"/>
        <v>51.020019999999931</v>
      </c>
      <c r="H125" s="4">
        <f t="shared" si="11"/>
        <v>82.229980999999952</v>
      </c>
      <c r="I125" s="4">
        <f t="shared" si="12"/>
        <v>31.209961000000021</v>
      </c>
      <c r="J125" s="4">
        <f t="shared" si="13"/>
        <v>82.229980999999952</v>
      </c>
      <c r="K125" s="16">
        <f t="shared" si="19"/>
        <v>44.432226290929954</v>
      </c>
      <c r="L125" s="30">
        <f t="shared" si="14"/>
        <v>3041.1645015818599</v>
      </c>
      <c r="M125" s="4">
        <f t="shared" si="15"/>
        <v>2863.43559641814</v>
      </c>
      <c r="N125" s="25">
        <f t="shared" si="16"/>
        <v>2916.2341364754488</v>
      </c>
      <c r="O125" s="4">
        <f t="shared" si="17"/>
        <v>2863.43559641814</v>
      </c>
      <c r="P125" s="4">
        <f t="shared" si="18"/>
        <v>2863.43559641814</v>
      </c>
    </row>
    <row r="126" spans="1:16" x14ac:dyDescent="0.3">
      <c r="A126" s="3">
        <f>Data!A121</f>
        <v>41219</v>
      </c>
      <c r="B126" s="4">
        <f>Data!B121</f>
        <v>3003.709961</v>
      </c>
      <c r="C126" s="4">
        <f>Data!C121</f>
        <v>3024.4399410000001</v>
      </c>
      <c r="D126" s="4">
        <f>Data!D121</f>
        <v>2998.929932</v>
      </c>
      <c r="E126" s="4">
        <f>Data!E121</f>
        <v>3011.929932</v>
      </c>
      <c r="F126" s="15">
        <f>Data!F121</f>
        <v>1782430000</v>
      </c>
      <c r="G126" s="15">
        <f t="shared" si="10"/>
        <v>25.510009000000082</v>
      </c>
      <c r="H126" s="4">
        <f t="shared" si="11"/>
        <v>87.149902000000111</v>
      </c>
      <c r="I126" s="4">
        <f t="shared" si="12"/>
        <v>61.639893000000029</v>
      </c>
      <c r="J126" s="4">
        <f t="shared" si="13"/>
        <v>87.149902000000111</v>
      </c>
      <c r="K126" s="16">
        <f t="shared" si="19"/>
        <v>46.568110076383462</v>
      </c>
      <c r="L126" s="30">
        <f t="shared" si="14"/>
        <v>3104.8211566527666</v>
      </c>
      <c r="M126" s="4">
        <f t="shared" si="15"/>
        <v>2918.548716347233</v>
      </c>
      <c r="N126" s="25">
        <f t="shared" si="16"/>
        <v>3104.8211566527666</v>
      </c>
      <c r="O126" s="4">
        <f t="shared" si="17"/>
        <v>2918.548716347233</v>
      </c>
      <c r="P126" s="4">
        <f t="shared" si="18"/>
        <v>2918.548716347233</v>
      </c>
    </row>
    <row r="127" spans="1:16" x14ac:dyDescent="0.3">
      <c r="A127" s="3">
        <f>Data!A122</f>
        <v>41218</v>
      </c>
      <c r="B127" s="4">
        <f>Data!B122</f>
        <v>2983.030029</v>
      </c>
      <c r="C127" s="4">
        <f>Data!C122</f>
        <v>3004.8701169999999</v>
      </c>
      <c r="D127" s="4">
        <f>Data!D122</f>
        <v>2975.8500979999999</v>
      </c>
      <c r="E127" s="4">
        <f>Data!E122</f>
        <v>2999.6599120000001</v>
      </c>
      <c r="F127" s="15">
        <f>Data!F122</f>
        <v>1496210000</v>
      </c>
      <c r="G127" s="15">
        <f t="shared" si="10"/>
        <v>29.020019000000048</v>
      </c>
      <c r="H127" s="4">
        <f t="shared" si="11"/>
        <v>7.0598150000000714</v>
      </c>
      <c r="I127" s="4">
        <f t="shared" si="12"/>
        <v>36.079834000000119</v>
      </c>
      <c r="J127" s="4">
        <f t="shared" si="13"/>
        <v>36.079834000000119</v>
      </c>
      <c r="K127" s="16">
        <f t="shared" si="19"/>
        <v>46.043696272564297</v>
      </c>
      <c r="L127" s="30">
        <f t="shared" si="14"/>
        <v>3082.4475000451284</v>
      </c>
      <c r="M127" s="4">
        <f t="shared" si="15"/>
        <v>2898.2727149548709</v>
      </c>
      <c r="N127" s="25">
        <f t="shared" si="16"/>
        <v>3082.4475000451284</v>
      </c>
      <c r="O127" s="4">
        <f t="shared" si="17"/>
        <v>2918.548716347233</v>
      </c>
      <c r="P127" s="4">
        <f t="shared" si="18"/>
        <v>2918.548716347233</v>
      </c>
    </row>
    <row r="128" spans="1:16" x14ac:dyDescent="0.3">
      <c r="A128" s="3">
        <f>Data!A123</f>
        <v>41215</v>
      </c>
      <c r="B128" s="4">
        <f>Data!B123</f>
        <v>3033.8500979999999</v>
      </c>
      <c r="C128" s="4">
        <f>Data!C123</f>
        <v>3033.8500979999999</v>
      </c>
      <c r="D128" s="4">
        <f>Data!D123</f>
        <v>2981.6899410000001</v>
      </c>
      <c r="E128" s="4">
        <f>Data!E123</f>
        <v>2982.1298830000001</v>
      </c>
      <c r="F128" s="15">
        <f>Data!F123</f>
        <v>1834590000</v>
      </c>
      <c r="G128" s="15">
        <f t="shared" si="10"/>
        <v>52.160156999999799</v>
      </c>
      <c r="H128" s="4">
        <f t="shared" si="11"/>
        <v>34.190185999999812</v>
      </c>
      <c r="I128" s="4">
        <f t="shared" si="12"/>
        <v>17.969970999999987</v>
      </c>
      <c r="J128" s="4">
        <f t="shared" si="13"/>
        <v>52.160156999999799</v>
      </c>
      <c r="K128" s="16">
        <f t="shared" si="19"/>
        <v>46.349519308936074</v>
      </c>
      <c r="L128" s="30">
        <f t="shared" si="14"/>
        <v>3100.469058117872</v>
      </c>
      <c r="M128" s="4">
        <f t="shared" si="15"/>
        <v>2915.0709808821275</v>
      </c>
      <c r="N128" s="25">
        <f t="shared" si="16"/>
        <v>3082.4475000451284</v>
      </c>
      <c r="O128" s="4">
        <f t="shared" si="17"/>
        <v>2918.548716347233</v>
      </c>
      <c r="P128" s="4">
        <f t="shared" si="18"/>
        <v>2918.548716347233</v>
      </c>
    </row>
    <row r="129" spans="1:16" x14ac:dyDescent="0.3">
      <c r="A129" s="3">
        <f>Data!A124</f>
        <v>41214</v>
      </c>
      <c r="B129" s="4">
        <f>Data!B124</f>
        <v>2987.540039</v>
      </c>
      <c r="C129" s="4">
        <f>Data!C124</f>
        <v>3021.9399410000001</v>
      </c>
      <c r="D129" s="4">
        <f>Data!D124</f>
        <v>2984.219971</v>
      </c>
      <c r="E129" s="4">
        <f>Data!E124</f>
        <v>3020.0600589999999</v>
      </c>
      <c r="F129" s="15">
        <f>Data!F124</f>
        <v>1880140000</v>
      </c>
      <c r="G129" s="15">
        <f t="shared" si="10"/>
        <v>37.719970000000103</v>
      </c>
      <c r="H129" s="4">
        <f t="shared" si="11"/>
        <v>39.810058000000026</v>
      </c>
      <c r="I129" s="4">
        <f t="shared" si="12"/>
        <v>2.0900879999999233</v>
      </c>
      <c r="J129" s="4">
        <f t="shared" si="13"/>
        <v>39.810058000000026</v>
      </c>
      <c r="K129" s="16">
        <f t="shared" si="19"/>
        <v>46.022546243489273</v>
      </c>
      <c r="L129" s="30">
        <f t="shared" si="14"/>
        <v>3095.1250484869788</v>
      </c>
      <c r="M129" s="4">
        <f t="shared" si="15"/>
        <v>2911.0348635130213</v>
      </c>
      <c r="N129" s="25">
        <f t="shared" si="16"/>
        <v>3082.4475000451284</v>
      </c>
      <c r="O129" s="4">
        <f t="shared" si="17"/>
        <v>2918.548716347233</v>
      </c>
      <c r="P129" s="4">
        <f t="shared" si="18"/>
        <v>2918.548716347233</v>
      </c>
    </row>
    <row r="130" spans="1:16" x14ac:dyDescent="0.3">
      <c r="A130" s="3">
        <f>Data!A125</f>
        <v>41213</v>
      </c>
      <c r="B130" s="4">
        <f>Data!B125</f>
        <v>2986.8500979999999</v>
      </c>
      <c r="C130" s="4">
        <f>Data!C125</f>
        <v>2989.6999510000001</v>
      </c>
      <c r="D130" s="4">
        <f>Data!D125</f>
        <v>2964.9399410000001</v>
      </c>
      <c r="E130" s="4">
        <f>Data!E125</f>
        <v>2977.2299800000001</v>
      </c>
      <c r="F130" s="15">
        <f>Data!F125</f>
        <v>1806780000</v>
      </c>
      <c r="G130" s="15">
        <f t="shared" si="10"/>
        <v>24.760009999999966</v>
      </c>
      <c r="H130" s="4">
        <f t="shared" si="11"/>
        <v>30.360107999999855</v>
      </c>
      <c r="I130" s="4">
        <f t="shared" si="12"/>
        <v>55.12011799999982</v>
      </c>
      <c r="J130" s="4">
        <f t="shared" si="13"/>
        <v>55.12011799999982</v>
      </c>
      <c r="K130" s="16">
        <f t="shared" si="19"/>
        <v>46.477424831314799</v>
      </c>
      <c r="L130" s="30">
        <f t="shared" si="14"/>
        <v>3070.2747956626295</v>
      </c>
      <c r="M130" s="4">
        <f t="shared" si="15"/>
        <v>2884.3650963373707</v>
      </c>
      <c r="N130" s="25">
        <f t="shared" si="16"/>
        <v>3070.2747956626295</v>
      </c>
      <c r="O130" s="4">
        <f t="shared" si="17"/>
        <v>2918.548716347233</v>
      </c>
      <c r="P130" s="4">
        <f t="shared" si="18"/>
        <v>2918.548716347233</v>
      </c>
    </row>
    <row r="131" spans="1:16" x14ac:dyDescent="0.3">
      <c r="A131" s="3">
        <f>Data!A126</f>
        <v>41208</v>
      </c>
      <c r="B131" s="4">
        <f>Data!B126</f>
        <v>2986.0500489999999</v>
      </c>
      <c r="C131" s="4">
        <f>Data!C126</f>
        <v>2999.139893</v>
      </c>
      <c r="D131" s="4">
        <f>Data!D126</f>
        <v>2961.1599120000001</v>
      </c>
      <c r="E131" s="4">
        <f>Data!E126</f>
        <v>2987.9499510000001</v>
      </c>
      <c r="F131" s="15">
        <f>Data!F126</f>
        <v>1839700000</v>
      </c>
      <c r="G131" s="15">
        <f t="shared" si="10"/>
        <v>37.979980999999952</v>
      </c>
      <c r="H131" s="4">
        <f t="shared" si="11"/>
        <v>21.90991299999996</v>
      </c>
      <c r="I131" s="4">
        <f t="shared" si="12"/>
        <v>16.070067999999992</v>
      </c>
      <c r="J131" s="4">
        <f t="shared" si="13"/>
        <v>37.979980999999952</v>
      </c>
      <c r="K131" s="16">
        <f t="shared" si="19"/>
        <v>46.052552639749059</v>
      </c>
      <c r="L131" s="30">
        <f t="shared" si="14"/>
        <v>3072.2550077794986</v>
      </c>
      <c r="M131" s="4">
        <f t="shared" si="15"/>
        <v>2888.044797220502</v>
      </c>
      <c r="N131" s="25">
        <f t="shared" si="16"/>
        <v>3070.2747956626295</v>
      </c>
      <c r="O131" s="4">
        <f t="shared" si="17"/>
        <v>2918.548716347233</v>
      </c>
      <c r="P131" s="4">
        <f t="shared" si="18"/>
        <v>2918.548716347233</v>
      </c>
    </row>
    <row r="132" spans="1:16" x14ac:dyDescent="0.3">
      <c r="A132" s="3">
        <f>Data!A127</f>
        <v>41207</v>
      </c>
      <c r="B132" s="4">
        <f>Data!B127</f>
        <v>3005.040039</v>
      </c>
      <c r="C132" s="4">
        <f>Data!C127</f>
        <v>3007.709961</v>
      </c>
      <c r="D132" s="4">
        <f>Data!D127</f>
        <v>2975.9799800000001</v>
      </c>
      <c r="E132" s="4">
        <f>Data!E127</f>
        <v>2986.1201169999999</v>
      </c>
      <c r="F132" s="15">
        <f>Data!F127</f>
        <v>1922660000</v>
      </c>
      <c r="G132" s="15">
        <f t="shared" si="10"/>
        <v>31.729980999999952</v>
      </c>
      <c r="H132" s="4">
        <f t="shared" si="11"/>
        <v>19.760009999999966</v>
      </c>
      <c r="I132" s="4">
        <f t="shared" si="12"/>
        <v>11.969970999999987</v>
      </c>
      <c r="J132" s="4">
        <f t="shared" si="13"/>
        <v>31.729980999999952</v>
      </c>
      <c r="K132" s="16">
        <f t="shared" si="19"/>
        <v>45.336424057761604</v>
      </c>
      <c r="L132" s="30">
        <f t="shared" si="14"/>
        <v>3082.5178186155235</v>
      </c>
      <c r="M132" s="4">
        <f t="shared" si="15"/>
        <v>2901.172122384477</v>
      </c>
      <c r="N132" s="25">
        <f t="shared" si="16"/>
        <v>3070.2747956626295</v>
      </c>
      <c r="O132" s="4">
        <f t="shared" si="17"/>
        <v>2918.548716347233</v>
      </c>
      <c r="P132" s="4">
        <f t="shared" si="18"/>
        <v>2918.548716347233</v>
      </c>
    </row>
    <row r="133" spans="1:16" x14ac:dyDescent="0.3">
      <c r="A133" s="3">
        <f>Data!A128</f>
        <v>41206</v>
      </c>
      <c r="B133" s="4">
        <f>Data!B128</f>
        <v>3011.820068</v>
      </c>
      <c r="C133" s="4">
        <f>Data!C128</f>
        <v>3012.9499510000001</v>
      </c>
      <c r="D133" s="4">
        <f>Data!D128</f>
        <v>2978.7299800000001</v>
      </c>
      <c r="E133" s="4">
        <f>Data!E128</f>
        <v>2981.6999510000001</v>
      </c>
      <c r="F133" s="15">
        <f>Data!F128</f>
        <v>1967000000</v>
      </c>
      <c r="G133" s="15">
        <f t="shared" si="10"/>
        <v>34.219970999999987</v>
      </c>
      <c r="H133" s="4">
        <f t="shared" si="11"/>
        <v>26.829834000000119</v>
      </c>
      <c r="I133" s="4">
        <f t="shared" si="12"/>
        <v>7.3901369999998678</v>
      </c>
      <c r="J133" s="4">
        <f t="shared" si="13"/>
        <v>34.219970999999987</v>
      </c>
      <c r="K133" s="16">
        <f t="shared" si="19"/>
        <v>44.780601404873522</v>
      </c>
      <c r="L133" s="30">
        <f t="shared" si="14"/>
        <v>3085.4011683097474</v>
      </c>
      <c r="M133" s="4">
        <f t="shared" si="15"/>
        <v>2906.2787626902532</v>
      </c>
      <c r="N133" s="25">
        <f t="shared" si="16"/>
        <v>3070.2747956626295</v>
      </c>
      <c r="O133" s="4">
        <f t="shared" si="17"/>
        <v>2918.548716347233</v>
      </c>
      <c r="P133" s="4">
        <f t="shared" si="18"/>
        <v>2918.548716347233</v>
      </c>
    </row>
    <row r="134" spans="1:16" x14ac:dyDescent="0.3">
      <c r="A134" s="3">
        <f>Data!A129</f>
        <v>41205</v>
      </c>
      <c r="B134" s="4">
        <f>Data!B129</f>
        <v>2989.4399410000001</v>
      </c>
      <c r="C134" s="4">
        <f>Data!C129</f>
        <v>3006.5900879999999</v>
      </c>
      <c r="D134" s="4">
        <f>Data!D129</f>
        <v>2974.070068</v>
      </c>
      <c r="E134" s="4">
        <f>Data!E129</f>
        <v>2990.459961</v>
      </c>
      <c r="F134" s="15">
        <f>Data!F129</f>
        <v>1830840000</v>
      </c>
      <c r="G134" s="15">
        <f t="shared" si="10"/>
        <v>32.520019999999931</v>
      </c>
      <c r="H134" s="4">
        <f t="shared" si="11"/>
        <v>24.890136999999868</v>
      </c>
      <c r="I134" s="4">
        <f t="shared" si="12"/>
        <v>7.6298830000000635</v>
      </c>
      <c r="J134" s="4">
        <f t="shared" si="13"/>
        <v>32.520019999999931</v>
      </c>
      <c r="K134" s="16">
        <f t="shared" si="19"/>
        <v>44.167572334629838</v>
      </c>
      <c r="L134" s="30">
        <f t="shared" si="14"/>
        <v>3078.6652226692595</v>
      </c>
      <c r="M134" s="4">
        <f t="shared" si="15"/>
        <v>2901.9949333307404</v>
      </c>
      <c r="N134" s="25">
        <f t="shared" si="16"/>
        <v>3070.2747956626295</v>
      </c>
      <c r="O134" s="4">
        <f t="shared" si="17"/>
        <v>2918.548716347233</v>
      </c>
      <c r="P134" s="4">
        <f t="shared" si="18"/>
        <v>2918.548716347233</v>
      </c>
    </row>
    <row r="135" spans="1:16" x14ac:dyDescent="0.3">
      <c r="A135" s="3">
        <f>Data!A130</f>
        <v>41204</v>
      </c>
      <c r="B135" s="4">
        <f>Data!B130</f>
        <v>3005.919922</v>
      </c>
      <c r="C135" s="4">
        <f>Data!C130</f>
        <v>3020.610107</v>
      </c>
      <c r="D135" s="4">
        <f>Data!D130</f>
        <v>2995.780029</v>
      </c>
      <c r="E135" s="4">
        <f>Data!E130</f>
        <v>3016.959961</v>
      </c>
      <c r="F135" s="15">
        <f>Data!F130</f>
        <v>1654130000</v>
      </c>
      <c r="G135" s="15">
        <f t="shared" ref="G135:G198" si="20">C135-D135</f>
        <v>24.830077999999958</v>
      </c>
      <c r="H135" s="4">
        <f t="shared" si="11"/>
        <v>30.15014599999995</v>
      </c>
      <c r="I135" s="4">
        <f t="shared" si="12"/>
        <v>5.320067999999992</v>
      </c>
      <c r="J135" s="4">
        <f t="shared" si="13"/>
        <v>30.15014599999995</v>
      </c>
      <c r="K135" s="16">
        <f t="shared" si="19"/>
        <v>43.466701017898345</v>
      </c>
      <c r="L135" s="30">
        <f t="shared" si="14"/>
        <v>3095.1284700357965</v>
      </c>
      <c r="M135" s="4">
        <f t="shared" si="15"/>
        <v>2921.2616659642035</v>
      </c>
      <c r="N135" s="25">
        <f t="shared" si="16"/>
        <v>3070.2747956626295</v>
      </c>
      <c r="O135" s="4">
        <f t="shared" si="17"/>
        <v>2921.2616659642035</v>
      </c>
      <c r="P135" s="4">
        <f t="shared" si="18"/>
        <v>2921.2616659642035</v>
      </c>
    </row>
    <row r="136" spans="1:16" x14ac:dyDescent="0.3">
      <c r="A136" s="3">
        <f>Data!A131</f>
        <v>41201</v>
      </c>
      <c r="B136" s="4">
        <f>Data!B131</f>
        <v>3066.5600589999999</v>
      </c>
      <c r="C136" s="4">
        <f>Data!C131</f>
        <v>3066.5600589999999</v>
      </c>
      <c r="D136" s="4">
        <f>Data!D131</f>
        <v>3000.2700199999999</v>
      </c>
      <c r="E136" s="4">
        <f>Data!E131</f>
        <v>3005.6201169999999</v>
      </c>
      <c r="F136" s="15">
        <f>Data!F131</f>
        <v>2225580000</v>
      </c>
      <c r="G136" s="15">
        <f t="shared" si="20"/>
        <v>66.290038999999979</v>
      </c>
      <c r="H136" s="4">
        <f t="shared" ref="H136:H199" si="21">ABS(C136-E135)</f>
        <v>49.600097999999889</v>
      </c>
      <c r="I136" s="4">
        <f t="shared" ref="I136:I199" si="22">ABS(D136-E135)</f>
        <v>16.68994100000009</v>
      </c>
      <c r="J136" s="4">
        <f t="shared" ref="J136:J199" si="23">MAX(G136:I136)</f>
        <v>66.290038999999979</v>
      </c>
      <c r="K136" s="16">
        <f t="shared" si="19"/>
        <v>44.607867917003425</v>
      </c>
      <c r="L136" s="30">
        <f t="shared" si="14"/>
        <v>3122.6307753340066</v>
      </c>
      <c r="M136" s="4">
        <f t="shared" si="15"/>
        <v>2944.1993036659928</v>
      </c>
      <c r="N136" s="25">
        <f t="shared" si="16"/>
        <v>3070.2747956626295</v>
      </c>
      <c r="O136" s="4">
        <f t="shared" si="17"/>
        <v>2944.1993036659928</v>
      </c>
      <c r="P136" s="4">
        <f t="shared" si="18"/>
        <v>2944.1993036659928</v>
      </c>
    </row>
    <row r="137" spans="1:16" x14ac:dyDescent="0.3">
      <c r="A137" s="3">
        <f>Data!A132</f>
        <v>41200</v>
      </c>
      <c r="B137" s="4">
        <f>Data!B132</f>
        <v>3097.7700199999999</v>
      </c>
      <c r="C137" s="4">
        <f>Data!C132</f>
        <v>3102.5600589999999</v>
      </c>
      <c r="D137" s="4">
        <f>Data!D132</f>
        <v>3065.23999</v>
      </c>
      <c r="E137" s="4">
        <f>Data!E132</f>
        <v>3072.8701169999999</v>
      </c>
      <c r="F137" s="15">
        <f>Data!F132</f>
        <v>2043290000</v>
      </c>
      <c r="G137" s="15">
        <f t="shared" si="20"/>
        <v>37.320068999999876</v>
      </c>
      <c r="H137" s="4">
        <f t="shared" si="21"/>
        <v>96.939941999999974</v>
      </c>
      <c r="I137" s="4">
        <f t="shared" si="22"/>
        <v>59.619873000000098</v>
      </c>
      <c r="J137" s="4">
        <f t="shared" si="23"/>
        <v>96.939941999999974</v>
      </c>
      <c r="K137" s="16">
        <f t="shared" si="19"/>
        <v>47.224471621153256</v>
      </c>
      <c r="L137" s="30">
        <f t="shared" si="14"/>
        <v>3178.3489677423063</v>
      </c>
      <c r="M137" s="4">
        <f t="shared" si="15"/>
        <v>2989.4510812576932</v>
      </c>
      <c r="N137" s="25">
        <f t="shared" si="16"/>
        <v>3070.2747956626295</v>
      </c>
      <c r="O137" s="4">
        <f t="shared" si="17"/>
        <v>2989.4510812576932</v>
      </c>
      <c r="P137" s="4">
        <f t="shared" si="18"/>
        <v>2989.4510812576932</v>
      </c>
    </row>
    <row r="138" spans="1:16" x14ac:dyDescent="0.3">
      <c r="A138" s="3">
        <f>Data!A133</f>
        <v>41199</v>
      </c>
      <c r="B138" s="4">
        <f>Data!B133</f>
        <v>3091.3798830000001</v>
      </c>
      <c r="C138" s="4">
        <f>Data!C133</f>
        <v>3112.4499510000001</v>
      </c>
      <c r="D138" s="4">
        <f>Data!D133</f>
        <v>3088.0500489999999</v>
      </c>
      <c r="E138" s="4">
        <f>Data!E133</f>
        <v>3104.1201169999999</v>
      </c>
      <c r="F138" s="15">
        <f>Data!F133</f>
        <v>1770920000</v>
      </c>
      <c r="G138" s="15">
        <f t="shared" si="20"/>
        <v>24.399902000000111</v>
      </c>
      <c r="H138" s="4">
        <f t="shared" si="21"/>
        <v>39.579834000000119</v>
      </c>
      <c r="I138" s="4">
        <f t="shared" si="22"/>
        <v>15.179932000000008</v>
      </c>
      <c r="J138" s="4">
        <f t="shared" si="23"/>
        <v>39.579834000000119</v>
      </c>
      <c r="K138" s="16">
        <f t="shared" si="19"/>
        <v>46.8422397400956</v>
      </c>
      <c r="L138" s="30">
        <f t="shared" si="14"/>
        <v>3193.9344794801914</v>
      </c>
      <c r="M138" s="4">
        <f t="shared" si="15"/>
        <v>3006.5655205198086</v>
      </c>
      <c r="N138" s="25">
        <f t="shared" si="16"/>
        <v>3193.9344794801914</v>
      </c>
      <c r="O138" s="4">
        <f t="shared" si="17"/>
        <v>3006.5655205198086</v>
      </c>
      <c r="P138" s="4">
        <f t="shared" si="18"/>
        <v>3006.5655205198086</v>
      </c>
    </row>
    <row r="139" spans="1:16" x14ac:dyDescent="0.3">
      <c r="A139" s="3">
        <f>Data!A134</f>
        <v>41198</v>
      </c>
      <c r="B139" s="4">
        <f>Data!B134</f>
        <v>3073.209961</v>
      </c>
      <c r="C139" s="4">
        <f>Data!C134</f>
        <v>3102.969971</v>
      </c>
      <c r="D139" s="4">
        <f>Data!D134</f>
        <v>3070.25</v>
      </c>
      <c r="E139" s="4">
        <f>Data!E134</f>
        <v>3101.169922</v>
      </c>
      <c r="F139" s="15">
        <f>Data!F134</f>
        <v>1736930000</v>
      </c>
      <c r="G139" s="15">
        <f t="shared" si="20"/>
        <v>32.719970999999987</v>
      </c>
      <c r="H139" s="4">
        <f t="shared" si="21"/>
        <v>1.1501459999999497</v>
      </c>
      <c r="I139" s="4">
        <f t="shared" si="22"/>
        <v>33.870116999999937</v>
      </c>
      <c r="J139" s="4">
        <f t="shared" si="23"/>
        <v>33.870116999999937</v>
      </c>
      <c r="K139" s="16">
        <f t="shared" si="19"/>
        <v>46.193633603090817</v>
      </c>
      <c r="L139" s="30">
        <f t="shared" si="14"/>
        <v>3178.9972527061818</v>
      </c>
      <c r="M139" s="4">
        <f t="shared" si="15"/>
        <v>2994.2227182938186</v>
      </c>
      <c r="N139" s="25">
        <f t="shared" si="16"/>
        <v>3178.9972527061818</v>
      </c>
      <c r="O139" s="4">
        <f t="shared" si="17"/>
        <v>3006.5655205198086</v>
      </c>
      <c r="P139" s="4">
        <f t="shared" si="18"/>
        <v>3006.5655205198086</v>
      </c>
    </row>
    <row r="140" spans="1:16" x14ac:dyDescent="0.3">
      <c r="A140" s="3">
        <f>Data!A135</f>
        <v>41197</v>
      </c>
      <c r="B140" s="4">
        <f>Data!B135</f>
        <v>3053.209961</v>
      </c>
      <c r="C140" s="4">
        <f>Data!C135</f>
        <v>3066.3100589999999</v>
      </c>
      <c r="D140" s="4">
        <f>Data!D135</f>
        <v>3037.2700199999999</v>
      </c>
      <c r="E140" s="4">
        <f>Data!E135</f>
        <v>3064.179932</v>
      </c>
      <c r="F140" s="15">
        <f>Data!F135</f>
        <v>1563440000</v>
      </c>
      <c r="G140" s="15">
        <f t="shared" si="20"/>
        <v>29.040038999999979</v>
      </c>
      <c r="H140" s="4">
        <f t="shared" si="21"/>
        <v>34.859863000000132</v>
      </c>
      <c r="I140" s="4">
        <f t="shared" si="22"/>
        <v>63.899902000000111</v>
      </c>
      <c r="J140" s="4">
        <f t="shared" si="23"/>
        <v>63.899902000000111</v>
      </c>
      <c r="K140" s="16">
        <f t="shared" si="19"/>
        <v>47.078947022936276</v>
      </c>
      <c r="L140" s="30">
        <f t="shared" si="14"/>
        <v>3145.9479335458723</v>
      </c>
      <c r="M140" s="4">
        <f t="shared" si="15"/>
        <v>2957.6321454541271</v>
      </c>
      <c r="N140" s="25">
        <f t="shared" si="16"/>
        <v>3145.9479335458723</v>
      </c>
      <c r="O140" s="4">
        <f t="shared" si="17"/>
        <v>3006.5655205198086</v>
      </c>
      <c r="P140" s="4">
        <f t="shared" si="18"/>
        <v>3006.5655205198086</v>
      </c>
    </row>
    <row r="141" spans="1:16" x14ac:dyDescent="0.3">
      <c r="A141" s="3">
        <f>Data!A136</f>
        <v>41194</v>
      </c>
      <c r="B141" s="4">
        <f>Data!B136</f>
        <v>3049.080078</v>
      </c>
      <c r="C141" s="4">
        <f>Data!C136</f>
        <v>3061.7700199999999</v>
      </c>
      <c r="D141" s="4">
        <f>Data!D136</f>
        <v>3039.580078</v>
      </c>
      <c r="E141" s="4">
        <f>Data!E136</f>
        <v>3044.110107</v>
      </c>
      <c r="F141" s="15">
        <f>Data!F136</f>
        <v>1524840000</v>
      </c>
      <c r="G141" s="15">
        <f t="shared" si="20"/>
        <v>22.189941999999974</v>
      </c>
      <c r="H141" s="4">
        <f t="shared" si="21"/>
        <v>2.4099120000000767</v>
      </c>
      <c r="I141" s="4">
        <f t="shared" si="22"/>
        <v>24.59985400000005</v>
      </c>
      <c r="J141" s="4">
        <f t="shared" si="23"/>
        <v>24.59985400000005</v>
      </c>
      <c r="K141" s="16">
        <f t="shared" si="19"/>
        <v>45.954992371789466</v>
      </c>
      <c r="L141" s="30">
        <f t="shared" si="14"/>
        <v>3142.5850337435791</v>
      </c>
      <c r="M141" s="4">
        <f t="shared" si="15"/>
        <v>2958.7650642564208</v>
      </c>
      <c r="N141" s="25">
        <f t="shared" si="16"/>
        <v>3142.5850337435791</v>
      </c>
      <c r="O141" s="4">
        <f t="shared" si="17"/>
        <v>3006.5655205198086</v>
      </c>
      <c r="P141" s="4">
        <f t="shared" si="18"/>
        <v>3006.5655205198086</v>
      </c>
    </row>
    <row r="142" spans="1:16" x14ac:dyDescent="0.3">
      <c r="A142" s="3">
        <f>Data!A137</f>
        <v>41193</v>
      </c>
      <c r="B142" s="4">
        <f>Data!B137</f>
        <v>3075.889893</v>
      </c>
      <c r="C142" s="4">
        <f>Data!C137</f>
        <v>3078.080078</v>
      </c>
      <c r="D142" s="4">
        <f>Data!D137</f>
        <v>3047.139893</v>
      </c>
      <c r="E142" s="4">
        <f>Data!E137</f>
        <v>3049.4099120000001</v>
      </c>
      <c r="F142" s="15">
        <f>Data!F137</f>
        <v>1595020000</v>
      </c>
      <c r="G142" s="15">
        <f t="shared" si="20"/>
        <v>30.940184999999929</v>
      </c>
      <c r="H142" s="4">
        <f t="shared" si="21"/>
        <v>33.969970999999987</v>
      </c>
      <c r="I142" s="4">
        <f t="shared" si="22"/>
        <v>3.0297860000000583</v>
      </c>
      <c r="J142" s="4">
        <f t="shared" si="23"/>
        <v>33.969970999999987</v>
      </c>
      <c r="K142" s="16">
        <f t="shared" si="19"/>
        <v>45.355741303199991</v>
      </c>
      <c r="L142" s="30">
        <f t="shared" si="14"/>
        <v>3153.3214681064001</v>
      </c>
      <c r="M142" s="4">
        <f t="shared" si="15"/>
        <v>2971.8985028936004</v>
      </c>
      <c r="N142" s="25">
        <f t="shared" si="16"/>
        <v>3142.5850337435791</v>
      </c>
      <c r="O142" s="4">
        <f t="shared" si="17"/>
        <v>3006.5655205198086</v>
      </c>
      <c r="P142" s="4">
        <f t="shared" si="18"/>
        <v>3006.5655205198086</v>
      </c>
    </row>
    <row r="143" spans="1:16" x14ac:dyDescent="0.3">
      <c r="A143" s="3">
        <f>Data!A138</f>
        <v>41192</v>
      </c>
      <c r="B143" s="4">
        <f>Data!B138</f>
        <v>3066.25</v>
      </c>
      <c r="C143" s="4">
        <f>Data!C138</f>
        <v>3071.570068</v>
      </c>
      <c r="D143" s="4">
        <f>Data!D138</f>
        <v>3046.780029</v>
      </c>
      <c r="E143" s="4">
        <f>Data!E138</f>
        <v>3051.780029</v>
      </c>
      <c r="F143" s="15">
        <f>Data!F138</f>
        <v>1788970000</v>
      </c>
      <c r="G143" s="15">
        <f t="shared" si="20"/>
        <v>24.790038999999979</v>
      </c>
      <c r="H143" s="4">
        <f t="shared" si="21"/>
        <v>22.160155999999915</v>
      </c>
      <c r="I143" s="4">
        <f t="shared" si="22"/>
        <v>2.6298830000000635</v>
      </c>
      <c r="J143" s="4">
        <f t="shared" si="23"/>
        <v>24.790038999999979</v>
      </c>
      <c r="K143" s="16">
        <f t="shared" si="19"/>
        <v>44.327456188039989</v>
      </c>
      <c r="L143" s="30">
        <f t="shared" si="14"/>
        <v>3147.8299608760803</v>
      </c>
      <c r="M143" s="4">
        <f t="shared" si="15"/>
        <v>2970.5201361239201</v>
      </c>
      <c r="N143" s="25">
        <f t="shared" si="16"/>
        <v>3142.5850337435791</v>
      </c>
      <c r="O143" s="4">
        <f t="shared" si="17"/>
        <v>3006.5655205198086</v>
      </c>
      <c r="P143" s="4">
        <f t="shared" si="18"/>
        <v>3006.5655205198086</v>
      </c>
    </row>
    <row r="144" spans="1:16" x14ac:dyDescent="0.3">
      <c r="A144" s="3">
        <f>Data!A139</f>
        <v>41191</v>
      </c>
      <c r="B144" s="4">
        <f>Data!B139</f>
        <v>3108.01001</v>
      </c>
      <c r="C144" s="4">
        <f>Data!C139</f>
        <v>3108.01001</v>
      </c>
      <c r="D144" s="4">
        <f>Data!D139</f>
        <v>3062.5200199999999</v>
      </c>
      <c r="E144" s="4">
        <f>Data!E139</f>
        <v>3065.0200199999999</v>
      </c>
      <c r="F144" s="15">
        <f>Data!F139</f>
        <v>1645740000</v>
      </c>
      <c r="G144" s="15">
        <f t="shared" si="20"/>
        <v>45.489990000000034</v>
      </c>
      <c r="H144" s="4">
        <f t="shared" si="21"/>
        <v>56.229980999999952</v>
      </c>
      <c r="I144" s="4">
        <f t="shared" si="22"/>
        <v>10.739990999999918</v>
      </c>
      <c r="J144" s="4">
        <f t="shared" si="23"/>
        <v>56.229980999999952</v>
      </c>
      <c r="K144" s="16">
        <f t="shared" si="19"/>
        <v>44.922582428637988</v>
      </c>
      <c r="L144" s="30">
        <f t="shared" si="14"/>
        <v>3175.1101798572759</v>
      </c>
      <c r="M144" s="4">
        <f t="shared" si="15"/>
        <v>2995.419850142724</v>
      </c>
      <c r="N144" s="25">
        <f t="shared" si="16"/>
        <v>3142.5850337435791</v>
      </c>
      <c r="O144" s="4">
        <f t="shared" si="17"/>
        <v>3006.5655205198086</v>
      </c>
      <c r="P144" s="4">
        <f t="shared" si="18"/>
        <v>3006.5655205198086</v>
      </c>
    </row>
    <row r="145" spans="1:16" x14ac:dyDescent="0.3">
      <c r="A145" s="3">
        <f>Data!A140</f>
        <v>41190</v>
      </c>
      <c r="B145" s="4">
        <f>Data!B140</f>
        <v>3121.330078</v>
      </c>
      <c r="C145" s="4">
        <f>Data!C140</f>
        <v>3125.48999</v>
      </c>
      <c r="D145" s="4">
        <f>Data!D140</f>
        <v>3107.570068</v>
      </c>
      <c r="E145" s="4">
        <f>Data!E140</f>
        <v>3112.3500979999999</v>
      </c>
      <c r="F145" s="15">
        <f>Data!F140</f>
        <v>1186260000</v>
      </c>
      <c r="G145" s="15">
        <f t="shared" si="20"/>
        <v>17.919922000000042</v>
      </c>
      <c r="H145" s="4">
        <f t="shared" si="21"/>
        <v>60.469970000000103</v>
      </c>
      <c r="I145" s="4">
        <f t="shared" si="22"/>
        <v>42.550048000000061</v>
      </c>
      <c r="J145" s="4">
        <f t="shared" si="23"/>
        <v>60.469970000000103</v>
      </c>
      <c r="K145" s="16">
        <f t="shared" si="19"/>
        <v>45.699951807206091</v>
      </c>
      <c r="L145" s="30">
        <f t="shared" si="14"/>
        <v>3207.9299326144123</v>
      </c>
      <c r="M145" s="4">
        <f t="shared" si="15"/>
        <v>3025.1301253855877</v>
      </c>
      <c r="N145" s="25">
        <f t="shared" si="16"/>
        <v>3142.5850337435791</v>
      </c>
      <c r="O145" s="4">
        <f t="shared" si="17"/>
        <v>3025.1301253855877</v>
      </c>
      <c r="P145" s="4">
        <f t="shared" si="18"/>
        <v>3025.1301253855877</v>
      </c>
    </row>
    <row r="146" spans="1:16" x14ac:dyDescent="0.3">
      <c r="A146" s="3">
        <f>Data!A141</f>
        <v>41187</v>
      </c>
      <c r="B146" s="4">
        <f>Data!B141</f>
        <v>3161.209961</v>
      </c>
      <c r="C146" s="4">
        <f>Data!C141</f>
        <v>3171.459961</v>
      </c>
      <c r="D146" s="4">
        <f>Data!D141</f>
        <v>3130.76001</v>
      </c>
      <c r="E146" s="4">
        <f>Data!E141</f>
        <v>3136.1899410000001</v>
      </c>
      <c r="F146" s="15">
        <f>Data!F141</f>
        <v>1607940000</v>
      </c>
      <c r="G146" s="15">
        <f t="shared" si="20"/>
        <v>40.699951000000056</v>
      </c>
      <c r="H146" s="4">
        <f t="shared" si="21"/>
        <v>59.109863000000132</v>
      </c>
      <c r="I146" s="4">
        <f t="shared" si="22"/>
        <v>18.409912000000077</v>
      </c>
      <c r="J146" s="4">
        <f t="shared" si="23"/>
        <v>59.109863000000132</v>
      </c>
      <c r="K146" s="16">
        <f t="shared" si="19"/>
        <v>46.370447366845795</v>
      </c>
      <c r="L146" s="30">
        <f t="shared" si="14"/>
        <v>3243.8508802336919</v>
      </c>
      <c r="M146" s="4">
        <f t="shared" si="15"/>
        <v>3058.3690907663085</v>
      </c>
      <c r="N146" s="25">
        <f t="shared" si="16"/>
        <v>3142.5850337435791</v>
      </c>
      <c r="O146" s="4">
        <f t="shared" si="17"/>
        <v>3058.3690907663085</v>
      </c>
      <c r="P146" s="4">
        <f t="shared" si="18"/>
        <v>3058.3690907663085</v>
      </c>
    </row>
    <row r="147" spans="1:16" x14ac:dyDescent="0.3">
      <c r="A147" s="3">
        <f>Data!A142</f>
        <v>41186</v>
      </c>
      <c r="B147" s="4">
        <f>Data!B142</f>
        <v>3142.3798830000001</v>
      </c>
      <c r="C147" s="4">
        <f>Data!C142</f>
        <v>3153.4799800000001</v>
      </c>
      <c r="D147" s="4">
        <f>Data!D142</f>
        <v>3132.5600589999999</v>
      </c>
      <c r="E147" s="4">
        <f>Data!E142</f>
        <v>3149.459961</v>
      </c>
      <c r="F147" s="15">
        <f>Data!F142</f>
        <v>1585190000</v>
      </c>
      <c r="G147" s="15">
        <f t="shared" si="20"/>
        <v>20.919921000000159</v>
      </c>
      <c r="H147" s="4">
        <f t="shared" si="21"/>
        <v>17.290038999999979</v>
      </c>
      <c r="I147" s="4">
        <f t="shared" si="22"/>
        <v>3.6298820000001797</v>
      </c>
      <c r="J147" s="4">
        <f t="shared" si="23"/>
        <v>20.919921000000159</v>
      </c>
      <c r="K147" s="16">
        <f t="shared" si="19"/>
        <v>45.097921048503515</v>
      </c>
      <c r="L147" s="30">
        <f t="shared" si="14"/>
        <v>3233.215861597007</v>
      </c>
      <c r="M147" s="4">
        <f t="shared" si="15"/>
        <v>3052.8241774029925</v>
      </c>
      <c r="N147" s="25">
        <f t="shared" si="16"/>
        <v>3142.5850337435791</v>
      </c>
      <c r="O147" s="4">
        <f t="shared" si="17"/>
        <v>3058.3690907663085</v>
      </c>
      <c r="P147" s="4">
        <f t="shared" si="18"/>
        <v>3058.3690907663085</v>
      </c>
    </row>
    <row r="148" spans="1:16" x14ac:dyDescent="0.3">
      <c r="A148" s="3">
        <f>Data!A143</f>
        <v>41185</v>
      </c>
      <c r="B148" s="4">
        <f>Data!B143</f>
        <v>3130.8500979999999</v>
      </c>
      <c r="C148" s="4">
        <f>Data!C143</f>
        <v>3142.360107</v>
      </c>
      <c r="D148" s="4">
        <f>Data!D143</f>
        <v>3115.040039</v>
      </c>
      <c r="E148" s="4">
        <f>Data!E143</f>
        <v>3135.2299800000001</v>
      </c>
      <c r="F148" s="15">
        <f>Data!F143</f>
        <v>1704050000</v>
      </c>
      <c r="G148" s="15">
        <f t="shared" si="20"/>
        <v>27.320067999999992</v>
      </c>
      <c r="H148" s="4">
        <f t="shared" si="21"/>
        <v>7.0998540000000503</v>
      </c>
      <c r="I148" s="4">
        <f t="shared" si="22"/>
        <v>34.419922000000042</v>
      </c>
      <c r="J148" s="4">
        <f t="shared" si="23"/>
        <v>34.419922000000042</v>
      </c>
      <c r="K148" s="16">
        <f t="shared" si="19"/>
        <v>44.564021096078342</v>
      </c>
      <c r="L148" s="30">
        <f t="shared" si="14"/>
        <v>3217.8281151921565</v>
      </c>
      <c r="M148" s="4">
        <f t="shared" si="15"/>
        <v>3039.5720308078435</v>
      </c>
      <c r="N148" s="25">
        <f t="shared" si="16"/>
        <v>3217.8281151921565</v>
      </c>
      <c r="O148" s="4">
        <f t="shared" si="17"/>
        <v>3058.3690907663085</v>
      </c>
      <c r="P148" s="4">
        <f t="shared" si="18"/>
        <v>3058.3690907663085</v>
      </c>
    </row>
    <row r="149" spans="1:16" x14ac:dyDescent="0.3">
      <c r="A149" s="3">
        <f>Data!A144</f>
        <v>41184</v>
      </c>
      <c r="B149" s="4">
        <f>Data!B144</f>
        <v>3127.7299800000001</v>
      </c>
      <c r="C149" s="4">
        <f>Data!C144</f>
        <v>3131.639893</v>
      </c>
      <c r="D149" s="4">
        <f>Data!D144</f>
        <v>3101.639893</v>
      </c>
      <c r="E149" s="4">
        <f>Data!E144</f>
        <v>3120.040039</v>
      </c>
      <c r="F149" s="15">
        <f>Data!F144</f>
        <v>1609570000</v>
      </c>
      <c r="G149" s="15">
        <f t="shared" si="20"/>
        <v>30</v>
      </c>
      <c r="H149" s="4">
        <f t="shared" si="21"/>
        <v>3.5900870000000396</v>
      </c>
      <c r="I149" s="4">
        <f t="shared" si="22"/>
        <v>33.59008700000004</v>
      </c>
      <c r="J149" s="4">
        <f t="shared" si="23"/>
        <v>33.59008700000004</v>
      </c>
      <c r="K149" s="16">
        <f t="shared" si="19"/>
        <v>44.015324391274426</v>
      </c>
      <c r="L149" s="30">
        <f t="shared" si="14"/>
        <v>3204.6705417825488</v>
      </c>
      <c r="M149" s="4">
        <f t="shared" si="15"/>
        <v>3028.6092442174513</v>
      </c>
      <c r="N149" s="25">
        <f t="shared" si="16"/>
        <v>3204.6705417825488</v>
      </c>
      <c r="O149" s="4">
        <f t="shared" si="17"/>
        <v>3058.3690907663085</v>
      </c>
      <c r="P149" s="4">
        <f t="shared" si="18"/>
        <v>3058.3690907663085</v>
      </c>
    </row>
    <row r="150" spans="1:16" x14ac:dyDescent="0.3">
      <c r="A150" s="3">
        <f>Data!A145</f>
        <v>41183</v>
      </c>
      <c r="B150" s="4">
        <f>Data!B145</f>
        <v>3130.3100589999999</v>
      </c>
      <c r="C150" s="4">
        <f>Data!C145</f>
        <v>3146.98999</v>
      </c>
      <c r="D150" s="4">
        <f>Data!D145</f>
        <v>3103.889893</v>
      </c>
      <c r="E150" s="4">
        <f>Data!E145</f>
        <v>3113.530029</v>
      </c>
      <c r="F150" s="15">
        <f>Data!F145</f>
        <v>1758170000</v>
      </c>
      <c r="G150" s="15">
        <f t="shared" si="20"/>
        <v>43.100097000000005</v>
      </c>
      <c r="H150" s="4">
        <f t="shared" si="21"/>
        <v>26.949951000000056</v>
      </c>
      <c r="I150" s="4">
        <f t="shared" si="22"/>
        <v>16.15014599999995</v>
      </c>
      <c r="J150" s="4">
        <f t="shared" si="23"/>
        <v>43.100097000000005</v>
      </c>
      <c r="K150" s="16">
        <f t="shared" si="19"/>
        <v>43.969563021710705</v>
      </c>
      <c r="L150" s="30">
        <f t="shared" si="14"/>
        <v>3213.3790675434211</v>
      </c>
      <c r="M150" s="4">
        <f t="shared" si="15"/>
        <v>3037.5008154565785</v>
      </c>
      <c r="N150" s="25">
        <f t="shared" si="16"/>
        <v>3204.6705417825488</v>
      </c>
      <c r="O150" s="4">
        <f t="shared" si="17"/>
        <v>3058.3690907663085</v>
      </c>
      <c r="P150" s="4">
        <f t="shared" si="18"/>
        <v>3058.3690907663085</v>
      </c>
    </row>
    <row r="151" spans="1:16" x14ac:dyDescent="0.3">
      <c r="A151" s="3">
        <f>Data!A146</f>
        <v>41180</v>
      </c>
      <c r="B151" s="4">
        <f>Data!B146</f>
        <v>3125.3100589999999</v>
      </c>
      <c r="C151" s="4">
        <f>Data!C146</f>
        <v>3132.51001</v>
      </c>
      <c r="D151" s="4">
        <f>Data!D146</f>
        <v>3109.9099120000001</v>
      </c>
      <c r="E151" s="4">
        <f>Data!E146</f>
        <v>3116.2299800000001</v>
      </c>
      <c r="F151" s="15">
        <f>Data!F146</f>
        <v>1864640000</v>
      </c>
      <c r="G151" s="15">
        <f t="shared" si="20"/>
        <v>22.600097999999889</v>
      </c>
      <c r="H151" s="4">
        <f t="shared" si="21"/>
        <v>18.979980999999952</v>
      </c>
      <c r="I151" s="4">
        <f t="shared" si="22"/>
        <v>3.6201169999999365</v>
      </c>
      <c r="J151" s="4">
        <f t="shared" si="23"/>
        <v>22.600097999999889</v>
      </c>
      <c r="K151" s="16">
        <f t="shared" si="19"/>
        <v>42.901089770625163</v>
      </c>
      <c r="L151" s="30">
        <f t="shared" si="14"/>
        <v>3207.0121405412501</v>
      </c>
      <c r="M151" s="4">
        <f t="shared" si="15"/>
        <v>3035.4077814587499</v>
      </c>
      <c r="N151" s="25">
        <f t="shared" si="16"/>
        <v>3204.6705417825488</v>
      </c>
      <c r="O151" s="4">
        <f t="shared" si="17"/>
        <v>3058.3690907663085</v>
      </c>
      <c r="P151" s="4">
        <f t="shared" si="18"/>
        <v>3058.3690907663085</v>
      </c>
    </row>
    <row r="152" spans="1:16" x14ac:dyDescent="0.3">
      <c r="A152" s="3">
        <f>Data!A147</f>
        <v>41179</v>
      </c>
      <c r="B152" s="4">
        <f>Data!B147</f>
        <v>3105.8701169999999</v>
      </c>
      <c r="C152" s="4">
        <f>Data!C147</f>
        <v>3142.0200199999999</v>
      </c>
      <c r="D152" s="4">
        <f>Data!D147</f>
        <v>3098.459961</v>
      </c>
      <c r="E152" s="4">
        <f>Data!E147</f>
        <v>3136.6000979999999</v>
      </c>
      <c r="F152" s="15">
        <f>Data!F147</f>
        <v>1691800000</v>
      </c>
      <c r="G152" s="15">
        <f t="shared" si="20"/>
        <v>43.56005899999991</v>
      </c>
      <c r="H152" s="4">
        <f t="shared" si="21"/>
        <v>25.790039999999863</v>
      </c>
      <c r="I152" s="4">
        <f t="shared" si="22"/>
        <v>17.770019000000048</v>
      </c>
      <c r="J152" s="4">
        <f t="shared" si="23"/>
        <v>43.56005899999991</v>
      </c>
      <c r="K152" s="16">
        <f t="shared" si="19"/>
        <v>42.934038232093897</v>
      </c>
      <c r="L152" s="30">
        <f t="shared" si="14"/>
        <v>3206.1080669641879</v>
      </c>
      <c r="M152" s="4">
        <f t="shared" si="15"/>
        <v>3034.3719140358126</v>
      </c>
      <c r="N152" s="25">
        <f t="shared" si="16"/>
        <v>3204.6705417825488</v>
      </c>
      <c r="O152" s="4">
        <f t="shared" si="17"/>
        <v>3058.3690907663085</v>
      </c>
      <c r="P152" s="4">
        <f t="shared" si="18"/>
        <v>3058.3690907663085</v>
      </c>
    </row>
    <row r="153" spans="1:16" x14ac:dyDescent="0.3">
      <c r="A153" s="3">
        <f>Data!A148</f>
        <v>41178</v>
      </c>
      <c r="B153" s="4">
        <f>Data!B148</f>
        <v>3113.3999020000001</v>
      </c>
      <c r="C153" s="4">
        <f>Data!C148</f>
        <v>3114.540039</v>
      </c>
      <c r="D153" s="4">
        <f>Data!D148</f>
        <v>3080.280029</v>
      </c>
      <c r="E153" s="4">
        <f>Data!E148</f>
        <v>3093.6999510000001</v>
      </c>
      <c r="F153" s="15">
        <f>Data!F148</f>
        <v>1738010000</v>
      </c>
      <c r="G153" s="15">
        <f t="shared" si="20"/>
        <v>34.260009999999966</v>
      </c>
      <c r="H153" s="4">
        <f t="shared" si="21"/>
        <v>22.06005899999991</v>
      </c>
      <c r="I153" s="4">
        <f t="shared" si="22"/>
        <v>56.320068999999876</v>
      </c>
      <c r="J153" s="4">
        <f t="shared" si="23"/>
        <v>56.320068999999876</v>
      </c>
      <c r="K153" s="16">
        <f t="shared" si="19"/>
        <v>43.6033397704892</v>
      </c>
      <c r="L153" s="30">
        <f t="shared" si="14"/>
        <v>3184.6167135409783</v>
      </c>
      <c r="M153" s="4">
        <f t="shared" si="15"/>
        <v>3010.2033544590217</v>
      </c>
      <c r="N153" s="25">
        <f t="shared" si="16"/>
        <v>3184.6167135409783</v>
      </c>
      <c r="O153" s="4">
        <f t="shared" si="17"/>
        <v>3058.3690907663085</v>
      </c>
      <c r="P153" s="4">
        <f t="shared" si="18"/>
        <v>3058.3690907663085</v>
      </c>
    </row>
    <row r="154" spans="1:16" x14ac:dyDescent="0.3">
      <c r="A154" s="3">
        <f>Data!A149</f>
        <v>41177</v>
      </c>
      <c r="B154" s="4">
        <f>Data!B149</f>
        <v>3170.3701169999999</v>
      </c>
      <c r="C154" s="4">
        <f>Data!C149</f>
        <v>3176.3000489999999</v>
      </c>
      <c r="D154" s="4">
        <f>Data!D149</f>
        <v>3117.7299800000001</v>
      </c>
      <c r="E154" s="4">
        <f>Data!E149</f>
        <v>3117.7299800000001</v>
      </c>
      <c r="F154" s="15">
        <f>Data!F149</f>
        <v>1975470000</v>
      </c>
      <c r="G154" s="15">
        <f t="shared" si="20"/>
        <v>58.570068999999876</v>
      </c>
      <c r="H154" s="4">
        <f t="shared" si="21"/>
        <v>82.600097999999889</v>
      </c>
      <c r="I154" s="4">
        <f t="shared" si="22"/>
        <v>24.030029000000013</v>
      </c>
      <c r="J154" s="4">
        <f t="shared" si="23"/>
        <v>82.600097999999889</v>
      </c>
      <c r="K154" s="16">
        <f t="shared" si="19"/>
        <v>45.553177681964733</v>
      </c>
      <c r="L154" s="30">
        <f t="shared" si="14"/>
        <v>3238.1213698639294</v>
      </c>
      <c r="M154" s="4">
        <f t="shared" si="15"/>
        <v>3055.9086591360701</v>
      </c>
      <c r="N154" s="25">
        <f t="shared" si="16"/>
        <v>3184.6167135409783</v>
      </c>
      <c r="O154" s="4">
        <f t="shared" si="17"/>
        <v>3058.3690907663085</v>
      </c>
      <c r="P154" s="4">
        <f t="shared" si="18"/>
        <v>3058.3690907663085</v>
      </c>
    </row>
    <row r="155" spans="1:16" x14ac:dyDescent="0.3">
      <c r="A155" s="3">
        <f>Data!A150</f>
        <v>41176</v>
      </c>
      <c r="B155" s="4">
        <f>Data!B150</f>
        <v>3155.3500979999999</v>
      </c>
      <c r="C155" s="4">
        <f>Data!C150</f>
        <v>3167.73999</v>
      </c>
      <c r="D155" s="4">
        <f>Data!D150</f>
        <v>3150.709961</v>
      </c>
      <c r="E155" s="4">
        <f>Data!E150</f>
        <v>3160.780029</v>
      </c>
      <c r="F155" s="15">
        <f>Data!F150</f>
        <v>1704860000</v>
      </c>
      <c r="G155" s="15">
        <f t="shared" si="20"/>
        <v>17.030029000000013</v>
      </c>
      <c r="H155" s="4">
        <f t="shared" si="21"/>
        <v>50.010009999999966</v>
      </c>
      <c r="I155" s="4">
        <f t="shared" si="22"/>
        <v>32.979980999999952</v>
      </c>
      <c r="J155" s="4">
        <f t="shared" si="23"/>
        <v>50.010009999999966</v>
      </c>
      <c r="K155" s="16">
        <f t="shared" si="19"/>
        <v>45.776019297866497</v>
      </c>
      <c r="L155" s="30">
        <f t="shared" ref="L155:L218" si="24">((C155+D155)/2)+($L$4*K155)</f>
        <v>3250.7770140957332</v>
      </c>
      <c r="M155" s="4">
        <f t="shared" ref="M155:M218" si="25">((C155+D155)/2)-($M$4*K155)</f>
        <v>3067.6729369042673</v>
      </c>
      <c r="N155" s="25">
        <f t="shared" ref="N155:N218" si="26">IF(OR(L155&lt;N154,E154&gt;N154),L155,N154)</f>
        <v>3184.6167135409783</v>
      </c>
      <c r="O155" s="4">
        <f t="shared" ref="O155:O218" si="27">IF(OR(M155&gt;O154,E154&lt;O154),M155,O154)</f>
        <v>3067.6729369042673</v>
      </c>
      <c r="P155" s="4">
        <f t="shared" ref="P155:P218" si="28">IF(AND(P154=N154,E155&lt;=N155),N155,IF(AND(P154=N154,E155&gt;N155),O155,IF(AND(P154=O154,E155&gt;=O155),O155,IF(AND(P154=O154,E155&lt;O155),N155,""))))</f>
        <v>3067.6729369042673</v>
      </c>
    </row>
    <row r="156" spans="1:16" x14ac:dyDescent="0.3">
      <c r="A156" s="3">
        <f>Data!A151</f>
        <v>41173</v>
      </c>
      <c r="B156" s="4">
        <f>Data!B151</f>
        <v>3194.860107</v>
      </c>
      <c r="C156" s="4">
        <f>Data!C151</f>
        <v>3196.929932</v>
      </c>
      <c r="D156" s="4">
        <f>Data!D151</f>
        <v>3178.0900879999999</v>
      </c>
      <c r="E156" s="4">
        <f>Data!E151</f>
        <v>3179.959961</v>
      </c>
      <c r="F156" s="15">
        <f>Data!F151</f>
        <v>2526250000</v>
      </c>
      <c r="G156" s="15">
        <f t="shared" si="20"/>
        <v>18.839844000000085</v>
      </c>
      <c r="H156" s="4">
        <f t="shared" si="21"/>
        <v>36.149902999999995</v>
      </c>
      <c r="I156" s="4">
        <f t="shared" si="22"/>
        <v>17.31005899999991</v>
      </c>
      <c r="J156" s="4">
        <f t="shared" si="23"/>
        <v>36.149902999999995</v>
      </c>
      <c r="K156" s="16">
        <f t="shared" ref="K156:K219" si="29">((K155*($K$4-1))+J156)/$K$4</f>
        <v>45.294713482973172</v>
      </c>
      <c r="L156" s="30">
        <f t="shared" si="24"/>
        <v>3278.0994369659461</v>
      </c>
      <c r="M156" s="4">
        <f t="shared" si="25"/>
        <v>3096.9205830340538</v>
      </c>
      <c r="N156" s="25">
        <f t="shared" si="26"/>
        <v>3184.6167135409783</v>
      </c>
      <c r="O156" s="4">
        <f t="shared" si="27"/>
        <v>3096.9205830340538</v>
      </c>
      <c r="P156" s="4">
        <f t="shared" si="28"/>
        <v>3096.9205830340538</v>
      </c>
    </row>
    <row r="157" spans="1:16" x14ac:dyDescent="0.3">
      <c r="A157" s="3">
        <f>Data!A152</f>
        <v>41172</v>
      </c>
      <c r="B157" s="4">
        <f>Data!B152</f>
        <v>3166.8400879999999</v>
      </c>
      <c r="C157" s="4">
        <f>Data!C152</f>
        <v>3178.4499510000001</v>
      </c>
      <c r="D157" s="4">
        <f>Data!D152</f>
        <v>3156.459961</v>
      </c>
      <c r="E157" s="4">
        <f>Data!E152</f>
        <v>3175.959961</v>
      </c>
      <c r="F157" s="15">
        <f>Data!F152</f>
        <v>1809130000</v>
      </c>
      <c r="G157" s="15">
        <f t="shared" si="20"/>
        <v>21.989990000000034</v>
      </c>
      <c r="H157" s="4">
        <f t="shared" si="21"/>
        <v>1.5100099999999657</v>
      </c>
      <c r="I157" s="4">
        <f t="shared" si="22"/>
        <v>23.5</v>
      </c>
      <c r="J157" s="4">
        <f t="shared" si="23"/>
        <v>23.5</v>
      </c>
      <c r="K157" s="16">
        <f t="shared" si="29"/>
        <v>44.204977808824516</v>
      </c>
      <c r="L157" s="30">
        <f t="shared" si="24"/>
        <v>3255.8649116176489</v>
      </c>
      <c r="M157" s="4">
        <f t="shared" si="25"/>
        <v>3079.0450003823512</v>
      </c>
      <c r="N157" s="25">
        <f t="shared" si="26"/>
        <v>3184.6167135409783</v>
      </c>
      <c r="O157" s="4">
        <f t="shared" si="27"/>
        <v>3096.9205830340538</v>
      </c>
      <c r="P157" s="4">
        <f t="shared" si="28"/>
        <v>3096.9205830340538</v>
      </c>
    </row>
    <row r="158" spans="1:16" x14ac:dyDescent="0.3">
      <c r="A158" s="3">
        <f>Data!A153</f>
        <v>41171</v>
      </c>
      <c r="B158" s="4">
        <f>Data!B153</f>
        <v>3179.040039</v>
      </c>
      <c r="C158" s="4">
        <f>Data!C153</f>
        <v>3189.3500979999999</v>
      </c>
      <c r="D158" s="4">
        <f>Data!D153</f>
        <v>3170.290039</v>
      </c>
      <c r="E158" s="4">
        <f>Data!E153</f>
        <v>3182.6201169999999</v>
      </c>
      <c r="F158" s="15">
        <f>Data!F153</f>
        <v>1850920000</v>
      </c>
      <c r="G158" s="15">
        <f t="shared" si="20"/>
        <v>19.06005899999991</v>
      </c>
      <c r="H158" s="4">
        <f t="shared" si="21"/>
        <v>13.390136999999868</v>
      </c>
      <c r="I158" s="4">
        <f t="shared" si="22"/>
        <v>5.6699220000000423</v>
      </c>
      <c r="J158" s="4">
        <f t="shared" si="23"/>
        <v>19.06005899999991</v>
      </c>
      <c r="K158" s="16">
        <f t="shared" si="29"/>
        <v>42.947731868383286</v>
      </c>
      <c r="L158" s="30">
        <f t="shared" si="24"/>
        <v>3265.7155322367666</v>
      </c>
      <c r="M158" s="4">
        <f t="shared" si="25"/>
        <v>3093.9246047632337</v>
      </c>
      <c r="N158" s="25">
        <f t="shared" si="26"/>
        <v>3184.6167135409783</v>
      </c>
      <c r="O158" s="4">
        <f t="shared" si="27"/>
        <v>3096.9205830340538</v>
      </c>
      <c r="P158" s="4">
        <f t="shared" si="28"/>
        <v>3096.9205830340538</v>
      </c>
    </row>
    <row r="159" spans="1:16" x14ac:dyDescent="0.3">
      <c r="A159" s="3">
        <f>Data!A154</f>
        <v>41170</v>
      </c>
      <c r="B159" s="4">
        <f>Data!B154</f>
        <v>3173.6201169999999</v>
      </c>
      <c r="C159" s="4">
        <f>Data!C154</f>
        <v>3179.3701169999999</v>
      </c>
      <c r="D159" s="4">
        <f>Data!D154</f>
        <v>3169.4099120000001</v>
      </c>
      <c r="E159" s="4">
        <f>Data!E154</f>
        <v>3177.8000489999999</v>
      </c>
      <c r="F159" s="15">
        <f>Data!F154</f>
        <v>1707200000</v>
      </c>
      <c r="G159" s="15">
        <f t="shared" si="20"/>
        <v>9.9602049999998599</v>
      </c>
      <c r="H159" s="4">
        <f t="shared" si="21"/>
        <v>3.25</v>
      </c>
      <c r="I159" s="4">
        <f t="shared" si="22"/>
        <v>13.21020499999986</v>
      </c>
      <c r="J159" s="4">
        <f t="shared" si="23"/>
        <v>13.21020499999986</v>
      </c>
      <c r="K159" s="16">
        <f t="shared" si="29"/>
        <v>41.460855524964117</v>
      </c>
      <c r="L159" s="30">
        <f t="shared" si="24"/>
        <v>3257.3117255499278</v>
      </c>
      <c r="M159" s="4">
        <f t="shared" si="25"/>
        <v>3091.4683034500717</v>
      </c>
      <c r="N159" s="25">
        <f t="shared" si="26"/>
        <v>3184.6167135409783</v>
      </c>
      <c r="O159" s="4">
        <f t="shared" si="27"/>
        <v>3096.9205830340538</v>
      </c>
      <c r="P159" s="4">
        <f t="shared" si="28"/>
        <v>3096.9205830340538</v>
      </c>
    </row>
    <row r="160" spans="1:16" x14ac:dyDescent="0.3">
      <c r="A160" s="3">
        <f>Data!A155</f>
        <v>41169</v>
      </c>
      <c r="B160" s="4">
        <f>Data!B155</f>
        <v>3183.3999020000001</v>
      </c>
      <c r="C160" s="4">
        <f>Data!C155</f>
        <v>3183.3999020000001</v>
      </c>
      <c r="D160" s="4">
        <f>Data!D155</f>
        <v>3168.6298830000001</v>
      </c>
      <c r="E160" s="4">
        <f>Data!E155</f>
        <v>3178.669922</v>
      </c>
      <c r="F160" s="15">
        <f>Data!F155</f>
        <v>1485390000</v>
      </c>
      <c r="G160" s="15">
        <f t="shared" si="20"/>
        <v>14.770019000000048</v>
      </c>
      <c r="H160" s="4">
        <f t="shared" si="21"/>
        <v>5.5998530000001665</v>
      </c>
      <c r="I160" s="4">
        <f t="shared" si="22"/>
        <v>9.170165999999881</v>
      </c>
      <c r="J160" s="4">
        <f t="shared" si="23"/>
        <v>14.770019000000048</v>
      </c>
      <c r="K160" s="16">
        <f t="shared" si="29"/>
        <v>40.126313698715919</v>
      </c>
      <c r="L160" s="30">
        <f t="shared" si="24"/>
        <v>3256.2675198974321</v>
      </c>
      <c r="M160" s="4">
        <f t="shared" si="25"/>
        <v>3095.7622651025686</v>
      </c>
      <c r="N160" s="25">
        <f t="shared" si="26"/>
        <v>3184.6167135409783</v>
      </c>
      <c r="O160" s="4">
        <f t="shared" si="27"/>
        <v>3096.9205830340538</v>
      </c>
      <c r="P160" s="4">
        <f t="shared" si="28"/>
        <v>3096.9205830340538</v>
      </c>
    </row>
    <row r="161" spans="1:16" x14ac:dyDescent="0.3">
      <c r="A161" s="3">
        <f>Data!A156</f>
        <v>41166</v>
      </c>
      <c r="B161" s="4">
        <f>Data!B156</f>
        <v>3166.23999</v>
      </c>
      <c r="C161" s="4">
        <f>Data!C156</f>
        <v>3195.669922</v>
      </c>
      <c r="D161" s="4">
        <f>Data!D156</f>
        <v>3164.26001</v>
      </c>
      <c r="E161" s="4">
        <f>Data!E156</f>
        <v>3183.9499510000001</v>
      </c>
      <c r="F161" s="15">
        <f>Data!F156</f>
        <v>1984720000</v>
      </c>
      <c r="G161" s="15">
        <f t="shared" si="20"/>
        <v>31.409912000000077</v>
      </c>
      <c r="H161" s="4">
        <f t="shared" si="21"/>
        <v>17</v>
      </c>
      <c r="I161" s="4">
        <f t="shared" si="22"/>
        <v>14.409912000000077</v>
      </c>
      <c r="J161" s="4">
        <f t="shared" si="23"/>
        <v>31.409912000000077</v>
      </c>
      <c r="K161" s="16">
        <f t="shared" si="29"/>
        <v>39.690493613780127</v>
      </c>
      <c r="L161" s="30">
        <f t="shared" si="24"/>
        <v>3259.3459532275601</v>
      </c>
      <c r="M161" s="4">
        <f t="shared" si="25"/>
        <v>3100.5839787724399</v>
      </c>
      <c r="N161" s="25">
        <f t="shared" si="26"/>
        <v>3184.6167135409783</v>
      </c>
      <c r="O161" s="4">
        <f t="shared" si="27"/>
        <v>3100.5839787724399</v>
      </c>
      <c r="P161" s="4">
        <f t="shared" si="28"/>
        <v>3100.5839787724399</v>
      </c>
    </row>
    <row r="162" spans="1:16" x14ac:dyDescent="0.3">
      <c r="A162" s="3">
        <f>Data!A157</f>
        <v>41165</v>
      </c>
      <c r="B162" s="4">
        <f>Data!B157</f>
        <v>3117.6599120000001</v>
      </c>
      <c r="C162" s="4">
        <f>Data!C157</f>
        <v>3167.6298830000001</v>
      </c>
      <c r="D162" s="4">
        <f>Data!D157</f>
        <v>3112.6201169999999</v>
      </c>
      <c r="E162" s="4">
        <f>Data!E157</f>
        <v>3155.830078</v>
      </c>
      <c r="F162" s="15">
        <f>Data!F157</f>
        <v>1870050000</v>
      </c>
      <c r="G162" s="15">
        <f t="shared" si="20"/>
        <v>55.009766000000127</v>
      </c>
      <c r="H162" s="4">
        <f t="shared" si="21"/>
        <v>16.320067999999992</v>
      </c>
      <c r="I162" s="4">
        <f t="shared" si="22"/>
        <v>71.329834000000119</v>
      </c>
      <c r="J162" s="4">
        <f t="shared" si="23"/>
        <v>71.329834000000119</v>
      </c>
      <c r="K162" s="16">
        <f t="shared" si="29"/>
        <v>41.272460633091129</v>
      </c>
      <c r="L162" s="30">
        <f t="shared" si="24"/>
        <v>3222.6699212661824</v>
      </c>
      <c r="M162" s="4">
        <f t="shared" si="25"/>
        <v>3057.5800787338176</v>
      </c>
      <c r="N162" s="25">
        <f t="shared" si="26"/>
        <v>3184.6167135409783</v>
      </c>
      <c r="O162" s="4">
        <f t="shared" si="27"/>
        <v>3100.5839787724399</v>
      </c>
      <c r="P162" s="4">
        <f t="shared" si="28"/>
        <v>3100.5839787724399</v>
      </c>
    </row>
    <row r="163" spans="1:16" x14ac:dyDescent="0.3">
      <c r="A163" s="3">
        <f>Data!A158</f>
        <v>41164</v>
      </c>
      <c r="B163" s="4">
        <f>Data!B158</f>
        <v>3115.330078</v>
      </c>
      <c r="C163" s="4">
        <f>Data!C158</f>
        <v>3120.1201169999999</v>
      </c>
      <c r="D163" s="4">
        <f>Data!D158</f>
        <v>3098.820068</v>
      </c>
      <c r="E163" s="4">
        <f>Data!E158</f>
        <v>3114.3100589999999</v>
      </c>
      <c r="F163" s="15">
        <f>Data!F158</f>
        <v>1689140000</v>
      </c>
      <c r="G163" s="15">
        <f t="shared" si="20"/>
        <v>21.300048999999944</v>
      </c>
      <c r="H163" s="4">
        <f t="shared" si="21"/>
        <v>35.709961000000021</v>
      </c>
      <c r="I163" s="4">
        <f t="shared" si="22"/>
        <v>57.010009999999966</v>
      </c>
      <c r="J163" s="4">
        <f t="shared" si="23"/>
        <v>57.010009999999966</v>
      </c>
      <c r="K163" s="16">
        <f t="shared" si="29"/>
        <v>42.059338101436573</v>
      </c>
      <c r="L163" s="30">
        <f t="shared" si="24"/>
        <v>3193.588768702873</v>
      </c>
      <c r="M163" s="4">
        <f t="shared" si="25"/>
        <v>3025.3514162971264</v>
      </c>
      <c r="N163" s="25">
        <f t="shared" si="26"/>
        <v>3184.6167135409783</v>
      </c>
      <c r="O163" s="4">
        <f t="shared" si="27"/>
        <v>3100.5839787724399</v>
      </c>
      <c r="P163" s="4">
        <f t="shared" si="28"/>
        <v>3100.5839787724399</v>
      </c>
    </row>
    <row r="164" spans="1:16" x14ac:dyDescent="0.3">
      <c r="A164" s="3">
        <f>Data!A159</f>
        <v>41163</v>
      </c>
      <c r="B164" s="4">
        <f>Data!B159</f>
        <v>3105.0200199999999</v>
      </c>
      <c r="C164" s="4">
        <f>Data!C159</f>
        <v>3117.860107</v>
      </c>
      <c r="D164" s="4">
        <f>Data!D159</f>
        <v>3099.1000979999999</v>
      </c>
      <c r="E164" s="4">
        <f>Data!E159</f>
        <v>3104.530029</v>
      </c>
      <c r="F164" s="15">
        <f>Data!F159</f>
        <v>1586250000</v>
      </c>
      <c r="G164" s="15">
        <f t="shared" si="20"/>
        <v>18.760009000000082</v>
      </c>
      <c r="H164" s="4">
        <f t="shared" si="21"/>
        <v>3.5500480000000607</v>
      </c>
      <c r="I164" s="4">
        <f t="shared" si="22"/>
        <v>15.209961000000021</v>
      </c>
      <c r="J164" s="4">
        <f t="shared" si="23"/>
        <v>18.760009000000082</v>
      </c>
      <c r="K164" s="16">
        <f t="shared" si="29"/>
        <v>40.894371646364746</v>
      </c>
      <c r="L164" s="30">
        <f t="shared" si="24"/>
        <v>3190.2688457927293</v>
      </c>
      <c r="M164" s="4">
        <f t="shared" si="25"/>
        <v>3026.6913592072701</v>
      </c>
      <c r="N164" s="25">
        <f t="shared" si="26"/>
        <v>3184.6167135409783</v>
      </c>
      <c r="O164" s="4">
        <f t="shared" si="27"/>
        <v>3100.5839787724399</v>
      </c>
      <c r="P164" s="4">
        <f t="shared" si="28"/>
        <v>3100.5839787724399</v>
      </c>
    </row>
    <row r="165" spans="1:16" x14ac:dyDescent="0.3">
      <c r="A165" s="3">
        <f>Data!A160</f>
        <v>41162</v>
      </c>
      <c r="B165" s="4">
        <f>Data!B160</f>
        <v>3131.3400879999999</v>
      </c>
      <c r="C165" s="4">
        <f>Data!C160</f>
        <v>3133.889893</v>
      </c>
      <c r="D165" s="4">
        <f>Data!D160</f>
        <v>3102.76001</v>
      </c>
      <c r="E165" s="4">
        <f>Data!E160</f>
        <v>3104.0200199999999</v>
      </c>
      <c r="F165" s="15">
        <f>Data!F160</f>
        <v>1575370000</v>
      </c>
      <c r="G165" s="15">
        <f t="shared" si="20"/>
        <v>31.129883000000063</v>
      </c>
      <c r="H165" s="4">
        <f t="shared" si="21"/>
        <v>29.359864000000016</v>
      </c>
      <c r="I165" s="4">
        <f t="shared" si="22"/>
        <v>1.7700190000000475</v>
      </c>
      <c r="J165" s="4">
        <f t="shared" si="23"/>
        <v>31.129883000000063</v>
      </c>
      <c r="K165" s="16">
        <f t="shared" si="29"/>
        <v>40.406147214046513</v>
      </c>
      <c r="L165" s="30">
        <f t="shared" si="24"/>
        <v>3199.1372459280929</v>
      </c>
      <c r="M165" s="4">
        <f t="shared" si="25"/>
        <v>3037.5126570719067</v>
      </c>
      <c r="N165" s="25">
        <f t="shared" si="26"/>
        <v>3184.6167135409783</v>
      </c>
      <c r="O165" s="4">
        <f t="shared" si="27"/>
        <v>3100.5839787724399</v>
      </c>
      <c r="P165" s="4">
        <f t="shared" si="28"/>
        <v>3100.5839787724399</v>
      </c>
    </row>
    <row r="166" spans="1:16" x14ac:dyDescent="0.3">
      <c r="A166" s="3">
        <f>Data!A161</f>
        <v>41159</v>
      </c>
      <c r="B166" s="4">
        <f>Data!B161</f>
        <v>3133.219971</v>
      </c>
      <c r="C166" s="4">
        <f>Data!C161</f>
        <v>3139.610107</v>
      </c>
      <c r="D166" s="4">
        <f>Data!D161</f>
        <v>3128.169922</v>
      </c>
      <c r="E166" s="4">
        <f>Data!E161</f>
        <v>3136.419922</v>
      </c>
      <c r="F166" s="15">
        <f>Data!F161</f>
        <v>1740640000</v>
      </c>
      <c r="G166" s="15">
        <f t="shared" si="20"/>
        <v>11.440184999999929</v>
      </c>
      <c r="H166" s="4">
        <f t="shared" si="21"/>
        <v>35.59008700000004</v>
      </c>
      <c r="I166" s="4">
        <f t="shared" si="22"/>
        <v>24.149902000000111</v>
      </c>
      <c r="J166" s="4">
        <f t="shared" si="23"/>
        <v>35.59008700000004</v>
      </c>
      <c r="K166" s="16">
        <f t="shared" si="29"/>
        <v>40.165344203344191</v>
      </c>
      <c r="L166" s="30">
        <f t="shared" si="24"/>
        <v>3214.2207029066881</v>
      </c>
      <c r="M166" s="4">
        <f t="shared" si="25"/>
        <v>3053.5593260933115</v>
      </c>
      <c r="N166" s="25">
        <f t="shared" si="26"/>
        <v>3184.6167135409783</v>
      </c>
      <c r="O166" s="4">
        <f t="shared" si="27"/>
        <v>3100.5839787724399</v>
      </c>
      <c r="P166" s="4">
        <f t="shared" si="28"/>
        <v>3100.5839787724399</v>
      </c>
    </row>
    <row r="167" spans="1:16" x14ac:dyDescent="0.3">
      <c r="A167" s="3">
        <f>Data!A162</f>
        <v>41158</v>
      </c>
      <c r="B167" s="4">
        <f>Data!B162</f>
        <v>3087.9399410000001</v>
      </c>
      <c r="C167" s="4">
        <f>Data!C162</f>
        <v>3135.8100589999999</v>
      </c>
      <c r="D167" s="4">
        <f>Data!D162</f>
        <v>3087.669922</v>
      </c>
      <c r="E167" s="4">
        <f>Data!E162</f>
        <v>3135.8100589999999</v>
      </c>
      <c r="F167" s="15">
        <f>Data!F162</f>
        <v>1918900000</v>
      </c>
      <c r="G167" s="15">
        <f t="shared" si="20"/>
        <v>48.140136999999868</v>
      </c>
      <c r="H167" s="4">
        <f t="shared" si="21"/>
        <v>0.60986300000013216</v>
      </c>
      <c r="I167" s="4">
        <f t="shared" si="22"/>
        <v>48.75</v>
      </c>
      <c r="J167" s="4">
        <f t="shared" si="23"/>
        <v>48.75</v>
      </c>
      <c r="K167" s="16">
        <f t="shared" si="29"/>
        <v>40.594576993176979</v>
      </c>
      <c r="L167" s="30">
        <f t="shared" si="24"/>
        <v>3192.9291444863543</v>
      </c>
      <c r="M167" s="4">
        <f t="shared" si="25"/>
        <v>3030.5508365136461</v>
      </c>
      <c r="N167" s="25">
        <f t="shared" si="26"/>
        <v>3184.6167135409783</v>
      </c>
      <c r="O167" s="4">
        <f t="shared" si="27"/>
        <v>3100.5839787724399</v>
      </c>
      <c r="P167" s="4">
        <f t="shared" si="28"/>
        <v>3100.5839787724399</v>
      </c>
    </row>
    <row r="168" spans="1:16" x14ac:dyDescent="0.3">
      <c r="A168" s="3">
        <f>Data!A163</f>
        <v>41157</v>
      </c>
      <c r="B168" s="4">
        <f>Data!B163</f>
        <v>3072.580078</v>
      </c>
      <c r="C168" s="4">
        <f>Data!C163</f>
        <v>3082.75</v>
      </c>
      <c r="D168" s="4">
        <f>Data!D163</f>
        <v>3062.540039</v>
      </c>
      <c r="E168" s="4">
        <f>Data!E163</f>
        <v>3069.2700199999999</v>
      </c>
      <c r="F168" s="15">
        <f>Data!F163</f>
        <v>1495030000</v>
      </c>
      <c r="G168" s="15">
        <f t="shared" si="20"/>
        <v>20.209961000000021</v>
      </c>
      <c r="H168" s="4">
        <f t="shared" si="21"/>
        <v>53.06005899999991</v>
      </c>
      <c r="I168" s="4">
        <f t="shared" si="22"/>
        <v>73.270019999999931</v>
      </c>
      <c r="J168" s="4">
        <f t="shared" si="23"/>
        <v>73.270019999999931</v>
      </c>
      <c r="K168" s="16">
        <f t="shared" si="29"/>
        <v>42.228349143518123</v>
      </c>
      <c r="L168" s="30">
        <f t="shared" si="24"/>
        <v>3157.1017177870358</v>
      </c>
      <c r="M168" s="4">
        <f t="shared" si="25"/>
        <v>2988.1883212129637</v>
      </c>
      <c r="N168" s="25">
        <f t="shared" si="26"/>
        <v>3157.1017177870358</v>
      </c>
      <c r="O168" s="4">
        <f t="shared" si="27"/>
        <v>3100.5839787724399</v>
      </c>
      <c r="P168" s="4">
        <f t="shared" si="28"/>
        <v>3157.1017177870358</v>
      </c>
    </row>
    <row r="169" spans="1:16" x14ac:dyDescent="0.3">
      <c r="A169" s="3">
        <f>Data!A164</f>
        <v>41156</v>
      </c>
      <c r="B169" s="4">
        <f>Data!B164</f>
        <v>3063.25</v>
      </c>
      <c r="C169" s="4">
        <f>Data!C164</f>
        <v>3082.26001</v>
      </c>
      <c r="D169" s="4">
        <f>Data!D164</f>
        <v>3040.23999</v>
      </c>
      <c r="E169" s="4">
        <f>Data!E164</f>
        <v>3075.0600589999999</v>
      </c>
      <c r="F169" s="15">
        <f>Data!F164</f>
        <v>1505960000</v>
      </c>
      <c r="G169" s="15">
        <f t="shared" si="20"/>
        <v>42.020019999999931</v>
      </c>
      <c r="H169" s="4">
        <f t="shared" si="21"/>
        <v>12.989990000000034</v>
      </c>
      <c r="I169" s="4">
        <f t="shared" si="22"/>
        <v>29.030029999999897</v>
      </c>
      <c r="J169" s="4">
        <f t="shared" si="23"/>
        <v>42.020019999999931</v>
      </c>
      <c r="K169" s="16">
        <f t="shared" si="29"/>
        <v>42.217932686342216</v>
      </c>
      <c r="L169" s="30">
        <f t="shared" si="24"/>
        <v>3145.6858653726845</v>
      </c>
      <c r="M169" s="4">
        <f t="shared" si="25"/>
        <v>2976.8141346273155</v>
      </c>
      <c r="N169" s="25">
        <f t="shared" si="26"/>
        <v>3145.6858653726845</v>
      </c>
      <c r="O169" s="4">
        <f t="shared" si="27"/>
        <v>2976.8141346273155</v>
      </c>
      <c r="P169" s="4">
        <f t="shared" si="28"/>
        <v>3145.6858653726845</v>
      </c>
    </row>
    <row r="170" spans="1:16" x14ac:dyDescent="0.3">
      <c r="A170" s="3">
        <f>Data!A165</f>
        <v>41152</v>
      </c>
      <c r="B170" s="4">
        <f>Data!B165</f>
        <v>3069.639893</v>
      </c>
      <c r="C170" s="4">
        <f>Data!C165</f>
        <v>3078.5200199999999</v>
      </c>
      <c r="D170" s="4">
        <f>Data!D165</f>
        <v>3040.5900879999999</v>
      </c>
      <c r="E170" s="4">
        <f>Data!E165</f>
        <v>3066.959961</v>
      </c>
      <c r="F170" s="15">
        <f>Data!F165</f>
        <v>1394760000</v>
      </c>
      <c r="G170" s="15">
        <f t="shared" si="20"/>
        <v>37.929932000000008</v>
      </c>
      <c r="H170" s="4">
        <f t="shared" si="21"/>
        <v>3.4599610000000212</v>
      </c>
      <c r="I170" s="4">
        <f t="shared" si="22"/>
        <v>34.469970999999987</v>
      </c>
      <c r="J170" s="4">
        <f t="shared" si="23"/>
        <v>37.929932000000008</v>
      </c>
      <c r="K170" s="16">
        <f t="shared" si="29"/>
        <v>42.0035326520251</v>
      </c>
      <c r="L170" s="30">
        <f t="shared" si="24"/>
        <v>3143.5621193040502</v>
      </c>
      <c r="M170" s="4">
        <f t="shared" si="25"/>
        <v>2975.5479886959497</v>
      </c>
      <c r="N170" s="25">
        <f t="shared" si="26"/>
        <v>3143.5621193040502</v>
      </c>
      <c r="O170" s="4">
        <f t="shared" si="27"/>
        <v>2976.8141346273155</v>
      </c>
      <c r="P170" s="4">
        <f t="shared" si="28"/>
        <v>3143.5621193040502</v>
      </c>
    </row>
    <row r="171" spans="1:16" x14ac:dyDescent="0.3">
      <c r="A171" s="3">
        <f>Data!A166</f>
        <v>41151</v>
      </c>
      <c r="B171" s="4">
        <f>Data!B166</f>
        <v>3066.7299800000001</v>
      </c>
      <c r="C171" s="4">
        <f>Data!C166</f>
        <v>3067.540039</v>
      </c>
      <c r="D171" s="4">
        <f>Data!D166</f>
        <v>3045.919922</v>
      </c>
      <c r="E171" s="4">
        <f>Data!E166</f>
        <v>3048.709961</v>
      </c>
      <c r="F171" s="15">
        <f>Data!F166</f>
        <v>1216640000</v>
      </c>
      <c r="G171" s="15">
        <f t="shared" si="20"/>
        <v>21.620116999999937</v>
      </c>
      <c r="H171" s="4">
        <f t="shared" si="21"/>
        <v>0.58007799999995768</v>
      </c>
      <c r="I171" s="4">
        <f t="shared" si="22"/>
        <v>21.040038999999979</v>
      </c>
      <c r="J171" s="4">
        <f t="shared" si="23"/>
        <v>21.620116999999937</v>
      </c>
      <c r="K171" s="16">
        <f t="shared" si="29"/>
        <v>40.984361869423843</v>
      </c>
      <c r="L171" s="30">
        <f t="shared" si="24"/>
        <v>3138.6987042388478</v>
      </c>
      <c r="M171" s="4">
        <f t="shared" si="25"/>
        <v>2974.7612567611527</v>
      </c>
      <c r="N171" s="25">
        <f t="shared" si="26"/>
        <v>3138.6987042388478</v>
      </c>
      <c r="O171" s="4">
        <f t="shared" si="27"/>
        <v>2976.8141346273155</v>
      </c>
      <c r="P171" s="4">
        <f t="shared" si="28"/>
        <v>3138.6987042388478</v>
      </c>
    </row>
    <row r="172" spans="1:16" x14ac:dyDescent="0.3">
      <c r="A172" s="3">
        <f>Data!A167</f>
        <v>41150</v>
      </c>
      <c r="B172" s="4">
        <f>Data!B167</f>
        <v>3078.0500489999999</v>
      </c>
      <c r="C172" s="4">
        <f>Data!C167</f>
        <v>3087.23999</v>
      </c>
      <c r="D172" s="4">
        <f>Data!D167</f>
        <v>3067.6201169999999</v>
      </c>
      <c r="E172" s="4">
        <f>Data!E167</f>
        <v>3081.1899410000001</v>
      </c>
      <c r="F172" s="15">
        <f>Data!F167</f>
        <v>1282900000</v>
      </c>
      <c r="G172" s="15">
        <f t="shared" si="20"/>
        <v>19.619873000000098</v>
      </c>
      <c r="H172" s="4">
        <f t="shared" si="21"/>
        <v>38.530029000000013</v>
      </c>
      <c r="I172" s="4">
        <f t="shared" si="22"/>
        <v>18.910155999999915</v>
      </c>
      <c r="J172" s="4">
        <f t="shared" si="23"/>
        <v>38.530029000000013</v>
      </c>
      <c r="K172" s="16">
        <f t="shared" si="29"/>
        <v>40.86164522595265</v>
      </c>
      <c r="L172" s="30">
        <f t="shared" si="24"/>
        <v>3159.1533439519053</v>
      </c>
      <c r="M172" s="4">
        <f t="shared" si="25"/>
        <v>2995.7067630480951</v>
      </c>
      <c r="N172" s="25">
        <f t="shared" si="26"/>
        <v>3138.6987042388478</v>
      </c>
      <c r="O172" s="4">
        <f t="shared" si="27"/>
        <v>2995.7067630480951</v>
      </c>
      <c r="P172" s="4">
        <f t="shared" si="28"/>
        <v>3138.6987042388478</v>
      </c>
    </row>
    <row r="173" spans="1:16" x14ac:dyDescent="0.3">
      <c r="A173" s="3">
        <f>Data!A168</f>
        <v>41149</v>
      </c>
      <c r="B173" s="4">
        <f>Data!B168</f>
        <v>3069.3999020000001</v>
      </c>
      <c r="C173" s="4">
        <f>Data!C168</f>
        <v>3083.1899410000001</v>
      </c>
      <c r="D173" s="4">
        <f>Data!D168</f>
        <v>3063.6499020000001</v>
      </c>
      <c r="E173" s="4">
        <f>Data!E168</f>
        <v>3077.139893</v>
      </c>
      <c r="F173" s="15">
        <f>Data!F168</f>
        <v>1364740000</v>
      </c>
      <c r="G173" s="15">
        <f t="shared" si="20"/>
        <v>19.540038999999979</v>
      </c>
      <c r="H173" s="4">
        <f t="shared" si="21"/>
        <v>2</v>
      </c>
      <c r="I173" s="4">
        <f t="shared" si="22"/>
        <v>17.540038999999979</v>
      </c>
      <c r="J173" s="4">
        <f t="shared" si="23"/>
        <v>19.540038999999979</v>
      </c>
      <c r="K173" s="16">
        <f t="shared" si="29"/>
        <v>39.795564914655017</v>
      </c>
      <c r="L173" s="30">
        <f t="shared" si="24"/>
        <v>3153.0110513293098</v>
      </c>
      <c r="M173" s="4">
        <f t="shared" si="25"/>
        <v>2993.82879167069</v>
      </c>
      <c r="N173" s="25">
        <f t="shared" si="26"/>
        <v>3138.6987042388478</v>
      </c>
      <c r="O173" s="4">
        <f t="shared" si="27"/>
        <v>2995.7067630480951</v>
      </c>
      <c r="P173" s="4">
        <f t="shared" si="28"/>
        <v>3138.6987042388478</v>
      </c>
    </row>
    <row r="174" spans="1:16" x14ac:dyDescent="0.3">
      <c r="A174" s="3">
        <f>Data!A169</f>
        <v>41148</v>
      </c>
      <c r="B174" s="4">
        <f>Data!B169</f>
        <v>3083.6201169999999</v>
      </c>
      <c r="C174" s="4">
        <f>Data!C169</f>
        <v>3085.8100589999999</v>
      </c>
      <c r="D174" s="4">
        <f>Data!D169</f>
        <v>3068.1298830000001</v>
      </c>
      <c r="E174" s="4">
        <f>Data!E169</f>
        <v>3073.1899410000001</v>
      </c>
      <c r="F174" s="15">
        <f>Data!F169</f>
        <v>1383530000</v>
      </c>
      <c r="G174" s="15">
        <f t="shared" si="20"/>
        <v>17.680175999999847</v>
      </c>
      <c r="H174" s="4">
        <f t="shared" si="21"/>
        <v>8.670165999999881</v>
      </c>
      <c r="I174" s="4">
        <f t="shared" si="22"/>
        <v>9.0100099999999657</v>
      </c>
      <c r="J174" s="4">
        <f t="shared" si="23"/>
        <v>17.680175999999847</v>
      </c>
      <c r="K174" s="16">
        <f t="shared" si="29"/>
        <v>38.689795468922263</v>
      </c>
      <c r="L174" s="30">
        <f t="shared" si="24"/>
        <v>3154.3495619378446</v>
      </c>
      <c r="M174" s="4">
        <f t="shared" si="25"/>
        <v>2999.5903800621554</v>
      </c>
      <c r="N174" s="25">
        <f t="shared" si="26"/>
        <v>3138.6987042388478</v>
      </c>
      <c r="O174" s="4">
        <f t="shared" si="27"/>
        <v>2999.5903800621554</v>
      </c>
      <c r="P174" s="4">
        <f t="shared" si="28"/>
        <v>3138.6987042388478</v>
      </c>
    </row>
    <row r="175" spans="1:16" x14ac:dyDescent="0.3">
      <c r="A175" s="3">
        <f>Data!A170</f>
        <v>41145</v>
      </c>
      <c r="B175" s="4">
        <f>Data!B170</f>
        <v>3045.219971</v>
      </c>
      <c r="C175" s="4">
        <f>Data!C170</f>
        <v>3076.8000489999999</v>
      </c>
      <c r="D175" s="4">
        <f>Data!D170</f>
        <v>3042.219971</v>
      </c>
      <c r="E175" s="4">
        <f>Data!E170</f>
        <v>3069.790039</v>
      </c>
      <c r="F175" s="15">
        <f>Data!F170</f>
        <v>1349740000</v>
      </c>
      <c r="G175" s="15">
        <f t="shared" si="20"/>
        <v>34.580077999999958</v>
      </c>
      <c r="H175" s="4">
        <f t="shared" si="21"/>
        <v>3.6101079999998547</v>
      </c>
      <c r="I175" s="4">
        <f t="shared" si="22"/>
        <v>30.969970000000103</v>
      </c>
      <c r="J175" s="4">
        <f t="shared" si="23"/>
        <v>34.580077999999958</v>
      </c>
      <c r="K175" s="16">
        <f t="shared" si="29"/>
        <v>38.484309595476148</v>
      </c>
      <c r="L175" s="30">
        <f t="shared" si="24"/>
        <v>3136.4786291909522</v>
      </c>
      <c r="M175" s="4">
        <f t="shared" si="25"/>
        <v>2982.5413908090477</v>
      </c>
      <c r="N175" s="25">
        <f t="shared" si="26"/>
        <v>3136.4786291909522</v>
      </c>
      <c r="O175" s="4">
        <f t="shared" si="27"/>
        <v>2999.5903800621554</v>
      </c>
      <c r="P175" s="4">
        <f t="shared" si="28"/>
        <v>3136.4786291909522</v>
      </c>
    </row>
    <row r="176" spans="1:16" x14ac:dyDescent="0.3">
      <c r="A176" s="3">
        <f>Data!A171</f>
        <v>41144</v>
      </c>
      <c r="B176" s="4">
        <f>Data!B171</f>
        <v>3065.820068</v>
      </c>
      <c r="C176" s="4">
        <f>Data!C171</f>
        <v>3070.3400879999999</v>
      </c>
      <c r="D176" s="4">
        <f>Data!D171</f>
        <v>3045.5200199999999</v>
      </c>
      <c r="E176" s="4">
        <f>Data!E171</f>
        <v>3053.3999020000001</v>
      </c>
      <c r="F176" s="15">
        <f>Data!F171</f>
        <v>1383860000</v>
      </c>
      <c r="G176" s="15">
        <f t="shared" si="20"/>
        <v>24.820067999999992</v>
      </c>
      <c r="H176" s="4">
        <f t="shared" si="21"/>
        <v>0.5500489999999445</v>
      </c>
      <c r="I176" s="4">
        <f t="shared" si="22"/>
        <v>24.270019000000048</v>
      </c>
      <c r="J176" s="4">
        <f t="shared" si="23"/>
        <v>24.820067999999992</v>
      </c>
      <c r="K176" s="16">
        <f t="shared" si="29"/>
        <v>37.801097515702338</v>
      </c>
      <c r="L176" s="30">
        <f t="shared" si="24"/>
        <v>3133.5322490314047</v>
      </c>
      <c r="M176" s="4">
        <f t="shared" si="25"/>
        <v>2982.3278589685951</v>
      </c>
      <c r="N176" s="25">
        <f t="shared" si="26"/>
        <v>3133.5322490314047</v>
      </c>
      <c r="O176" s="4">
        <f t="shared" si="27"/>
        <v>2999.5903800621554</v>
      </c>
      <c r="P176" s="4">
        <f t="shared" si="28"/>
        <v>3133.5322490314047</v>
      </c>
    </row>
    <row r="177" spans="1:16" x14ac:dyDescent="0.3">
      <c r="A177" s="3">
        <f>Data!A172</f>
        <v>41143</v>
      </c>
      <c r="B177" s="4">
        <f>Data!B172</f>
        <v>3059.9399410000001</v>
      </c>
      <c r="C177" s="4">
        <f>Data!C172</f>
        <v>3080.7299800000001</v>
      </c>
      <c r="D177" s="4">
        <f>Data!D172</f>
        <v>3053.429932</v>
      </c>
      <c r="E177" s="4">
        <f>Data!E172</f>
        <v>3073.669922</v>
      </c>
      <c r="F177" s="15">
        <f>Data!F172</f>
        <v>1459130000</v>
      </c>
      <c r="G177" s="15">
        <f t="shared" si="20"/>
        <v>27.300048000000061</v>
      </c>
      <c r="H177" s="4">
        <f t="shared" si="21"/>
        <v>27.330077999999958</v>
      </c>
      <c r="I177" s="4">
        <f t="shared" si="22"/>
        <v>3.0029999999896972E-2</v>
      </c>
      <c r="J177" s="4">
        <f t="shared" si="23"/>
        <v>27.330077999999958</v>
      </c>
      <c r="K177" s="16">
        <f t="shared" si="29"/>
        <v>37.277546539917218</v>
      </c>
      <c r="L177" s="30">
        <f t="shared" si="24"/>
        <v>3141.6350490798345</v>
      </c>
      <c r="M177" s="4">
        <f t="shared" si="25"/>
        <v>2992.5248629201656</v>
      </c>
      <c r="N177" s="25">
        <f t="shared" si="26"/>
        <v>3133.5322490314047</v>
      </c>
      <c r="O177" s="4">
        <f t="shared" si="27"/>
        <v>2999.5903800621554</v>
      </c>
      <c r="P177" s="4">
        <f t="shared" si="28"/>
        <v>3133.5322490314047</v>
      </c>
    </row>
    <row r="178" spans="1:16" x14ac:dyDescent="0.3">
      <c r="A178" s="3">
        <f>Data!A173</f>
        <v>41142</v>
      </c>
      <c r="B178" s="4">
        <f>Data!B173</f>
        <v>3085.25</v>
      </c>
      <c r="C178" s="4">
        <f>Data!C173</f>
        <v>3100.540039</v>
      </c>
      <c r="D178" s="4">
        <f>Data!D173</f>
        <v>3058.73999</v>
      </c>
      <c r="E178" s="4">
        <f>Data!E173</f>
        <v>3067.26001</v>
      </c>
      <c r="F178" s="15">
        <f>Data!F173</f>
        <v>1574220000</v>
      </c>
      <c r="G178" s="15">
        <f t="shared" si="20"/>
        <v>41.800048999999944</v>
      </c>
      <c r="H178" s="4">
        <f t="shared" si="21"/>
        <v>26.870116999999937</v>
      </c>
      <c r="I178" s="4">
        <f t="shared" si="22"/>
        <v>14.929932000000008</v>
      </c>
      <c r="J178" s="4">
        <f t="shared" si="23"/>
        <v>41.800048999999944</v>
      </c>
      <c r="K178" s="16">
        <f t="shared" si="29"/>
        <v>37.503671662921349</v>
      </c>
      <c r="L178" s="30">
        <f t="shared" si="24"/>
        <v>3154.6473578258424</v>
      </c>
      <c r="M178" s="4">
        <f t="shared" si="25"/>
        <v>3004.6326711741572</v>
      </c>
      <c r="N178" s="25">
        <f t="shared" si="26"/>
        <v>3133.5322490314047</v>
      </c>
      <c r="O178" s="4">
        <f t="shared" si="27"/>
        <v>3004.6326711741572</v>
      </c>
      <c r="P178" s="4">
        <f t="shared" si="28"/>
        <v>3133.5322490314047</v>
      </c>
    </row>
    <row r="179" spans="1:16" x14ac:dyDescent="0.3">
      <c r="A179" s="3">
        <f>Data!A174</f>
        <v>41141</v>
      </c>
      <c r="B179" s="4">
        <f>Data!B174</f>
        <v>3072.6599120000001</v>
      </c>
      <c r="C179" s="4">
        <f>Data!C174</f>
        <v>3076.209961</v>
      </c>
      <c r="D179" s="4">
        <f>Data!D174</f>
        <v>3059.8999020000001</v>
      </c>
      <c r="E179" s="4">
        <f>Data!E174</f>
        <v>3076.209961</v>
      </c>
      <c r="F179" s="15">
        <f>Data!F174</f>
        <v>1451550000</v>
      </c>
      <c r="G179" s="15">
        <f t="shared" si="20"/>
        <v>16.31005899999991</v>
      </c>
      <c r="H179" s="4">
        <f t="shared" si="21"/>
        <v>8.9499510000000555</v>
      </c>
      <c r="I179" s="4">
        <f t="shared" si="22"/>
        <v>7.3601079999998547</v>
      </c>
      <c r="J179" s="4">
        <f t="shared" si="23"/>
        <v>16.31005899999991</v>
      </c>
      <c r="K179" s="16">
        <f t="shared" si="29"/>
        <v>36.443991029775276</v>
      </c>
      <c r="L179" s="30">
        <f t="shared" si="24"/>
        <v>3140.9429135595506</v>
      </c>
      <c r="M179" s="4">
        <f t="shared" si="25"/>
        <v>2995.1669494404491</v>
      </c>
      <c r="N179" s="25">
        <f t="shared" si="26"/>
        <v>3133.5322490314047</v>
      </c>
      <c r="O179" s="4">
        <f t="shared" si="27"/>
        <v>3004.6326711741572</v>
      </c>
      <c r="P179" s="4">
        <f t="shared" si="28"/>
        <v>3133.5322490314047</v>
      </c>
    </row>
    <row r="180" spans="1:16" x14ac:dyDescent="0.3">
      <c r="A180" s="3">
        <f>Data!A175</f>
        <v>41138</v>
      </c>
      <c r="B180" s="4">
        <f>Data!B175</f>
        <v>3067.110107</v>
      </c>
      <c r="C180" s="4">
        <f>Data!C175</f>
        <v>3076.719971</v>
      </c>
      <c r="D180" s="4">
        <f>Data!D175</f>
        <v>3060.1499020000001</v>
      </c>
      <c r="E180" s="4">
        <f>Data!E175</f>
        <v>3076.5900879999999</v>
      </c>
      <c r="F180" s="15">
        <f>Data!F175</f>
        <v>1640640000</v>
      </c>
      <c r="G180" s="15">
        <f t="shared" si="20"/>
        <v>16.570068999999876</v>
      </c>
      <c r="H180" s="4">
        <f t="shared" si="21"/>
        <v>0.51000999999996566</v>
      </c>
      <c r="I180" s="4">
        <f t="shared" si="22"/>
        <v>16.06005899999991</v>
      </c>
      <c r="J180" s="4">
        <f t="shared" si="23"/>
        <v>16.570068999999876</v>
      </c>
      <c r="K180" s="16">
        <f t="shared" si="29"/>
        <v>35.45029492828651</v>
      </c>
      <c r="L180" s="30">
        <f t="shared" si="24"/>
        <v>3139.3355263565727</v>
      </c>
      <c r="M180" s="4">
        <f t="shared" si="25"/>
        <v>2997.5343466434269</v>
      </c>
      <c r="N180" s="25">
        <f t="shared" si="26"/>
        <v>3133.5322490314047</v>
      </c>
      <c r="O180" s="4">
        <f t="shared" si="27"/>
        <v>3004.6326711741572</v>
      </c>
      <c r="P180" s="4">
        <f t="shared" si="28"/>
        <v>3133.5322490314047</v>
      </c>
    </row>
    <row r="181" spans="1:16" x14ac:dyDescent="0.3">
      <c r="A181" s="3">
        <f>Data!A176</f>
        <v>41137</v>
      </c>
      <c r="B181" s="4">
        <f>Data!B176</f>
        <v>3037.179932</v>
      </c>
      <c r="C181" s="4">
        <f>Data!C176</f>
        <v>3067.4399410000001</v>
      </c>
      <c r="D181" s="4">
        <f>Data!D176</f>
        <v>3033.280029</v>
      </c>
      <c r="E181" s="4">
        <f>Data!E176</f>
        <v>3062.389893</v>
      </c>
      <c r="F181" s="15">
        <f>Data!F176</f>
        <v>1937430000</v>
      </c>
      <c r="G181" s="15">
        <f t="shared" si="20"/>
        <v>34.159912000000077</v>
      </c>
      <c r="H181" s="4">
        <f t="shared" si="21"/>
        <v>9.1501469999998335</v>
      </c>
      <c r="I181" s="4">
        <f t="shared" si="22"/>
        <v>43.31005899999991</v>
      </c>
      <c r="J181" s="4">
        <f t="shared" si="23"/>
        <v>43.31005899999991</v>
      </c>
      <c r="K181" s="16">
        <f t="shared" si="29"/>
        <v>35.843283131872184</v>
      </c>
      <c r="L181" s="30">
        <f t="shared" si="24"/>
        <v>3122.0465512637443</v>
      </c>
      <c r="M181" s="4">
        <f t="shared" si="25"/>
        <v>2978.6734187362558</v>
      </c>
      <c r="N181" s="25">
        <f t="shared" si="26"/>
        <v>3122.0465512637443</v>
      </c>
      <c r="O181" s="4">
        <f t="shared" si="27"/>
        <v>3004.6326711741572</v>
      </c>
      <c r="P181" s="4">
        <f t="shared" si="28"/>
        <v>3122.0465512637443</v>
      </c>
    </row>
    <row r="182" spans="1:16" x14ac:dyDescent="0.3">
      <c r="A182" s="3">
        <f>Data!A177</f>
        <v>41136</v>
      </c>
      <c r="B182" s="4">
        <f>Data!B177</f>
        <v>3013.330078</v>
      </c>
      <c r="C182" s="4">
        <f>Data!C177</f>
        <v>3032.0600589999999</v>
      </c>
      <c r="D182" s="4">
        <f>Data!D177</f>
        <v>3013.330078</v>
      </c>
      <c r="E182" s="4">
        <f>Data!E177</f>
        <v>3030.929932</v>
      </c>
      <c r="F182" s="15">
        <f>Data!F177</f>
        <v>1536730000</v>
      </c>
      <c r="G182" s="15">
        <f t="shared" si="20"/>
        <v>18.729980999999952</v>
      </c>
      <c r="H182" s="4">
        <f t="shared" si="21"/>
        <v>30.329834000000119</v>
      </c>
      <c r="I182" s="4">
        <f t="shared" si="22"/>
        <v>49.059815000000071</v>
      </c>
      <c r="J182" s="4">
        <f t="shared" si="23"/>
        <v>49.059815000000071</v>
      </c>
      <c r="K182" s="16">
        <f t="shared" si="29"/>
        <v>36.504109725278582</v>
      </c>
      <c r="L182" s="30">
        <f t="shared" si="24"/>
        <v>3095.7032879505573</v>
      </c>
      <c r="M182" s="4">
        <f t="shared" si="25"/>
        <v>2949.686849049443</v>
      </c>
      <c r="N182" s="25">
        <f t="shared" si="26"/>
        <v>3095.7032879505573</v>
      </c>
      <c r="O182" s="4">
        <f t="shared" si="27"/>
        <v>3004.6326711741572</v>
      </c>
      <c r="P182" s="4">
        <f t="shared" si="28"/>
        <v>3095.7032879505573</v>
      </c>
    </row>
    <row r="183" spans="1:16" x14ac:dyDescent="0.3">
      <c r="A183" s="3">
        <f>Data!A178</f>
        <v>41135</v>
      </c>
      <c r="B183" s="4">
        <f>Data!B178</f>
        <v>3032.669922</v>
      </c>
      <c r="C183" s="4">
        <f>Data!C178</f>
        <v>3034.1599120000001</v>
      </c>
      <c r="D183" s="4">
        <f>Data!D178</f>
        <v>3009.929932</v>
      </c>
      <c r="E183" s="4">
        <f>Data!E178</f>
        <v>3016.9799800000001</v>
      </c>
      <c r="F183" s="15">
        <f>Data!F178</f>
        <v>1567830000</v>
      </c>
      <c r="G183" s="15">
        <f t="shared" si="20"/>
        <v>24.229980000000069</v>
      </c>
      <c r="H183" s="4">
        <f t="shared" si="21"/>
        <v>3.2299800000000687</v>
      </c>
      <c r="I183" s="4">
        <f t="shared" si="22"/>
        <v>21</v>
      </c>
      <c r="J183" s="4">
        <f t="shared" si="23"/>
        <v>24.229980000000069</v>
      </c>
      <c r="K183" s="16">
        <f t="shared" si="29"/>
        <v>35.890403239014653</v>
      </c>
      <c r="L183" s="30">
        <f t="shared" si="24"/>
        <v>3093.8257284780293</v>
      </c>
      <c r="M183" s="4">
        <f t="shared" si="25"/>
        <v>2950.2641155219708</v>
      </c>
      <c r="N183" s="25">
        <f t="shared" si="26"/>
        <v>3093.8257284780293</v>
      </c>
      <c r="O183" s="4">
        <f t="shared" si="27"/>
        <v>3004.6326711741572</v>
      </c>
      <c r="P183" s="4">
        <f t="shared" si="28"/>
        <v>3093.8257284780293</v>
      </c>
    </row>
    <row r="184" spans="1:16" x14ac:dyDescent="0.3">
      <c r="A184" s="3">
        <f>Data!A179</f>
        <v>41134</v>
      </c>
      <c r="B184" s="4">
        <f>Data!B179</f>
        <v>3018.2700199999999</v>
      </c>
      <c r="C184" s="4">
        <f>Data!C179</f>
        <v>3023.030029</v>
      </c>
      <c r="D184" s="4">
        <f>Data!D179</f>
        <v>2999.1201169999999</v>
      </c>
      <c r="E184" s="4">
        <f>Data!E179</f>
        <v>3022.5200199999999</v>
      </c>
      <c r="F184" s="15">
        <f>Data!F179</f>
        <v>1353380000</v>
      </c>
      <c r="G184" s="15">
        <f t="shared" si="20"/>
        <v>23.909912000000077</v>
      </c>
      <c r="H184" s="4">
        <f t="shared" si="21"/>
        <v>6.0500489999999445</v>
      </c>
      <c r="I184" s="4">
        <f t="shared" si="22"/>
        <v>17.859863000000132</v>
      </c>
      <c r="J184" s="4">
        <f t="shared" si="23"/>
        <v>23.909912000000077</v>
      </c>
      <c r="K184" s="16">
        <f t="shared" si="29"/>
        <v>35.291378677063925</v>
      </c>
      <c r="L184" s="30">
        <f t="shared" si="24"/>
        <v>3081.6578303541278</v>
      </c>
      <c r="M184" s="4">
        <f t="shared" si="25"/>
        <v>2940.4923156458722</v>
      </c>
      <c r="N184" s="25">
        <f t="shared" si="26"/>
        <v>3081.6578303541278</v>
      </c>
      <c r="O184" s="4">
        <f t="shared" si="27"/>
        <v>3004.6326711741572</v>
      </c>
      <c r="P184" s="4">
        <f t="shared" si="28"/>
        <v>3081.6578303541278</v>
      </c>
    </row>
    <row r="185" spans="1:16" x14ac:dyDescent="0.3">
      <c r="A185" s="3">
        <f>Data!A180</f>
        <v>41131</v>
      </c>
      <c r="B185" s="4">
        <f>Data!B180</f>
        <v>3008.830078</v>
      </c>
      <c r="C185" s="4">
        <f>Data!C180</f>
        <v>3020.860107</v>
      </c>
      <c r="D185" s="4">
        <f>Data!D180</f>
        <v>3003.3798830000001</v>
      </c>
      <c r="E185" s="4">
        <f>Data!E180</f>
        <v>3020.860107</v>
      </c>
      <c r="F185" s="15">
        <f>Data!F180</f>
        <v>1556460000</v>
      </c>
      <c r="G185" s="15">
        <f t="shared" si="20"/>
        <v>17.480223999999907</v>
      </c>
      <c r="H185" s="4">
        <f t="shared" si="21"/>
        <v>1.6599129999999604</v>
      </c>
      <c r="I185" s="4">
        <f t="shared" si="22"/>
        <v>19.140136999999868</v>
      </c>
      <c r="J185" s="4">
        <f t="shared" si="23"/>
        <v>19.140136999999868</v>
      </c>
      <c r="K185" s="16">
        <f t="shared" si="29"/>
        <v>34.483816593210726</v>
      </c>
      <c r="L185" s="30">
        <f t="shared" si="24"/>
        <v>3081.0876281864216</v>
      </c>
      <c r="M185" s="4">
        <f t="shared" si="25"/>
        <v>2943.1523618135784</v>
      </c>
      <c r="N185" s="25">
        <f t="shared" si="26"/>
        <v>3081.0876281864216</v>
      </c>
      <c r="O185" s="4">
        <f t="shared" si="27"/>
        <v>3004.6326711741572</v>
      </c>
      <c r="P185" s="4">
        <f t="shared" si="28"/>
        <v>3081.0876281864216</v>
      </c>
    </row>
    <row r="186" spans="1:16" x14ac:dyDescent="0.3">
      <c r="A186" s="3">
        <f>Data!A181</f>
        <v>41130</v>
      </c>
      <c r="B186" s="4">
        <f>Data!B181</f>
        <v>3009.860107</v>
      </c>
      <c r="C186" s="4">
        <f>Data!C181</f>
        <v>3022.6899410000001</v>
      </c>
      <c r="D186" s="4">
        <f>Data!D181</f>
        <v>3007.3000489999999</v>
      </c>
      <c r="E186" s="4">
        <f>Data!E181</f>
        <v>3018.639893</v>
      </c>
      <c r="F186" s="15">
        <f>Data!F181</f>
        <v>1677970000</v>
      </c>
      <c r="G186" s="15">
        <f t="shared" si="20"/>
        <v>15.389892000000145</v>
      </c>
      <c r="H186" s="4">
        <f t="shared" si="21"/>
        <v>1.829834000000119</v>
      </c>
      <c r="I186" s="4">
        <f t="shared" si="22"/>
        <v>13.560058000000026</v>
      </c>
      <c r="J186" s="4">
        <f t="shared" si="23"/>
        <v>15.389892000000145</v>
      </c>
      <c r="K186" s="16">
        <f t="shared" si="29"/>
        <v>33.529120363550199</v>
      </c>
      <c r="L186" s="30">
        <f t="shared" si="24"/>
        <v>3082.0532357271004</v>
      </c>
      <c r="M186" s="4">
        <f t="shared" si="25"/>
        <v>2947.9367542728996</v>
      </c>
      <c r="N186" s="25">
        <f t="shared" si="26"/>
        <v>3081.0876281864216</v>
      </c>
      <c r="O186" s="4">
        <f t="shared" si="27"/>
        <v>3004.6326711741572</v>
      </c>
      <c r="P186" s="4">
        <f t="shared" si="28"/>
        <v>3081.0876281864216</v>
      </c>
    </row>
    <row r="187" spans="1:16" x14ac:dyDescent="0.3">
      <c r="A187" s="3">
        <f>Data!A182</f>
        <v>41129</v>
      </c>
      <c r="B187" s="4">
        <f>Data!B182</f>
        <v>3003.7700199999999</v>
      </c>
      <c r="C187" s="4">
        <f>Data!C182</f>
        <v>3018.8999020000001</v>
      </c>
      <c r="D187" s="4">
        <f>Data!D182</f>
        <v>3002.4099120000001</v>
      </c>
      <c r="E187" s="4">
        <f>Data!E182</f>
        <v>3011.25</v>
      </c>
      <c r="F187" s="15">
        <f>Data!F182</f>
        <v>1874580000</v>
      </c>
      <c r="G187" s="15">
        <f t="shared" si="20"/>
        <v>16.489990000000034</v>
      </c>
      <c r="H187" s="4">
        <f t="shared" si="21"/>
        <v>0.26000900000008187</v>
      </c>
      <c r="I187" s="4">
        <f t="shared" si="22"/>
        <v>16.229980999999952</v>
      </c>
      <c r="J187" s="4">
        <f t="shared" si="23"/>
        <v>16.489990000000034</v>
      </c>
      <c r="K187" s="16">
        <f t="shared" si="29"/>
        <v>32.677163845372689</v>
      </c>
      <c r="L187" s="30">
        <f t="shared" si="24"/>
        <v>3076.0092346907454</v>
      </c>
      <c r="M187" s="4">
        <f t="shared" si="25"/>
        <v>2945.3005793092548</v>
      </c>
      <c r="N187" s="25">
        <f t="shared" si="26"/>
        <v>3076.0092346907454</v>
      </c>
      <c r="O187" s="4">
        <f t="shared" si="27"/>
        <v>3004.6326711741572</v>
      </c>
      <c r="P187" s="4">
        <f t="shared" si="28"/>
        <v>3076.0092346907454</v>
      </c>
    </row>
    <row r="188" spans="1:16" x14ac:dyDescent="0.3">
      <c r="A188" s="3">
        <f>Data!A183</f>
        <v>41128</v>
      </c>
      <c r="B188" s="4">
        <f>Data!B183</f>
        <v>3002.6599120000001</v>
      </c>
      <c r="C188" s="4">
        <f>Data!C183</f>
        <v>3028.610107</v>
      </c>
      <c r="D188" s="4">
        <f>Data!D183</f>
        <v>3002.0900879999999</v>
      </c>
      <c r="E188" s="4">
        <f>Data!E183</f>
        <v>3015.860107</v>
      </c>
      <c r="F188" s="15">
        <f>Data!F183</f>
        <v>1899240000</v>
      </c>
      <c r="G188" s="15">
        <f t="shared" si="20"/>
        <v>26.520019000000048</v>
      </c>
      <c r="H188" s="4">
        <f t="shared" si="21"/>
        <v>17.360106999999971</v>
      </c>
      <c r="I188" s="4">
        <f t="shared" si="22"/>
        <v>9.1599120000000767</v>
      </c>
      <c r="J188" s="4">
        <f t="shared" si="23"/>
        <v>26.520019000000048</v>
      </c>
      <c r="K188" s="16">
        <f t="shared" si="29"/>
        <v>32.369306603104057</v>
      </c>
      <c r="L188" s="30">
        <f t="shared" si="24"/>
        <v>3080.0887107062076</v>
      </c>
      <c r="M188" s="4">
        <f t="shared" si="25"/>
        <v>2950.6114842937918</v>
      </c>
      <c r="N188" s="25">
        <f t="shared" si="26"/>
        <v>3076.0092346907454</v>
      </c>
      <c r="O188" s="4">
        <f t="shared" si="27"/>
        <v>3004.6326711741572</v>
      </c>
      <c r="P188" s="4">
        <f t="shared" si="28"/>
        <v>3076.0092346907454</v>
      </c>
    </row>
    <row r="189" spans="1:16" x14ac:dyDescent="0.3">
      <c r="A189" s="3">
        <f>Data!A184</f>
        <v>41127</v>
      </c>
      <c r="B189" s="4">
        <f>Data!B184</f>
        <v>2978.1599120000001</v>
      </c>
      <c r="C189" s="4">
        <f>Data!C184</f>
        <v>3000.23999</v>
      </c>
      <c r="D189" s="4">
        <f>Data!D184</f>
        <v>2974.2299800000001</v>
      </c>
      <c r="E189" s="4">
        <f>Data!E184</f>
        <v>2989.9099120000001</v>
      </c>
      <c r="F189" s="15">
        <f>Data!F184</f>
        <v>1528260000</v>
      </c>
      <c r="G189" s="15">
        <f t="shared" si="20"/>
        <v>26.010009999999966</v>
      </c>
      <c r="H189" s="4">
        <f t="shared" si="21"/>
        <v>15.620116999999937</v>
      </c>
      <c r="I189" s="4">
        <f t="shared" si="22"/>
        <v>41.630126999999902</v>
      </c>
      <c r="J189" s="4">
        <f t="shared" si="23"/>
        <v>41.630126999999902</v>
      </c>
      <c r="K189" s="16">
        <f t="shared" si="29"/>
        <v>32.832347622948852</v>
      </c>
      <c r="L189" s="30">
        <f t="shared" si="24"/>
        <v>3052.8996802458978</v>
      </c>
      <c r="M189" s="4">
        <f t="shared" si="25"/>
        <v>2921.5702897541023</v>
      </c>
      <c r="N189" s="25">
        <f t="shared" si="26"/>
        <v>3052.8996802458978</v>
      </c>
      <c r="O189" s="4">
        <f t="shared" si="27"/>
        <v>3004.6326711741572</v>
      </c>
      <c r="P189" s="4">
        <f t="shared" si="28"/>
        <v>3052.8996802458978</v>
      </c>
    </row>
    <row r="190" spans="1:16" x14ac:dyDescent="0.3">
      <c r="A190" s="3">
        <f>Data!A185</f>
        <v>41124</v>
      </c>
      <c r="B190" s="4">
        <f>Data!B185</f>
        <v>2951.280029</v>
      </c>
      <c r="C190" s="4">
        <f>Data!C185</f>
        <v>2977.4099120000001</v>
      </c>
      <c r="D190" s="4">
        <f>Data!D185</f>
        <v>2945.8100589999999</v>
      </c>
      <c r="E190" s="4">
        <f>Data!E185</f>
        <v>2967.8999020000001</v>
      </c>
      <c r="F190" s="15">
        <f>Data!F185</f>
        <v>1730210000</v>
      </c>
      <c r="G190" s="15">
        <f t="shared" si="20"/>
        <v>31.599853000000167</v>
      </c>
      <c r="H190" s="4">
        <f t="shared" si="21"/>
        <v>12.5</v>
      </c>
      <c r="I190" s="4">
        <f t="shared" si="22"/>
        <v>44.099853000000167</v>
      </c>
      <c r="J190" s="4">
        <f t="shared" si="23"/>
        <v>44.099853000000167</v>
      </c>
      <c r="K190" s="16">
        <f t="shared" si="29"/>
        <v>33.395722891801412</v>
      </c>
      <c r="L190" s="30">
        <f t="shared" si="24"/>
        <v>3028.401431283603</v>
      </c>
      <c r="M190" s="4">
        <f t="shared" si="25"/>
        <v>2894.8185397163975</v>
      </c>
      <c r="N190" s="25">
        <f t="shared" si="26"/>
        <v>3028.401431283603</v>
      </c>
      <c r="O190" s="4">
        <f t="shared" si="27"/>
        <v>2894.8185397163975</v>
      </c>
      <c r="P190" s="4">
        <f t="shared" si="28"/>
        <v>3028.401431283603</v>
      </c>
    </row>
    <row r="191" spans="1:16" x14ac:dyDescent="0.3">
      <c r="A191" s="3">
        <f>Data!A186</f>
        <v>41123</v>
      </c>
      <c r="B191" s="4">
        <f>Data!B186</f>
        <v>2900.459961</v>
      </c>
      <c r="C191" s="4">
        <f>Data!C186</f>
        <v>2934.6499020000001</v>
      </c>
      <c r="D191" s="4">
        <f>Data!D186</f>
        <v>2890.8500979999999</v>
      </c>
      <c r="E191" s="4">
        <f>Data!E186</f>
        <v>2909.7700199999999</v>
      </c>
      <c r="F191" s="15">
        <f>Data!F186</f>
        <v>1822620000</v>
      </c>
      <c r="G191" s="15">
        <f t="shared" si="20"/>
        <v>43.799804000000222</v>
      </c>
      <c r="H191" s="4">
        <f t="shared" si="21"/>
        <v>33.25</v>
      </c>
      <c r="I191" s="4">
        <f t="shared" si="22"/>
        <v>77.049804000000222</v>
      </c>
      <c r="J191" s="4">
        <f t="shared" si="23"/>
        <v>77.049804000000222</v>
      </c>
      <c r="K191" s="16">
        <f t="shared" si="29"/>
        <v>35.578426947211355</v>
      </c>
      <c r="L191" s="30">
        <f t="shared" si="24"/>
        <v>2983.9068538944225</v>
      </c>
      <c r="M191" s="4">
        <f t="shared" si="25"/>
        <v>2841.5931461055775</v>
      </c>
      <c r="N191" s="25">
        <f t="shared" si="26"/>
        <v>2983.9068538944225</v>
      </c>
      <c r="O191" s="4">
        <f t="shared" si="27"/>
        <v>2894.8185397163975</v>
      </c>
      <c r="P191" s="4">
        <f t="shared" si="28"/>
        <v>2983.9068538944225</v>
      </c>
    </row>
    <row r="192" spans="1:16" x14ac:dyDescent="0.3">
      <c r="A192" s="3">
        <f>Data!A187</f>
        <v>41122</v>
      </c>
      <c r="B192" s="4">
        <f>Data!B187</f>
        <v>2956.719971</v>
      </c>
      <c r="C192" s="4">
        <f>Data!C187</f>
        <v>2958.280029</v>
      </c>
      <c r="D192" s="4">
        <f>Data!D187</f>
        <v>2917.780029</v>
      </c>
      <c r="E192" s="4">
        <f>Data!E187</f>
        <v>2920.209961</v>
      </c>
      <c r="F192" s="15">
        <f>Data!F187</f>
        <v>1722530000</v>
      </c>
      <c r="G192" s="15">
        <f t="shared" si="20"/>
        <v>40.5</v>
      </c>
      <c r="H192" s="4">
        <f t="shared" si="21"/>
        <v>48.510009000000082</v>
      </c>
      <c r="I192" s="4">
        <f t="shared" si="22"/>
        <v>8.0100090000000819</v>
      </c>
      <c r="J192" s="4">
        <f t="shared" si="23"/>
        <v>48.510009000000082</v>
      </c>
      <c r="K192" s="16">
        <f t="shared" si="29"/>
        <v>36.225006049850791</v>
      </c>
      <c r="L192" s="30">
        <f t="shared" si="24"/>
        <v>3010.4800410997018</v>
      </c>
      <c r="M192" s="4">
        <f t="shared" si="25"/>
        <v>2865.5800169002982</v>
      </c>
      <c r="N192" s="25">
        <f t="shared" si="26"/>
        <v>2983.9068538944225</v>
      </c>
      <c r="O192" s="4">
        <f t="shared" si="27"/>
        <v>2894.8185397163975</v>
      </c>
      <c r="P192" s="4">
        <f t="shared" si="28"/>
        <v>2983.9068538944225</v>
      </c>
    </row>
    <row r="193" spans="1:16" x14ac:dyDescent="0.3">
      <c r="A193" s="3">
        <f>Data!A188</f>
        <v>41121</v>
      </c>
      <c r="B193" s="4">
        <f>Data!B188</f>
        <v>2945.080078</v>
      </c>
      <c r="C193" s="4">
        <f>Data!C188</f>
        <v>2959.6201169999999</v>
      </c>
      <c r="D193" s="4">
        <f>Data!D188</f>
        <v>2938.4099120000001</v>
      </c>
      <c r="E193" s="4">
        <f>Data!E188</f>
        <v>2939.5200199999999</v>
      </c>
      <c r="F193" s="15">
        <f>Data!F188</f>
        <v>1801440000</v>
      </c>
      <c r="G193" s="15">
        <f t="shared" si="20"/>
        <v>21.21020499999986</v>
      </c>
      <c r="H193" s="4">
        <f t="shared" si="21"/>
        <v>39.410155999999915</v>
      </c>
      <c r="I193" s="4">
        <f t="shared" si="22"/>
        <v>18.199951000000056</v>
      </c>
      <c r="J193" s="4">
        <f t="shared" si="23"/>
        <v>39.410155999999915</v>
      </c>
      <c r="K193" s="16">
        <f t="shared" si="29"/>
        <v>36.384263547358245</v>
      </c>
      <c r="L193" s="30">
        <f t="shared" si="24"/>
        <v>3021.7835415947161</v>
      </c>
      <c r="M193" s="4">
        <f t="shared" si="25"/>
        <v>2876.2464874052835</v>
      </c>
      <c r="N193" s="25">
        <f t="shared" si="26"/>
        <v>2983.9068538944225</v>
      </c>
      <c r="O193" s="4">
        <f t="shared" si="27"/>
        <v>2894.8185397163975</v>
      </c>
      <c r="P193" s="4">
        <f t="shared" si="28"/>
        <v>2983.9068538944225</v>
      </c>
    </row>
    <row r="194" spans="1:16" x14ac:dyDescent="0.3">
      <c r="A194" s="3">
        <f>Data!A189</f>
        <v>41120</v>
      </c>
      <c r="B194" s="4">
        <f>Data!B189</f>
        <v>2959.070068</v>
      </c>
      <c r="C194" s="4">
        <f>Data!C189</f>
        <v>2970.3000489999999</v>
      </c>
      <c r="D194" s="4">
        <f>Data!D189</f>
        <v>2939.040039</v>
      </c>
      <c r="E194" s="4">
        <f>Data!E189</f>
        <v>2945.8400879999999</v>
      </c>
      <c r="F194" s="15">
        <f>Data!F189</f>
        <v>1483990000</v>
      </c>
      <c r="G194" s="15">
        <f t="shared" si="20"/>
        <v>31.260009999999966</v>
      </c>
      <c r="H194" s="4">
        <f t="shared" si="21"/>
        <v>30.780029000000013</v>
      </c>
      <c r="I194" s="4">
        <f t="shared" si="22"/>
        <v>0.47998099999995247</v>
      </c>
      <c r="J194" s="4">
        <f t="shared" si="23"/>
        <v>31.260009999999966</v>
      </c>
      <c r="K194" s="16">
        <f t="shared" si="29"/>
        <v>36.128050869990332</v>
      </c>
      <c r="L194" s="30">
        <f t="shared" si="24"/>
        <v>3026.9261457399807</v>
      </c>
      <c r="M194" s="4">
        <f t="shared" si="25"/>
        <v>2882.4139422600192</v>
      </c>
      <c r="N194" s="25">
        <f t="shared" si="26"/>
        <v>2983.9068538944225</v>
      </c>
      <c r="O194" s="4">
        <f t="shared" si="27"/>
        <v>2894.8185397163975</v>
      </c>
      <c r="P194" s="4">
        <f t="shared" si="28"/>
        <v>2983.9068538944225</v>
      </c>
    </row>
    <row r="195" spans="1:16" x14ac:dyDescent="0.3">
      <c r="A195" s="3">
        <f>Data!A190</f>
        <v>41117</v>
      </c>
      <c r="B195" s="4">
        <f>Data!B190</f>
        <v>2906.5</v>
      </c>
      <c r="C195" s="4">
        <f>Data!C190</f>
        <v>2961.8701169999999</v>
      </c>
      <c r="D195" s="4">
        <f>Data!D190</f>
        <v>2900.9799800000001</v>
      </c>
      <c r="E195" s="4">
        <f>Data!E190</f>
        <v>2958.0900879999999</v>
      </c>
      <c r="F195" s="15">
        <f>Data!F190</f>
        <v>2102610000</v>
      </c>
      <c r="G195" s="15">
        <f t="shared" si="20"/>
        <v>60.890136999999868</v>
      </c>
      <c r="H195" s="4">
        <f t="shared" si="21"/>
        <v>16.030029000000013</v>
      </c>
      <c r="I195" s="4">
        <f t="shared" si="22"/>
        <v>44.860107999999855</v>
      </c>
      <c r="J195" s="4">
        <f t="shared" si="23"/>
        <v>60.890136999999868</v>
      </c>
      <c r="K195" s="16">
        <f t="shared" si="29"/>
        <v>37.366155176490807</v>
      </c>
      <c r="L195" s="30">
        <f t="shared" si="24"/>
        <v>3006.1573588529818</v>
      </c>
      <c r="M195" s="4">
        <f t="shared" si="25"/>
        <v>2856.6927381470186</v>
      </c>
      <c r="N195" s="25">
        <f t="shared" si="26"/>
        <v>2983.9068538944225</v>
      </c>
      <c r="O195" s="4">
        <f t="shared" si="27"/>
        <v>2894.8185397163975</v>
      </c>
      <c r="P195" s="4">
        <f t="shared" si="28"/>
        <v>2983.9068538944225</v>
      </c>
    </row>
    <row r="196" spans="1:16" x14ac:dyDescent="0.3">
      <c r="A196" s="3">
        <f>Data!A191</f>
        <v>41116</v>
      </c>
      <c r="B196" s="4">
        <f>Data!B191</f>
        <v>2896.679932</v>
      </c>
      <c r="C196" s="4">
        <f>Data!C191</f>
        <v>2905.570068</v>
      </c>
      <c r="D196" s="4">
        <f>Data!D191</f>
        <v>2876.01001</v>
      </c>
      <c r="E196" s="4">
        <f>Data!E191</f>
        <v>2893.25</v>
      </c>
      <c r="F196" s="15">
        <f>Data!F191</f>
        <v>1981520000</v>
      </c>
      <c r="G196" s="15">
        <f t="shared" si="20"/>
        <v>29.560058000000026</v>
      </c>
      <c r="H196" s="4">
        <f t="shared" si="21"/>
        <v>52.520019999999931</v>
      </c>
      <c r="I196" s="4">
        <f t="shared" si="22"/>
        <v>82.080077999999958</v>
      </c>
      <c r="J196" s="4">
        <f t="shared" si="23"/>
        <v>82.080077999999958</v>
      </c>
      <c r="K196" s="16">
        <f t="shared" si="29"/>
        <v>39.601851317666259</v>
      </c>
      <c r="L196" s="30">
        <f t="shared" si="24"/>
        <v>2969.9937416353323</v>
      </c>
      <c r="M196" s="4">
        <f t="shared" si="25"/>
        <v>2811.5863363646677</v>
      </c>
      <c r="N196" s="25">
        <f t="shared" si="26"/>
        <v>2969.9937416353323</v>
      </c>
      <c r="O196" s="4">
        <f t="shared" si="27"/>
        <v>2894.8185397163975</v>
      </c>
      <c r="P196" s="4">
        <f t="shared" si="28"/>
        <v>2969.9937416353323</v>
      </c>
    </row>
    <row r="197" spans="1:16" x14ac:dyDescent="0.3">
      <c r="A197" s="3">
        <f>Data!A192</f>
        <v>41115</v>
      </c>
      <c r="B197" s="4">
        <f>Data!B192</f>
        <v>2856.780029</v>
      </c>
      <c r="C197" s="4">
        <f>Data!C192</f>
        <v>2870.219971</v>
      </c>
      <c r="D197" s="4">
        <f>Data!D192</f>
        <v>2839.76001</v>
      </c>
      <c r="E197" s="4">
        <f>Data!E192</f>
        <v>2854.23999</v>
      </c>
      <c r="F197" s="15">
        <f>Data!F192</f>
        <v>1784150000</v>
      </c>
      <c r="G197" s="15">
        <f t="shared" si="20"/>
        <v>30.459961000000021</v>
      </c>
      <c r="H197" s="4">
        <f t="shared" si="21"/>
        <v>23.030029000000013</v>
      </c>
      <c r="I197" s="4">
        <f t="shared" si="22"/>
        <v>53.489990000000034</v>
      </c>
      <c r="J197" s="4">
        <f t="shared" si="23"/>
        <v>53.489990000000034</v>
      </c>
      <c r="K197" s="16">
        <f t="shared" si="29"/>
        <v>40.296258251782952</v>
      </c>
      <c r="L197" s="30">
        <f t="shared" si="24"/>
        <v>2935.5825070035662</v>
      </c>
      <c r="M197" s="4">
        <f t="shared" si="25"/>
        <v>2774.3974739964342</v>
      </c>
      <c r="N197" s="25">
        <f t="shared" si="26"/>
        <v>2935.5825070035662</v>
      </c>
      <c r="O197" s="4">
        <f t="shared" si="27"/>
        <v>2774.3974739964342</v>
      </c>
      <c r="P197" s="4">
        <f t="shared" si="28"/>
        <v>2935.5825070035662</v>
      </c>
    </row>
    <row r="198" spans="1:16" x14ac:dyDescent="0.3">
      <c r="A198" s="3">
        <f>Data!A193</f>
        <v>41114</v>
      </c>
      <c r="B198" s="4">
        <f>Data!B193</f>
        <v>2894.9499510000001</v>
      </c>
      <c r="C198" s="4">
        <f>Data!C193</f>
        <v>2896.5600589999999</v>
      </c>
      <c r="D198" s="4">
        <f>Data!D193</f>
        <v>2847.219971</v>
      </c>
      <c r="E198" s="4">
        <f>Data!E193</f>
        <v>2862.98999</v>
      </c>
      <c r="F198" s="15">
        <f>Data!F193</f>
        <v>1748410000</v>
      </c>
      <c r="G198" s="15">
        <f t="shared" si="20"/>
        <v>49.340087999999923</v>
      </c>
      <c r="H198" s="4">
        <f t="shared" si="21"/>
        <v>42.320068999999876</v>
      </c>
      <c r="I198" s="4">
        <f t="shared" si="22"/>
        <v>7.0200190000000475</v>
      </c>
      <c r="J198" s="4">
        <f t="shared" si="23"/>
        <v>49.340087999999923</v>
      </c>
      <c r="K198" s="16">
        <f t="shared" si="29"/>
        <v>40.748449739193802</v>
      </c>
      <c r="L198" s="30">
        <f t="shared" si="24"/>
        <v>2953.3869144783876</v>
      </c>
      <c r="M198" s="4">
        <f t="shared" si="25"/>
        <v>2790.3931155216123</v>
      </c>
      <c r="N198" s="25">
        <f t="shared" si="26"/>
        <v>2935.5825070035662</v>
      </c>
      <c r="O198" s="4">
        <f t="shared" si="27"/>
        <v>2790.3931155216123</v>
      </c>
      <c r="P198" s="4">
        <f t="shared" si="28"/>
        <v>2935.5825070035662</v>
      </c>
    </row>
    <row r="199" spans="1:16" x14ac:dyDescent="0.3">
      <c r="A199" s="3">
        <f>Data!A194</f>
        <v>41113</v>
      </c>
      <c r="B199" s="4">
        <f>Data!B194</f>
        <v>2877.51001</v>
      </c>
      <c r="C199" s="4">
        <f>Data!C194</f>
        <v>2898.0500489999999</v>
      </c>
      <c r="D199" s="4">
        <f>Data!D194</f>
        <v>2852.8798830000001</v>
      </c>
      <c r="E199" s="4">
        <f>Data!E194</f>
        <v>2890.1499020000001</v>
      </c>
      <c r="F199" s="15">
        <f>Data!F194</f>
        <v>1607140000</v>
      </c>
      <c r="G199" s="15">
        <f t="shared" ref="G199:G262" si="30">C199-D199</f>
        <v>45.170165999999881</v>
      </c>
      <c r="H199" s="4">
        <f t="shared" si="21"/>
        <v>35.06005899999991</v>
      </c>
      <c r="I199" s="4">
        <f t="shared" si="22"/>
        <v>10.110106999999971</v>
      </c>
      <c r="J199" s="4">
        <f t="shared" si="23"/>
        <v>45.170165999999881</v>
      </c>
      <c r="K199" s="16">
        <f t="shared" si="29"/>
        <v>40.969535552234106</v>
      </c>
      <c r="L199" s="30">
        <f t="shared" si="24"/>
        <v>2957.4040371044684</v>
      </c>
      <c r="M199" s="4">
        <f t="shared" si="25"/>
        <v>2793.5258948955316</v>
      </c>
      <c r="N199" s="25">
        <f t="shared" si="26"/>
        <v>2935.5825070035662</v>
      </c>
      <c r="O199" s="4">
        <f t="shared" si="27"/>
        <v>2793.5258948955316</v>
      </c>
      <c r="P199" s="4">
        <f t="shared" si="28"/>
        <v>2935.5825070035662</v>
      </c>
    </row>
    <row r="200" spans="1:16" x14ac:dyDescent="0.3">
      <c r="A200" s="3">
        <f>Data!A195</f>
        <v>41110</v>
      </c>
      <c r="B200" s="4">
        <f>Data!B195</f>
        <v>2957.0200199999999</v>
      </c>
      <c r="C200" s="4">
        <f>Data!C195</f>
        <v>2957.0200199999999</v>
      </c>
      <c r="D200" s="4">
        <f>Data!D195</f>
        <v>2925.3000489999999</v>
      </c>
      <c r="E200" s="4">
        <f>Data!E195</f>
        <v>2925.3000489999999</v>
      </c>
      <c r="F200" s="15">
        <f>Data!F195</f>
        <v>1810420000</v>
      </c>
      <c r="G200" s="15">
        <f t="shared" si="30"/>
        <v>31.719970999999987</v>
      </c>
      <c r="H200" s="4">
        <f t="shared" ref="H200:H263" si="31">ABS(C200-E199)</f>
        <v>66.87011799999982</v>
      </c>
      <c r="I200" s="4">
        <f t="shared" ref="I200:I263" si="32">ABS(D200-E199)</f>
        <v>35.150146999999833</v>
      </c>
      <c r="J200" s="4">
        <f t="shared" ref="J200:J263" si="33">MAX(G200:I200)</f>
        <v>66.87011799999982</v>
      </c>
      <c r="K200" s="16">
        <f t="shared" si="29"/>
        <v>42.264564674622392</v>
      </c>
      <c r="L200" s="30">
        <f t="shared" si="24"/>
        <v>3025.6891638492443</v>
      </c>
      <c r="M200" s="4">
        <f t="shared" si="25"/>
        <v>2856.6309051507551</v>
      </c>
      <c r="N200" s="25">
        <f t="shared" si="26"/>
        <v>2935.5825070035662</v>
      </c>
      <c r="O200" s="4">
        <f t="shared" si="27"/>
        <v>2856.6309051507551</v>
      </c>
      <c r="P200" s="4">
        <f t="shared" si="28"/>
        <v>2935.5825070035662</v>
      </c>
    </row>
    <row r="201" spans="1:16" x14ac:dyDescent="0.3">
      <c r="A201" s="3">
        <f>Data!A196</f>
        <v>41109</v>
      </c>
      <c r="B201" s="4">
        <f>Data!B196</f>
        <v>2961.709961</v>
      </c>
      <c r="C201" s="4">
        <f>Data!C196</f>
        <v>2976.219971</v>
      </c>
      <c r="D201" s="4">
        <f>Data!D196</f>
        <v>2952.419922</v>
      </c>
      <c r="E201" s="4">
        <f>Data!E196</f>
        <v>2965.8999020000001</v>
      </c>
      <c r="F201" s="15">
        <f>Data!F196</f>
        <v>1735920000</v>
      </c>
      <c r="G201" s="15">
        <f t="shared" si="30"/>
        <v>23.800048999999944</v>
      </c>
      <c r="H201" s="4">
        <f t="shared" si="31"/>
        <v>50.919922000000042</v>
      </c>
      <c r="I201" s="4">
        <f t="shared" si="32"/>
        <v>27.119873000000098</v>
      </c>
      <c r="J201" s="4">
        <f t="shared" si="33"/>
        <v>50.919922000000042</v>
      </c>
      <c r="K201" s="16">
        <f t="shared" si="29"/>
        <v>42.697332540891274</v>
      </c>
      <c r="L201" s="30">
        <f t="shared" si="24"/>
        <v>3049.7146115817823</v>
      </c>
      <c r="M201" s="4">
        <f t="shared" si="25"/>
        <v>2878.9252814182173</v>
      </c>
      <c r="N201" s="25">
        <f t="shared" si="26"/>
        <v>2935.5825070035662</v>
      </c>
      <c r="O201" s="4">
        <f t="shared" si="27"/>
        <v>2878.9252814182173</v>
      </c>
      <c r="P201" s="4">
        <f t="shared" si="28"/>
        <v>2878.9252814182173</v>
      </c>
    </row>
    <row r="202" spans="1:16" x14ac:dyDescent="0.3">
      <c r="A202" s="3">
        <f>Data!A197</f>
        <v>41108</v>
      </c>
      <c r="B202" s="4">
        <f>Data!B197</f>
        <v>2904.23999</v>
      </c>
      <c r="C202" s="4">
        <f>Data!C197</f>
        <v>2951.3000489999999</v>
      </c>
      <c r="D202" s="4">
        <f>Data!D197</f>
        <v>2902.9499510000001</v>
      </c>
      <c r="E202" s="4">
        <f>Data!E197</f>
        <v>2942.6000979999999</v>
      </c>
      <c r="F202" s="15">
        <f>Data!F197</f>
        <v>1817040000</v>
      </c>
      <c r="G202" s="15">
        <f t="shared" si="30"/>
        <v>48.350097999999889</v>
      </c>
      <c r="H202" s="4">
        <f t="shared" si="31"/>
        <v>14.599853000000167</v>
      </c>
      <c r="I202" s="4">
        <f t="shared" si="32"/>
        <v>62.949951000000056</v>
      </c>
      <c r="J202" s="4">
        <f t="shared" si="33"/>
        <v>62.949951000000056</v>
      </c>
      <c r="K202" s="16">
        <f t="shared" si="29"/>
        <v>43.709963463846712</v>
      </c>
      <c r="L202" s="30">
        <f t="shared" si="24"/>
        <v>3014.5449269276933</v>
      </c>
      <c r="M202" s="4">
        <f t="shared" si="25"/>
        <v>2839.7050730723067</v>
      </c>
      <c r="N202" s="25">
        <f t="shared" si="26"/>
        <v>3014.5449269276933</v>
      </c>
      <c r="O202" s="4">
        <f t="shared" si="27"/>
        <v>2878.9252814182173</v>
      </c>
      <c r="P202" s="4">
        <f t="shared" si="28"/>
        <v>2878.9252814182173</v>
      </c>
    </row>
    <row r="203" spans="1:16" x14ac:dyDescent="0.3">
      <c r="A203" s="3">
        <f>Data!A198</f>
        <v>41107</v>
      </c>
      <c r="B203" s="4">
        <f>Data!B198</f>
        <v>2911.459961</v>
      </c>
      <c r="C203" s="4">
        <f>Data!C198</f>
        <v>2916.610107</v>
      </c>
      <c r="D203" s="4">
        <f>Data!D198</f>
        <v>2871.6499020000001</v>
      </c>
      <c r="E203" s="4">
        <f>Data!E198</f>
        <v>2910.040039</v>
      </c>
      <c r="F203" s="15">
        <f>Data!F198</f>
        <v>1774160000</v>
      </c>
      <c r="G203" s="15">
        <f t="shared" si="30"/>
        <v>44.96020499999986</v>
      </c>
      <c r="H203" s="4">
        <f t="shared" si="31"/>
        <v>25.989990999999918</v>
      </c>
      <c r="I203" s="4">
        <f t="shared" si="32"/>
        <v>70.950195999999778</v>
      </c>
      <c r="J203" s="4">
        <f t="shared" si="33"/>
        <v>70.950195999999778</v>
      </c>
      <c r="K203" s="16">
        <f t="shared" si="29"/>
        <v>45.071975090654362</v>
      </c>
      <c r="L203" s="30">
        <f t="shared" si="24"/>
        <v>2984.2739546813086</v>
      </c>
      <c r="M203" s="4">
        <f t="shared" si="25"/>
        <v>2803.986054318691</v>
      </c>
      <c r="N203" s="25">
        <f t="shared" si="26"/>
        <v>2984.2739546813086</v>
      </c>
      <c r="O203" s="4">
        <f t="shared" si="27"/>
        <v>2878.9252814182173</v>
      </c>
      <c r="P203" s="4">
        <f t="shared" si="28"/>
        <v>2878.9252814182173</v>
      </c>
    </row>
    <row r="204" spans="1:16" x14ac:dyDescent="0.3">
      <c r="A204" s="3">
        <f>Data!A199</f>
        <v>41106</v>
      </c>
      <c r="B204" s="4">
        <f>Data!B199</f>
        <v>2903.030029</v>
      </c>
      <c r="C204" s="4">
        <f>Data!C199</f>
        <v>2910.1999510000001</v>
      </c>
      <c r="D204" s="4">
        <f>Data!D199</f>
        <v>2888.01001</v>
      </c>
      <c r="E204" s="4">
        <f>Data!E199</f>
        <v>2896.9399410000001</v>
      </c>
      <c r="F204" s="15">
        <f>Data!F199</f>
        <v>1414470000</v>
      </c>
      <c r="G204" s="15">
        <f t="shared" si="30"/>
        <v>22.18994100000009</v>
      </c>
      <c r="H204" s="4">
        <f t="shared" si="31"/>
        <v>0.15991200000007666</v>
      </c>
      <c r="I204" s="4">
        <f t="shared" si="32"/>
        <v>22.030029000000013</v>
      </c>
      <c r="J204" s="4">
        <f t="shared" si="33"/>
        <v>22.18994100000009</v>
      </c>
      <c r="K204" s="16">
        <f t="shared" si="29"/>
        <v>43.927873386121647</v>
      </c>
      <c r="L204" s="30">
        <f t="shared" si="24"/>
        <v>2986.9607272722437</v>
      </c>
      <c r="M204" s="4">
        <f t="shared" si="25"/>
        <v>2811.2492337277567</v>
      </c>
      <c r="N204" s="25">
        <f t="shared" si="26"/>
        <v>2984.2739546813086</v>
      </c>
      <c r="O204" s="4">
        <f t="shared" si="27"/>
        <v>2878.9252814182173</v>
      </c>
      <c r="P204" s="4">
        <f t="shared" si="28"/>
        <v>2878.9252814182173</v>
      </c>
    </row>
    <row r="205" spans="1:16" x14ac:dyDescent="0.3">
      <c r="A205" s="3">
        <f>Data!A200</f>
        <v>41103</v>
      </c>
      <c r="B205" s="4">
        <f>Data!B200</f>
        <v>2874.0600589999999</v>
      </c>
      <c r="C205" s="4">
        <f>Data!C200</f>
        <v>2913.280029</v>
      </c>
      <c r="D205" s="4">
        <f>Data!D200</f>
        <v>2873.389893</v>
      </c>
      <c r="E205" s="4">
        <f>Data!E200</f>
        <v>2908.469971</v>
      </c>
      <c r="F205" s="15">
        <f>Data!F200</f>
        <v>1373620000</v>
      </c>
      <c r="G205" s="15">
        <f t="shared" si="30"/>
        <v>39.890135999999984</v>
      </c>
      <c r="H205" s="4">
        <f t="shared" si="31"/>
        <v>16.340087999999923</v>
      </c>
      <c r="I205" s="4">
        <f t="shared" si="32"/>
        <v>23.550048000000061</v>
      </c>
      <c r="J205" s="4">
        <f t="shared" si="33"/>
        <v>39.890135999999984</v>
      </c>
      <c r="K205" s="16">
        <f t="shared" si="29"/>
        <v>43.72598651681556</v>
      </c>
      <c r="L205" s="30">
        <f t="shared" si="24"/>
        <v>2980.786934033631</v>
      </c>
      <c r="M205" s="4">
        <f t="shared" si="25"/>
        <v>2805.882987966369</v>
      </c>
      <c r="N205" s="25">
        <f t="shared" si="26"/>
        <v>2980.786934033631</v>
      </c>
      <c r="O205" s="4">
        <f t="shared" si="27"/>
        <v>2878.9252814182173</v>
      </c>
      <c r="P205" s="4">
        <f t="shared" si="28"/>
        <v>2878.9252814182173</v>
      </c>
    </row>
    <row r="206" spans="1:16" x14ac:dyDescent="0.3">
      <c r="A206" s="3">
        <f>Data!A201</f>
        <v>41102</v>
      </c>
      <c r="B206" s="4">
        <f>Data!B201</f>
        <v>2867.080078</v>
      </c>
      <c r="C206" s="4">
        <f>Data!C201</f>
        <v>2876.320068</v>
      </c>
      <c r="D206" s="4">
        <f>Data!D201</f>
        <v>2837.719971</v>
      </c>
      <c r="E206" s="4">
        <f>Data!E201</f>
        <v>2866.1899410000001</v>
      </c>
      <c r="F206" s="15">
        <f>Data!F201</f>
        <v>1719460000</v>
      </c>
      <c r="G206" s="15">
        <f t="shared" si="30"/>
        <v>38.600097000000005</v>
      </c>
      <c r="H206" s="4">
        <f t="shared" si="31"/>
        <v>32.149902999999995</v>
      </c>
      <c r="I206" s="4">
        <f t="shared" si="32"/>
        <v>70.75</v>
      </c>
      <c r="J206" s="4">
        <f t="shared" si="33"/>
        <v>70.75</v>
      </c>
      <c r="K206" s="16">
        <f t="shared" si="29"/>
        <v>45.077187190974783</v>
      </c>
      <c r="L206" s="30">
        <f t="shared" si="24"/>
        <v>2947.1743938819495</v>
      </c>
      <c r="M206" s="4">
        <f t="shared" si="25"/>
        <v>2766.86564511805</v>
      </c>
      <c r="N206" s="25">
        <f t="shared" si="26"/>
        <v>2947.1743938819495</v>
      </c>
      <c r="O206" s="4">
        <f t="shared" si="27"/>
        <v>2878.9252814182173</v>
      </c>
      <c r="P206" s="4">
        <f t="shared" si="28"/>
        <v>2947.1743938819495</v>
      </c>
    </row>
    <row r="207" spans="1:16" x14ac:dyDescent="0.3">
      <c r="A207" s="3">
        <f>Data!A202</f>
        <v>41101</v>
      </c>
      <c r="B207" s="4">
        <f>Data!B202</f>
        <v>2898.7700199999999</v>
      </c>
      <c r="C207" s="4">
        <f>Data!C202</f>
        <v>2905.51001</v>
      </c>
      <c r="D207" s="4">
        <f>Data!D202</f>
        <v>2866.530029</v>
      </c>
      <c r="E207" s="4">
        <f>Data!E202</f>
        <v>2887.9799800000001</v>
      </c>
      <c r="F207" s="15">
        <f>Data!F202</f>
        <v>1635120000</v>
      </c>
      <c r="G207" s="15">
        <f t="shared" si="30"/>
        <v>38.979980999999952</v>
      </c>
      <c r="H207" s="4">
        <f t="shared" si="31"/>
        <v>39.320068999999876</v>
      </c>
      <c r="I207" s="4">
        <f t="shared" si="32"/>
        <v>0.34008799999992334</v>
      </c>
      <c r="J207" s="4">
        <f t="shared" si="33"/>
        <v>39.320068999999876</v>
      </c>
      <c r="K207" s="16">
        <f t="shared" si="29"/>
        <v>44.789331281426037</v>
      </c>
      <c r="L207" s="30">
        <f t="shared" si="24"/>
        <v>2975.5986820628518</v>
      </c>
      <c r="M207" s="4">
        <f t="shared" si="25"/>
        <v>2796.4413569371477</v>
      </c>
      <c r="N207" s="25">
        <f t="shared" si="26"/>
        <v>2947.1743938819495</v>
      </c>
      <c r="O207" s="4">
        <f t="shared" si="27"/>
        <v>2796.4413569371477</v>
      </c>
      <c r="P207" s="4">
        <f t="shared" si="28"/>
        <v>2947.1743938819495</v>
      </c>
    </row>
    <row r="208" spans="1:16" x14ac:dyDescent="0.3">
      <c r="A208" s="3">
        <f>Data!A203</f>
        <v>41100</v>
      </c>
      <c r="B208" s="4">
        <f>Data!B203</f>
        <v>2945.3500979999999</v>
      </c>
      <c r="C208" s="4">
        <f>Data!C203</f>
        <v>2953.469971</v>
      </c>
      <c r="D208" s="4">
        <f>Data!D203</f>
        <v>2891.419922</v>
      </c>
      <c r="E208" s="4">
        <f>Data!E203</f>
        <v>2902.330078</v>
      </c>
      <c r="F208" s="15">
        <f>Data!F203</f>
        <v>1725730000</v>
      </c>
      <c r="G208" s="15">
        <f t="shared" si="30"/>
        <v>62.050048999999944</v>
      </c>
      <c r="H208" s="4">
        <f t="shared" si="31"/>
        <v>65.489990999999918</v>
      </c>
      <c r="I208" s="4">
        <f t="shared" si="32"/>
        <v>3.4399419999999736</v>
      </c>
      <c r="J208" s="4">
        <f t="shared" si="33"/>
        <v>65.489990999999918</v>
      </c>
      <c r="K208" s="16">
        <f t="shared" si="29"/>
        <v>45.824364267354731</v>
      </c>
      <c r="L208" s="30">
        <f t="shared" si="24"/>
        <v>3014.0936750347091</v>
      </c>
      <c r="M208" s="4">
        <f t="shared" si="25"/>
        <v>2830.7962179652905</v>
      </c>
      <c r="N208" s="25">
        <f t="shared" si="26"/>
        <v>2947.1743938819495</v>
      </c>
      <c r="O208" s="4">
        <f t="shared" si="27"/>
        <v>2830.7962179652905</v>
      </c>
      <c r="P208" s="4">
        <f t="shared" si="28"/>
        <v>2947.1743938819495</v>
      </c>
    </row>
    <row r="209" spans="1:16" x14ac:dyDescent="0.3">
      <c r="A209" s="3">
        <f>Data!A204</f>
        <v>41099</v>
      </c>
      <c r="B209" s="4">
        <f>Data!B204</f>
        <v>2934.48999</v>
      </c>
      <c r="C209" s="4">
        <f>Data!C204</f>
        <v>2942.98999</v>
      </c>
      <c r="D209" s="4">
        <f>Data!D204</f>
        <v>2919.040039</v>
      </c>
      <c r="E209" s="4">
        <f>Data!E204</f>
        <v>2931.7700199999999</v>
      </c>
      <c r="F209" s="15">
        <f>Data!F204</f>
        <v>1455500000</v>
      </c>
      <c r="G209" s="15">
        <f t="shared" si="30"/>
        <v>23.949951000000056</v>
      </c>
      <c r="H209" s="4">
        <f t="shared" si="31"/>
        <v>40.659912000000077</v>
      </c>
      <c r="I209" s="4">
        <f t="shared" si="32"/>
        <v>16.709961000000021</v>
      </c>
      <c r="J209" s="4">
        <f t="shared" si="33"/>
        <v>40.659912000000077</v>
      </c>
      <c r="K209" s="16">
        <f t="shared" si="29"/>
        <v>45.566141653987003</v>
      </c>
      <c r="L209" s="30">
        <f t="shared" si="24"/>
        <v>3022.1472978079737</v>
      </c>
      <c r="M209" s="4">
        <f t="shared" si="25"/>
        <v>2839.8827311920259</v>
      </c>
      <c r="N209" s="25">
        <f t="shared" si="26"/>
        <v>2947.1743938819495</v>
      </c>
      <c r="O209" s="4">
        <f t="shared" si="27"/>
        <v>2839.8827311920259</v>
      </c>
      <c r="P209" s="4">
        <f t="shared" si="28"/>
        <v>2947.1743938819495</v>
      </c>
    </row>
    <row r="210" spans="1:16" x14ac:dyDescent="0.3">
      <c r="A210" s="3">
        <f>Data!A205</f>
        <v>41096</v>
      </c>
      <c r="B210" s="4">
        <f>Data!B205</f>
        <v>2955.1999510000001</v>
      </c>
      <c r="C210" s="4">
        <f>Data!C205</f>
        <v>2957.5</v>
      </c>
      <c r="D210" s="4">
        <f>Data!D205</f>
        <v>2921.3701169999999</v>
      </c>
      <c r="E210" s="4">
        <f>Data!E205</f>
        <v>2937.330078</v>
      </c>
      <c r="F210" s="15">
        <f>Data!F205</f>
        <v>1437420000</v>
      </c>
      <c r="G210" s="15">
        <f t="shared" si="30"/>
        <v>36.129883000000063</v>
      </c>
      <c r="H210" s="4">
        <f t="shared" si="31"/>
        <v>25.729980000000069</v>
      </c>
      <c r="I210" s="4">
        <f t="shared" si="32"/>
        <v>10.399902999999995</v>
      </c>
      <c r="J210" s="4">
        <f t="shared" si="33"/>
        <v>36.129883000000063</v>
      </c>
      <c r="K210" s="16">
        <f t="shared" si="29"/>
        <v>45.094328721287653</v>
      </c>
      <c r="L210" s="30">
        <f t="shared" si="24"/>
        <v>3029.6237159425755</v>
      </c>
      <c r="M210" s="4">
        <f t="shared" si="25"/>
        <v>2849.2464010574249</v>
      </c>
      <c r="N210" s="25">
        <f t="shared" si="26"/>
        <v>2947.1743938819495</v>
      </c>
      <c r="O210" s="4">
        <f t="shared" si="27"/>
        <v>2849.2464010574249</v>
      </c>
      <c r="P210" s="4">
        <f t="shared" si="28"/>
        <v>2947.1743938819495</v>
      </c>
    </row>
    <row r="211" spans="1:16" x14ac:dyDescent="0.3">
      <c r="A211" s="3">
        <f>Data!A206</f>
        <v>41095</v>
      </c>
      <c r="B211" s="4">
        <f>Data!B206</f>
        <v>2970.3701169999999</v>
      </c>
      <c r="C211" s="4">
        <f>Data!C206</f>
        <v>2987.9399410000001</v>
      </c>
      <c r="D211" s="4">
        <f>Data!D206</f>
        <v>2958.3000489999999</v>
      </c>
      <c r="E211" s="4">
        <f>Data!E206</f>
        <v>2976.1201169999999</v>
      </c>
      <c r="F211" s="15">
        <f>Data!F206</f>
        <v>1423990000</v>
      </c>
      <c r="G211" s="15">
        <f t="shared" si="30"/>
        <v>29.639892000000145</v>
      </c>
      <c r="H211" s="4">
        <f t="shared" si="31"/>
        <v>50.609863000000132</v>
      </c>
      <c r="I211" s="4">
        <f t="shared" si="32"/>
        <v>20.969970999999987</v>
      </c>
      <c r="J211" s="4">
        <f t="shared" si="33"/>
        <v>50.609863000000132</v>
      </c>
      <c r="K211" s="16">
        <f t="shared" si="29"/>
        <v>45.370105435223273</v>
      </c>
      <c r="L211" s="30">
        <f t="shared" si="24"/>
        <v>3063.8602058704464</v>
      </c>
      <c r="M211" s="4">
        <f t="shared" si="25"/>
        <v>2882.3797841295536</v>
      </c>
      <c r="N211" s="25">
        <f t="shared" si="26"/>
        <v>2947.1743938819495</v>
      </c>
      <c r="O211" s="4">
        <f t="shared" si="27"/>
        <v>2882.3797841295536</v>
      </c>
      <c r="P211" s="4">
        <f t="shared" si="28"/>
        <v>2882.3797841295536</v>
      </c>
    </row>
    <row r="212" spans="1:16" x14ac:dyDescent="0.3">
      <c r="A212" s="3">
        <f>Data!A207</f>
        <v>41093</v>
      </c>
      <c r="B212" s="4">
        <f>Data!B207</f>
        <v>2950.8100589999999</v>
      </c>
      <c r="C212" s="4">
        <f>Data!C207</f>
        <v>2976.080078</v>
      </c>
      <c r="D212" s="4">
        <f>Data!D207</f>
        <v>2948.3999020000001</v>
      </c>
      <c r="E212" s="4">
        <f>Data!E207</f>
        <v>2976.080078</v>
      </c>
      <c r="F212" s="15">
        <f>Data!F207</f>
        <v>1009330000</v>
      </c>
      <c r="G212" s="15">
        <f t="shared" si="30"/>
        <v>27.680175999999847</v>
      </c>
      <c r="H212" s="4">
        <f t="shared" si="31"/>
        <v>4.0038999999978842E-2</v>
      </c>
      <c r="I212" s="4">
        <f t="shared" si="32"/>
        <v>27.720214999999826</v>
      </c>
      <c r="J212" s="4">
        <f t="shared" si="33"/>
        <v>27.720214999999826</v>
      </c>
      <c r="K212" s="16">
        <f t="shared" si="29"/>
        <v>44.487610913462099</v>
      </c>
      <c r="L212" s="30">
        <f t="shared" si="24"/>
        <v>3051.2152118269241</v>
      </c>
      <c r="M212" s="4">
        <f t="shared" si="25"/>
        <v>2873.2647681730759</v>
      </c>
      <c r="N212" s="25">
        <f t="shared" si="26"/>
        <v>3051.2152118269241</v>
      </c>
      <c r="O212" s="4">
        <f t="shared" si="27"/>
        <v>2882.3797841295536</v>
      </c>
      <c r="P212" s="4">
        <f t="shared" si="28"/>
        <v>2882.3797841295536</v>
      </c>
    </row>
    <row r="213" spans="1:16" x14ac:dyDescent="0.3">
      <c r="A213" s="3">
        <f>Data!A208</f>
        <v>41092</v>
      </c>
      <c r="B213" s="4">
        <f>Data!B208</f>
        <v>2938.4099120000001</v>
      </c>
      <c r="C213" s="4">
        <f>Data!C208</f>
        <v>2951.2299800000001</v>
      </c>
      <c r="D213" s="4">
        <f>Data!D208</f>
        <v>2925.709961</v>
      </c>
      <c r="E213" s="4">
        <f>Data!E208</f>
        <v>2951.2299800000001</v>
      </c>
      <c r="F213" s="15">
        <f>Data!F208</f>
        <v>1845240000</v>
      </c>
      <c r="G213" s="15">
        <f t="shared" si="30"/>
        <v>25.520019000000048</v>
      </c>
      <c r="H213" s="4">
        <f t="shared" si="31"/>
        <v>24.850097999999889</v>
      </c>
      <c r="I213" s="4">
        <f t="shared" si="32"/>
        <v>50.370116999999937</v>
      </c>
      <c r="J213" s="4">
        <f t="shared" si="33"/>
        <v>50.370116999999937</v>
      </c>
      <c r="K213" s="16">
        <f t="shared" si="29"/>
        <v>44.781736217788989</v>
      </c>
      <c r="L213" s="30">
        <f t="shared" si="24"/>
        <v>3028.033442935578</v>
      </c>
      <c r="M213" s="4">
        <f t="shared" si="25"/>
        <v>2848.9064980644225</v>
      </c>
      <c r="N213" s="25">
        <f t="shared" si="26"/>
        <v>3028.033442935578</v>
      </c>
      <c r="O213" s="4">
        <f t="shared" si="27"/>
        <v>2882.3797841295536</v>
      </c>
      <c r="P213" s="4">
        <f t="shared" si="28"/>
        <v>2882.3797841295536</v>
      </c>
    </row>
    <row r="214" spans="1:16" x14ac:dyDescent="0.3">
      <c r="A214" s="3">
        <f>Data!A209</f>
        <v>41089</v>
      </c>
      <c r="B214" s="4">
        <f>Data!B209</f>
        <v>2902.4399410000001</v>
      </c>
      <c r="C214" s="4">
        <f>Data!C209</f>
        <v>2935.1298830000001</v>
      </c>
      <c r="D214" s="4">
        <f>Data!D209</f>
        <v>2895.6000979999999</v>
      </c>
      <c r="E214" s="4">
        <f>Data!E209</f>
        <v>2935.0500489999999</v>
      </c>
      <c r="F214" s="15">
        <f>Data!F209</f>
        <v>2021190000</v>
      </c>
      <c r="G214" s="15">
        <f t="shared" si="30"/>
        <v>39.529785000000174</v>
      </c>
      <c r="H214" s="4">
        <f t="shared" si="31"/>
        <v>16.100097000000005</v>
      </c>
      <c r="I214" s="4">
        <f t="shared" si="32"/>
        <v>55.62988200000018</v>
      </c>
      <c r="J214" s="4">
        <f t="shared" si="33"/>
        <v>55.62988200000018</v>
      </c>
      <c r="K214" s="16">
        <f t="shared" si="29"/>
        <v>45.324143506899546</v>
      </c>
      <c r="L214" s="30">
        <f t="shared" si="24"/>
        <v>3006.0132775137995</v>
      </c>
      <c r="M214" s="4">
        <f t="shared" si="25"/>
        <v>2824.7167034862009</v>
      </c>
      <c r="N214" s="25">
        <f t="shared" si="26"/>
        <v>3006.0132775137995</v>
      </c>
      <c r="O214" s="4">
        <f t="shared" si="27"/>
        <v>2882.3797841295536</v>
      </c>
      <c r="P214" s="4">
        <f t="shared" si="28"/>
        <v>2882.3797841295536</v>
      </c>
    </row>
    <row r="215" spans="1:16" x14ac:dyDescent="0.3">
      <c r="A215" s="3">
        <f>Data!A210</f>
        <v>41088</v>
      </c>
      <c r="B215" s="4">
        <f>Data!B210</f>
        <v>2853.889893</v>
      </c>
      <c r="C215" s="4">
        <f>Data!C210</f>
        <v>2855.73999</v>
      </c>
      <c r="D215" s="4">
        <f>Data!D210</f>
        <v>2818.1899410000001</v>
      </c>
      <c r="E215" s="4">
        <f>Data!E210</f>
        <v>2849.48999</v>
      </c>
      <c r="F215" s="15">
        <f>Data!F210</f>
        <v>1795850000</v>
      </c>
      <c r="G215" s="15">
        <f t="shared" si="30"/>
        <v>37.550048999999944</v>
      </c>
      <c r="H215" s="4">
        <f t="shared" si="31"/>
        <v>79.31005899999991</v>
      </c>
      <c r="I215" s="4">
        <f t="shared" si="32"/>
        <v>116.86010799999985</v>
      </c>
      <c r="J215" s="4">
        <f t="shared" si="33"/>
        <v>116.86010799999985</v>
      </c>
      <c r="K215" s="16">
        <f t="shared" si="29"/>
        <v>48.90094173155456</v>
      </c>
      <c r="L215" s="30">
        <f t="shared" si="24"/>
        <v>2934.7668489631096</v>
      </c>
      <c r="M215" s="4">
        <f t="shared" si="25"/>
        <v>2739.163082036891</v>
      </c>
      <c r="N215" s="25">
        <f t="shared" si="26"/>
        <v>2934.7668489631096</v>
      </c>
      <c r="O215" s="4">
        <f t="shared" si="27"/>
        <v>2882.3797841295536</v>
      </c>
      <c r="P215" s="4">
        <f t="shared" si="28"/>
        <v>2934.7668489631096</v>
      </c>
    </row>
    <row r="216" spans="1:16" x14ac:dyDescent="0.3">
      <c r="A216" s="3">
        <f>Data!A211</f>
        <v>41087</v>
      </c>
      <c r="B216" s="4">
        <f>Data!B211</f>
        <v>2862.1298830000001</v>
      </c>
      <c r="C216" s="4">
        <f>Data!C211</f>
        <v>2882.3999020000001</v>
      </c>
      <c r="D216" s="4">
        <f>Data!D211</f>
        <v>2860.1298830000001</v>
      </c>
      <c r="E216" s="4">
        <f>Data!E211</f>
        <v>2875.320068</v>
      </c>
      <c r="F216" s="15">
        <f>Data!F211</f>
        <v>1668580000</v>
      </c>
      <c r="G216" s="15">
        <f t="shared" si="30"/>
        <v>22.270019000000048</v>
      </c>
      <c r="H216" s="4">
        <f t="shared" si="31"/>
        <v>32.909912000000077</v>
      </c>
      <c r="I216" s="4">
        <f t="shared" si="32"/>
        <v>10.639893000000029</v>
      </c>
      <c r="J216" s="4">
        <f t="shared" si="33"/>
        <v>32.909912000000077</v>
      </c>
      <c r="K216" s="16">
        <f t="shared" si="29"/>
        <v>48.101390244976834</v>
      </c>
      <c r="L216" s="30">
        <f t="shared" si="24"/>
        <v>2967.4676729899538</v>
      </c>
      <c r="M216" s="4">
        <f t="shared" si="25"/>
        <v>2775.0621120100468</v>
      </c>
      <c r="N216" s="25">
        <f t="shared" si="26"/>
        <v>2934.7668489631096</v>
      </c>
      <c r="O216" s="4">
        <f t="shared" si="27"/>
        <v>2775.0621120100468</v>
      </c>
      <c r="P216" s="4">
        <f t="shared" si="28"/>
        <v>2934.7668489631096</v>
      </c>
    </row>
    <row r="217" spans="1:16" x14ac:dyDescent="0.3">
      <c r="A217" s="3">
        <f>Data!A212</f>
        <v>41086</v>
      </c>
      <c r="B217" s="4">
        <f>Data!B212</f>
        <v>2845.3999020000001</v>
      </c>
      <c r="C217" s="4">
        <f>Data!C212</f>
        <v>2862.1499020000001</v>
      </c>
      <c r="D217" s="4">
        <f>Data!D212</f>
        <v>2832.0200199999999</v>
      </c>
      <c r="E217" s="4">
        <f>Data!E212</f>
        <v>2854.0600589999999</v>
      </c>
      <c r="F217" s="15">
        <f>Data!F212</f>
        <v>1623160000</v>
      </c>
      <c r="G217" s="15">
        <f t="shared" si="30"/>
        <v>30.12988200000018</v>
      </c>
      <c r="H217" s="4">
        <f t="shared" si="31"/>
        <v>13.170165999999881</v>
      </c>
      <c r="I217" s="4">
        <f t="shared" si="32"/>
        <v>43.300048000000061</v>
      </c>
      <c r="J217" s="4">
        <f t="shared" si="33"/>
        <v>43.300048000000061</v>
      </c>
      <c r="K217" s="16">
        <f t="shared" si="29"/>
        <v>47.861323132727996</v>
      </c>
      <c r="L217" s="30">
        <f t="shared" si="24"/>
        <v>2942.8076072654562</v>
      </c>
      <c r="M217" s="4">
        <f t="shared" si="25"/>
        <v>2751.3623147345438</v>
      </c>
      <c r="N217" s="25">
        <f t="shared" si="26"/>
        <v>2934.7668489631096</v>
      </c>
      <c r="O217" s="4">
        <f t="shared" si="27"/>
        <v>2775.0621120100468</v>
      </c>
      <c r="P217" s="4">
        <f t="shared" si="28"/>
        <v>2934.7668489631096</v>
      </c>
    </row>
    <row r="218" spans="1:16" x14ac:dyDescent="0.3">
      <c r="A218" s="3">
        <f>Data!A213</f>
        <v>41085</v>
      </c>
      <c r="B218" s="4">
        <f>Data!B213</f>
        <v>2863.889893</v>
      </c>
      <c r="C218" s="4">
        <f>Data!C213</f>
        <v>2863.889893</v>
      </c>
      <c r="D218" s="4">
        <f>Data!D213</f>
        <v>2829.2299800000001</v>
      </c>
      <c r="E218" s="4">
        <f>Data!E213</f>
        <v>2836.1599120000001</v>
      </c>
      <c r="F218" s="15">
        <f>Data!F213</f>
        <v>1514430000</v>
      </c>
      <c r="G218" s="15">
        <f t="shared" si="30"/>
        <v>34.65991299999996</v>
      </c>
      <c r="H218" s="4">
        <f t="shared" si="31"/>
        <v>9.829834000000119</v>
      </c>
      <c r="I218" s="4">
        <f t="shared" si="32"/>
        <v>24.830078999999841</v>
      </c>
      <c r="J218" s="4">
        <f t="shared" si="33"/>
        <v>34.65991299999996</v>
      </c>
      <c r="K218" s="16">
        <f t="shared" si="29"/>
        <v>47.201252626091595</v>
      </c>
      <c r="L218" s="30">
        <f t="shared" si="24"/>
        <v>2940.9624417521832</v>
      </c>
      <c r="M218" s="4">
        <f t="shared" si="25"/>
        <v>2752.1574312478165</v>
      </c>
      <c r="N218" s="25">
        <f t="shared" si="26"/>
        <v>2934.7668489631096</v>
      </c>
      <c r="O218" s="4">
        <f t="shared" si="27"/>
        <v>2775.0621120100468</v>
      </c>
      <c r="P218" s="4">
        <f t="shared" si="28"/>
        <v>2934.7668489631096</v>
      </c>
    </row>
    <row r="219" spans="1:16" x14ac:dyDescent="0.3">
      <c r="A219" s="3">
        <f>Data!A214</f>
        <v>41082</v>
      </c>
      <c r="B219" s="4">
        <f>Data!B214</f>
        <v>2866.169922</v>
      </c>
      <c r="C219" s="4">
        <f>Data!C214</f>
        <v>2894.3500979999999</v>
      </c>
      <c r="D219" s="4">
        <f>Data!D214</f>
        <v>2863.929932</v>
      </c>
      <c r="E219" s="4">
        <f>Data!E214</f>
        <v>2892.419922</v>
      </c>
      <c r="F219" s="15">
        <f>Data!F214</f>
        <v>3544010000</v>
      </c>
      <c r="G219" s="15">
        <f t="shared" si="30"/>
        <v>30.420165999999881</v>
      </c>
      <c r="H219" s="4">
        <f t="shared" si="31"/>
        <v>58.190185999999812</v>
      </c>
      <c r="I219" s="4">
        <f t="shared" si="32"/>
        <v>27.770019999999931</v>
      </c>
      <c r="J219" s="4">
        <f t="shared" si="33"/>
        <v>58.190185999999812</v>
      </c>
      <c r="K219" s="16">
        <f t="shared" si="29"/>
        <v>47.750699294787005</v>
      </c>
      <c r="L219" s="30">
        <f t="shared" ref="L219:L282" si="34">((C219+D219)/2)+($L$4*K219)</f>
        <v>2974.6414135895739</v>
      </c>
      <c r="M219" s="4">
        <f t="shared" ref="M219:M282" si="35">((C219+D219)/2)-($M$4*K219)</f>
        <v>2783.638616410426</v>
      </c>
      <c r="N219" s="25">
        <f t="shared" ref="N219:N282" si="36">IF(OR(L219&lt;N218,E218&gt;N218),L219,N218)</f>
        <v>2934.7668489631096</v>
      </c>
      <c r="O219" s="4">
        <f t="shared" ref="O219:O282" si="37">IF(OR(M219&gt;O218,E218&lt;O218),M219,O218)</f>
        <v>2783.638616410426</v>
      </c>
      <c r="P219" s="4">
        <f t="shared" ref="P219:P282" si="38">IF(AND(P218=N218,E219&lt;=N219),N219,IF(AND(P218=N218,E219&gt;N219),O219,IF(AND(P218=O218,E219&gt;=O219),O219,IF(AND(P218=O218,E219&lt;O219),N219,""))))</f>
        <v>2934.7668489631096</v>
      </c>
    </row>
    <row r="220" spans="1:16" x14ac:dyDescent="0.3">
      <c r="A220" s="3">
        <f>Data!A215</f>
        <v>41081</v>
      </c>
      <c r="B220" s="4">
        <f>Data!B215</f>
        <v>2929.1499020000001</v>
      </c>
      <c r="C220" s="4">
        <f>Data!C215</f>
        <v>2930.929932</v>
      </c>
      <c r="D220" s="4">
        <f>Data!D215</f>
        <v>2857.1000979999999</v>
      </c>
      <c r="E220" s="4">
        <f>Data!E215</f>
        <v>2859.0900879999999</v>
      </c>
      <c r="F220" s="15">
        <f>Data!F215</f>
        <v>1822200000</v>
      </c>
      <c r="G220" s="15">
        <f t="shared" si="30"/>
        <v>73.829834000000119</v>
      </c>
      <c r="H220" s="4">
        <f t="shared" si="31"/>
        <v>38.510009999999966</v>
      </c>
      <c r="I220" s="4">
        <f t="shared" si="32"/>
        <v>35.319824000000153</v>
      </c>
      <c r="J220" s="4">
        <f t="shared" si="33"/>
        <v>73.829834000000119</v>
      </c>
      <c r="K220" s="16">
        <f t="shared" ref="K220:K283" si="39">((K219*($K$4-1))+J220)/$K$4</f>
        <v>49.05465603004766</v>
      </c>
      <c r="L220" s="30">
        <f t="shared" si="34"/>
        <v>2992.1243270600953</v>
      </c>
      <c r="M220" s="4">
        <f t="shared" si="35"/>
        <v>2795.9057029399046</v>
      </c>
      <c r="N220" s="25">
        <f t="shared" si="36"/>
        <v>2934.7668489631096</v>
      </c>
      <c r="O220" s="4">
        <f t="shared" si="37"/>
        <v>2795.9057029399046</v>
      </c>
      <c r="P220" s="4">
        <f t="shared" si="38"/>
        <v>2934.7668489631096</v>
      </c>
    </row>
    <row r="221" spans="1:16" x14ac:dyDescent="0.3">
      <c r="A221" s="3">
        <f>Data!A216</f>
        <v>41080</v>
      </c>
      <c r="B221" s="4">
        <f>Data!B216</f>
        <v>2932.959961</v>
      </c>
      <c r="C221" s="4">
        <f>Data!C216</f>
        <v>2942.280029</v>
      </c>
      <c r="D221" s="4">
        <f>Data!D216</f>
        <v>2910</v>
      </c>
      <c r="E221" s="4">
        <f>Data!E216</f>
        <v>2930.4499510000001</v>
      </c>
      <c r="F221" s="15">
        <f>Data!F216</f>
        <v>1563080000</v>
      </c>
      <c r="G221" s="15">
        <f t="shared" si="30"/>
        <v>32.280029000000013</v>
      </c>
      <c r="H221" s="4">
        <f t="shared" si="31"/>
        <v>83.18994100000009</v>
      </c>
      <c r="I221" s="4">
        <f t="shared" si="32"/>
        <v>50.909912000000077</v>
      </c>
      <c r="J221" s="4">
        <f t="shared" si="33"/>
        <v>83.18994100000009</v>
      </c>
      <c r="K221" s="16">
        <f t="shared" si="39"/>
        <v>50.76142027854528</v>
      </c>
      <c r="L221" s="30">
        <f t="shared" si="34"/>
        <v>3027.6628550570904</v>
      </c>
      <c r="M221" s="4">
        <f t="shared" si="35"/>
        <v>2824.6171739429092</v>
      </c>
      <c r="N221" s="25">
        <f t="shared" si="36"/>
        <v>2934.7668489631096</v>
      </c>
      <c r="O221" s="4">
        <f t="shared" si="37"/>
        <v>2824.6171739429092</v>
      </c>
      <c r="P221" s="4">
        <f t="shared" si="38"/>
        <v>2934.7668489631096</v>
      </c>
    </row>
    <row r="222" spans="1:16" x14ac:dyDescent="0.3">
      <c r="A222" s="3">
        <f>Data!A217</f>
        <v>41079</v>
      </c>
      <c r="B222" s="4">
        <f>Data!B217</f>
        <v>2909.8701169999999</v>
      </c>
      <c r="C222" s="4">
        <f>Data!C217</f>
        <v>2940.2299800000001</v>
      </c>
      <c r="D222" s="4">
        <f>Data!D217</f>
        <v>2908.4499510000001</v>
      </c>
      <c r="E222" s="4">
        <f>Data!E217</f>
        <v>2929.76001</v>
      </c>
      <c r="F222" s="15">
        <f>Data!F217</f>
        <v>1835480000</v>
      </c>
      <c r="G222" s="15">
        <f t="shared" si="30"/>
        <v>31.780029000000013</v>
      </c>
      <c r="H222" s="4">
        <f t="shared" si="31"/>
        <v>9.7800290000000132</v>
      </c>
      <c r="I222" s="4">
        <f t="shared" si="32"/>
        <v>22</v>
      </c>
      <c r="J222" s="4">
        <f t="shared" si="33"/>
        <v>31.780029000000013</v>
      </c>
      <c r="K222" s="16">
        <f t="shared" si="39"/>
        <v>49.812350714618013</v>
      </c>
      <c r="L222" s="30">
        <f t="shared" si="34"/>
        <v>3023.9646669292365</v>
      </c>
      <c r="M222" s="4">
        <f t="shared" si="35"/>
        <v>2824.7152640707641</v>
      </c>
      <c r="N222" s="25">
        <f t="shared" si="36"/>
        <v>2934.7668489631096</v>
      </c>
      <c r="O222" s="4">
        <f t="shared" si="37"/>
        <v>2824.7152640707641</v>
      </c>
      <c r="P222" s="4">
        <f t="shared" si="38"/>
        <v>2934.7668489631096</v>
      </c>
    </row>
    <row r="223" spans="1:16" x14ac:dyDescent="0.3">
      <c r="A223" s="3">
        <f>Data!A218</f>
        <v>41078</v>
      </c>
      <c r="B223" s="4">
        <f>Data!B218</f>
        <v>2872.48999</v>
      </c>
      <c r="C223" s="4">
        <f>Data!C218</f>
        <v>2903.030029</v>
      </c>
      <c r="D223" s="4">
        <f>Data!D218</f>
        <v>2853.860107</v>
      </c>
      <c r="E223" s="4">
        <f>Data!E218</f>
        <v>2895.330078</v>
      </c>
      <c r="F223" s="15">
        <f>Data!F218</f>
        <v>1586190000</v>
      </c>
      <c r="G223" s="15">
        <f t="shared" si="30"/>
        <v>49.169922000000042</v>
      </c>
      <c r="H223" s="4">
        <f t="shared" si="31"/>
        <v>26.729980999999952</v>
      </c>
      <c r="I223" s="4">
        <f t="shared" si="32"/>
        <v>75.899902999999995</v>
      </c>
      <c r="J223" s="4">
        <f t="shared" si="33"/>
        <v>75.899902999999995</v>
      </c>
      <c r="K223" s="16">
        <f t="shared" si="39"/>
        <v>51.116728328887113</v>
      </c>
      <c r="L223" s="30">
        <f t="shared" si="34"/>
        <v>2980.6785246577742</v>
      </c>
      <c r="M223" s="4">
        <f t="shared" si="35"/>
        <v>2776.2116113422258</v>
      </c>
      <c r="N223" s="25">
        <f t="shared" si="36"/>
        <v>2934.7668489631096</v>
      </c>
      <c r="O223" s="4">
        <f t="shared" si="37"/>
        <v>2824.7152640707641</v>
      </c>
      <c r="P223" s="4">
        <f t="shared" si="38"/>
        <v>2934.7668489631096</v>
      </c>
    </row>
    <row r="224" spans="1:16" x14ac:dyDescent="0.3">
      <c r="A224" s="3">
        <f>Data!A219</f>
        <v>41075</v>
      </c>
      <c r="B224" s="4">
        <f>Data!B219</f>
        <v>2839.3999020000001</v>
      </c>
      <c r="C224" s="4">
        <f>Data!C219</f>
        <v>2874.3798830000001</v>
      </c>
      <c r="D224" s="4">
        <f>Data!D219</f>
        <v>2837.9399410000001</v>
      </c>
      <c r="E224" s="4">
        <f>Data!E219</f>
        <v>2872.8000489999999</v>
      </c>
      <c r="F224" s="15">
        <f>Data!F219</f>
        <v>2020100000</v>
      </c>
      <c r="G224" s="15">
        <f t="shared" si="30"/>
        <v>36.439941999999974</v>
      </c>
      <c r="H224" s="4">
        <f t="shared" si="31"/>
        <v>20.950194999999894</v>
      </c>
      <c r="I224" s="4">
        <f t="shared" si="32"/>
        <v>57.390136999999868</v>
      </c>
      <c r="J224" s="4">
        <f t="shared" si="33"/>
        <v>57.390136999999868</v>
      </c>
      <c r="K224" s="16">
        <f t="shared" si="39"/>
        <v>51.430398762442749</v>
      </c>
      <c r="L224" s="30">
        <f t="shared" si="34"/>
        <v>2959.0207095248857</v>
      </c>
      <c r="M224" s="4">
        <f t="shared" si="35"/>
        <v>2753.2991144751145</v>
      </c>
      <c r="N224" s="25">
        <f t="shared" si="36"/>
        <v>2934.7668489631096</v>
      </c>
      <c r="O224" s="4">
        <f t="shared" si="37"/>
        <v>2824.7152640707641</v>
      </c>
      <c r="P224" s="4">
        <f t="shared" si="38"/>
        <v>2934.7668489631096</v>
      </c>
    </row>
    <row r="225" spans="1:16" x14ac:dyDescent="0.3">
      <c r="A225" s="3">
        <f>Data!A220</f>
        <v>41074</v>
      </c>
      <c r="B225" s="4">
        <f>Data!B220</f>
        <v>2820.6298830000001</v>
      </c>
      <c r="C225" s="4">
        <f>Data!C220</f>
        <v>2842.3100589999999</v>
      </c>
      <c r="D225" s="4">
        <f>Data!D220</f>
        <v>2807.5500489999999</v>
      </c>
      <c r="E225" s="4">
        <f>Data!E220</f>
        <v>2836.330078</v>
      </c>
      <c r="F225" s="15">
        <f>Data!F220</f>
        <v>1633370000</v>
      </c>
      <c r="G225" s="15">
        <f t="shared" si="30"/>
        <v>34.760009999999966</v>
      </c>
      <c r="H225" s="4">
        <f t="shared" si="31"/>
        <v>30.489990000000034</v>
      </c>
      <c r="I225" s="4">
        <f t="shared" si="32"/>
        <v>65.25</v>
      </c>
      <c r="J225" s="4">
        <f t="shared" si="33"/>
        <v>65.25</v>
      </c>
      <c r="K225" s="16">
        <f t="shared" si="39"/>
        <v>52.121378824320615</v>
      </c>
      <c r="L225" s="30">
        <f t="shared" si="34"/>
        <v>2929.1728116486411</v>
      </c>
      <c r="M225" s="4">
        <f t="shared" si="35"/>
        <v>2720.6872963513588</v>
      </c>
      <c r="N225" s="25">
        <f t="shared" si="36"/>
        <v>2929.1728116486411</v>
      </c>
      <c r="O225" s="4">
        <f t="shared" si="37"/>
        <v>2824.7152640707641</v>
      </c>
      <c r="P225" s="4">
        <f t="shared" si="38"/>
        <v>2929.1728116486411</v>
      </c>
    </row>
    <row r="226" spans="1:16" x14ac:dyDescent="0.3">
      <c r="A226" s="3">
        <f>Data!A221</f>
        <v>41073</v>
      </c>
      <c r="B226" s="4">
        <f>Data!B221</f>
        <v>2838.1201169999999</v>
      </c>
      <c r="C226" s="4">
        <f>Data!C221</f>
        <v>2853.169922</v>
      </c>
      <c r="D226" s="4">
        <f>Data!D221</f>
        <v>2810.5900879999999</v>
      </c>
      <c r="E226" s="4">
        <f>Data!E221</f>
        <v>2818.610107</v>
      </c>
      <c r="F226" s="15">
        <f>Data!F221</f>
        <v>1602080000</v>
      </c>
      <c r="G226" s="15">
        <f t="shared" si="30"/>
        <v>42.579834000000119</v>
      </c>
      <c r="H226" s="4">
        <f t="shared" si="31"/>
        <v>16.839844000000085</v>
      </c>
      <c r="I226" s="4">
        <f t="shared" si="32"/>
        <v>25.739990000000034</v>
      </c>
      <c r="J226" s="4">
        <f t="shared" si="33"/>
        <v>42.579834000000119</v>
      </c>
      <c r="K226" s="16">
        <f t="shared" si="39"/>
        <v>51.644301583104586</v>
      </c>
      <c r="L226" s="30">
        <f t="shared" si="34"/>
        <v>2935.1686081662092</v>
      </c>
      <c r="M226" s="4">
        <f t="shared" si="35"/>
        <v>2728.5914018337908</v>
      </c>
      <c r="N226" s="25">
        <f t="shared" si="36"/>
        <v>2929.1728116486411</v>
      </c>
      <c r="O226" s="4">
        <f t="shared" si="37"/>
        <v>2824.7152640707641</v>
      </c>
      <c r="P226" s="4">
        <f t="shared" si="38"/>
        <v>2929.1728116486411</v>
      </c>
    </row>
    <row r="227" spans="1:16" x14ac:dyDescent="0.3">
      <c r="A227" s="3">
        <f>Data!A222</f>
        <v>41072</v>
      </c>
      <c r="B227" s="4">
        <f>Data!B222</f>
        <v>2815.8400879999999</v>
      </c>
      <c r="C227" s="4">
        <f>Data!C222</f>
        <v>2843.669922</v>
      </c>
      <c r="D227" s="4">
        <f>Data!D222</f>
        <v>2802.3798830000001</v>
      </c>
      <c r="E227" s="4">
        <f>Data!E222</f>
        <v>2843.070068</v>
      </c>
      <c r="F227" s="15">
        <f>Data!F222</f>
        <v>1594310000</v>
      </c>
      <c r="G227" s="15">
        <f t="shared" si="30"/>
        <v>41.290038999999979</v>
      </c>
      <c r="H227" s="4">
        <f t="shared" si="31"/>
        <v>25.059815000000071</v>
      </c>
      <c r="I227" s="4">
        <f t="shared" si="32"/>
        <v>16.230223999999907</v>
      </c>
      <c r="J227" s="4">
        <f t="shared" si="33"/>
        <v>41.290038999999979</v>
      </c>
      <c r="K227" s="16">
        <f t="shared" si="39"/>
        <v>51.126588453949353</v>
      </c>
      <c r="L227" s="30">
        <f t="shared" si="34"/>
        <v>2925.278079407899</v>
      </c>
      <c r="M227" s="4">
        <f t="shared" si="35"/>
        <v>2720.7717255921016</v>
      </c>
      <c r="N227" s="25">
        <f t="shared" si="36"/>
        <v>2925.278079407899</v>
      </c>
      <c r="O227" s="4">
        <f t="shared" si="37"/>
        <v>2720.7717255921016</v>
      </c>
      <c r="P227" s="4">
        <f t="shared" si="38"/>
        <v>2925.278079407899</v>
      </c>
    </row>
    <row r="228" spans="1:16" x14ac:dyDescent="0.3">
      <c r="A228" s="3">
        <f>Data!A223</f>
        <v>41071</v>
      </c>
      <c r="B228" s="4">
        <f>Data!B223</f>
        <v>2882.48999</v>
      </c>
      <c r="C228" s="4">
        <f>Data!C223</f>
        <v>2882.959961</v>
      </c>
      <c r="D228" s="4">
        <f>Data!D223</f>
        <v>2806.8999020000001</v>
      </c>
      <c r="E228" s="4">
        <f>Data!E223</f>
        <v>2809.7299800000001</v>
      </c>
      <c r="F228" s="15">
        <f>Data!F223</f>
        <v>1480220000</v>
      </c>
      <c r="G228" s="15">
        <f t="shared" si="30"/>
        <v>76.06005899999991</v>
      </c>
      <c r="H228" s="4">
        <f t="shared" si="31"/>
        <v>39.889893000000029</v>
      </c>
      <c r="I228" s="4">
        <f t="shared" si="32"/>
        <v>36.170165999999881</v>
      </c>
      <c r="J228" s="4">
        <f t="shared" si="33"/>
        <v>76.06005899999991</v>
      </c>
      <c r="K228" s="16">
        <f t="shared" si="39"/>
        <v>52.373261981251879</v>
      </c>
      <c r="L228" s="30">
        <f t="shared" si="34"/>
        <v>2949.6764554625038</v>
      </c>
      <c r="M228" s="4">
        <f t="shared" si="35"/>
        <v>2740.1834075374959</v>
      </c>
      <c r="N228" s="25">
        <f t="shared" si="36"/>
        <v>2925.278079407899</v>
      </c>
      <c r="O228" s="4">
        <f t="shared" si="37"/>
        <v>2740.1834075374959</v>
      </c>
      <c r="P228" s="4">
        <f t="shared" si="38"/>
        <v>2925.278079407899</v>
      </c>
    </row>
    <row r="229" spans="1:16" x14ac:dyDescent="0.3">
      <c r="A229" s="3">
        <f>Data!A224</f>
        <v>41068</v>
      </c>
      <c r="B229" s="4">
        <f>Data!B224</f>
        <v>2823.820068</v>
      </c>
      <c r="C229" s="4">
        <f>Data!C224</f>
        <v>2860.9399410000001</v>
      </c>
      <c r="D229" s="4">
        <f>Data!D224</f>
        <v>2814.8000489999999</v>
      </c>
      <c r="E229" s="4">
        <f>Data!E224</f>
        <v>2858.419922</v>
      </c>
      <c r="F229" s="15">
        <f>Data!F224</f>
        <v>1390260000</v>
      </c>
      <c r="G229" s="15">
        <f t="shared" si="30"/>
        <v>46.139892000000145</v>
      </c>
      <c r="H229" s="4">
        <f t="shared" si="31"/>
        <v>51.209961000000021</v>
      </c>
      <c r="I229" s="4">
        <f t="shared" si="32"/>
        <v>5.0700689999998758</v>
      </c>
      <c r="J229" s="4">
        <f t="shared" si="33"/>
        <v>51.209961000000021</v>
      </c>
      <c r="K229" s="16">
        <f t="shared" si="39"/>
        <v>52.315096932189292</v>
      </c>
      <c r="L229" s="30">
        <f t="shared" si="34"/>
        <v>2942.5001888643787</v>
      </c>
      <c r="M229" s="4">
        <f t="shared" si="35"/>
        <v>2733.2398011356213</v>
      </c>
      <c r="N229" s="25">
        <f t="shared" si="36"/>
        <v>2925.278079407899</v>
      </c>
      <c r="O229" s="4">
        <f t="shared" si="37"/>
        <v>2740.1834075374959</v>
      </c>
      <c r="P229" s="4">
        <f t="shared" si="38"/>
        <v>2925.278079407899</v>
      </c>
    </row>
    <row r="230" spans="1:16" x14ac:dyDescent="0.3">
      <c r="A230" s="3">
        <f>Data!A225</f>
        <v>41067</v>
      </c>
      <c r="B230" s="4">
        <f>Data!B225</f>
        <v>2872.0500489999999</v>
      </c>
      <c r="C230" s="4">
        <f>Data!C225</f>
        <v>2873.5900879999999</v>
      </c>
      <c r="D230" s="4">
        <f>Data!D225</f>
        <v>2827.820068</v>
      </c>
      <c r="E230" s="4">
        <f>Data!E225</f>
        <v>2831.0200199999999</v>
      </c>
      <c r="F230" s="15">
        <f>Data!F225</f>
        <v>1655370000</v>
      </c>
      <c r="G230" s="15">
        <f t="shared" si="30"/>
        <v>45.770019999999931</v>
      </c>
      <c r="H230" s="4">
        <f t="shared" si="31"/>
        <v>15.170165999999881</v>
      </c>
      <c r="I230" s="4">
        <f t="shared" si="32"/>
        <v>30.59985400000005</v>
      </c>
      <c r="J230" s="4">
        <f t="shared" si="33"/>
        <v>45.770019999999931</v>
      </c>
      <c r="K230" s="16">
        <f t="shared" si="39"/>
        <v>51.987843085579826</v>
      </c>
      <c r="L230" s="30">
        <f t="shared" si="34"/>
        <v>2954.6807641711598</v>
      </c>
      <c r="M230" s="4">
        <f t="shared" si="35"/>
        <v>2746.7293918288401</v>
      </c>
      <c r="N230" s="25">
        <f t="shared" si="36"/>
        <v>2925.278079407899</v>
      </c>
      <c r="O230" s="4">
        <f t="shared" si="37"/>
        <v>2746.7293918288401</v>
      </c>
      <c r="P230" s="4">
        <f t="shared" si="38"/>
        <v>2925.278079407899</v>
      </c>
    </row>
    <row r="231" spans="1:16" x14ac:dyDescent="0.3">
      <c r="A231" s="3">
        <f>Data!A226</f>
        <v>41066</v>
      </c>
      <c r="B231" s="4">
        <f>Data!B226</f>
        <v>2796.2299800000001</v>
      </c>
      <c r="C231" s="4">
        <f>Data!C226</f>
        <v>2844.719971</v>
      </c>
      <c r="D231" s="4">
        <f>Data!D226</f>
        <v>2796.2299800000001</v>
      </c>
      <c r="E231" s="4">
        <f>Data!E226</f>
        <v>2844.719971</v>
      </c>
      <c r="F231" s="15">
        <f>Data!F226</f>
        <v>1761050000</v>
      </c>
      <c r="G231" s="15">
        <f t="shared" si="30"/>
        <v>48.489990999999918</v>
      </c>
      <c r="H231" s="4">
        <f t="shared" si="31"/>
        <v>13.699951000000056</v>
      </c>
      <c r="I231" s="4">
        <f t="shared" si="32"/>
        <v>34.790039999999863</v>
      </c>
      <c r="J231" s="4">
        <f t="shared" si="33"/>
        <v>48.489990999999918</v>
      </c>
      <c r="K231" s="16">
        <f t="shared" si="39"/>
        <v>51.812950481300824</v>
      </c>
      <c r="L231" s="30">
        <f t="shared" si="34"/>
        <v>2924.1008764626017</v>
      </c>
      <c r="M231" s="4">
        <f t="shared" si="35"/>
        <v>2716.8490745373988</v>
      </c>
      <c r="N231" s="25">
        <f t="shared" si="36"/>
        <v>2924.1008764626017</v>
      </c>
      <c r="O231" s="4">
        <f t="shared" si="37"/>
        <v>2746.7293918288401</v>
      </c>
      <c r="P231" s="4">
        <f t="shared" si="38"/>
        <v>2924.1008764626017</v>
      </c>
    </row>
    <row r="232" spans="1:16" x14ac:dyDescent="0.3">
      <c r="A232" s="3">
        <f>Data!A227</f>
        <v>41065</v>
      </c>
      <c r="B232" s="4">
        <f>Data!B227</f>
        <v>2749.3500979999999</v>
      </c>
      <c r="C232" s="4">
        <f>Data!C227</f>
        <v>2781.969971</v>
      </c>
      <c r="D232" s="4">
        <f>Data!D227</f>
        <v>2749.3400879999999</v>
      </c>
      <c r="E232" s="4">
        <f>Data!E227</f>
        <v>2778.110107</v>
      </c>
      <c r="F232" s="15">
        <f>Data!F227</f>
        <v>1625600000</v>
      </c>
      <c r="G232" s="15">
        <f t="shared" si="30"/>
        <v>32.629883000000063</v>
      </c>
      <c r="H232" s="4">
        <f t="shared" si="31"/>
        <v>62.75</v>
      </c>
      <c r="I232" s="4">
        <f t="shared" si="32"/>
        <v>95.379883000000063</v>
      </c>
      <c r="J232" s="4">
        <f t="shared" si="33"/>
        <v>95.379883000000063</v>
      </c>
      <c r="K232" s="16">
        <f t="shared" si="39"/>
        <v>53.991297107235781</v>
      </c>
      <c r="L232" s="30">
        <f t="shared" si="34"/>
        <v>2873.6376237144714</v>
      </c>
      <c r="M232" s="4">
        <f t="shared" si="35"/>
        <v>2657.6724352855281</v>
      </c>
      <c r="N232" s="25">
        <f t="shared" si="36"/>
        <v>2873.6376237144714</v>
      </c>
      <c r="O232" s="4">
        <f t="shared" si="37"/>
        <v>2746.7293918288401</v>
      </c>
      <c r="P232" s="4">
        <f t="shared" si="38"/>
        <v>2873.6376237144714</v>
      </c>
    </row>
    <row r="233" spans="1:16" x14ac:dyDescent="0.3">
      <c r="A233" s="3">
        <f>Data!A228</f>
        <v>41064</v>
      </c>
      <c r="B233" s="4">
        <f>Data!B228</f>
        <v>2747.610107</v>
      </c>
      <c r="C233" s="4">
        <f>Data!C228</f>
        <v>2769.929932</v>
      </c>
      <c r="D233" s="4">
        <f>Data!D228</f>
        <v>2726.679932</v>
      </c>
      <c r="E233" s="4">
        <f>Data!E228</f>
        <v>2760.01001</v>
      </c>
      <c r="F233" s="15">
        <f>Data!F228</f>
        <v>1755750000</v>
      </c>
      <c r="G233" s="15">
        <f t="shared" si="30"/>
        <v>43.25</v>
      </c>
      <c r="H233" s="4">
        <f t="shared" si="31"/>
        <v>8.1801749999999629</v>
      </c>
      <c r="I233" s="4">
        <f t="shared" si="32"/>
        <v>51.430174999999963</v>
      </c>
      <c r="J233" s="4">
        <f t="shared" si="33"/>
        <v>51.430174999999963</v>
      </c>
      <c r="K233" s="16">
        <f t="shared" si="39"/>
        <v>53.863241001873988</v>
      </c>
      <c r="L233" s="30">
        <f t="shared" si="34"/>
        <v>2856.0314140037481</v>
      </c>
      <c r="M233" s="4">
        <f t="shared" si="35"/>
        <v>2640.5784499962519</v>
      </c>
      <c r="N233" s="25">
        <f t="shared" si="36"/>
        <v>2856.0314140037481</v>
      </c>
      <c r="O233" s="4">
        <f t="shared" si="37"/>
        <v>2746.7293918288401</v>
      </c>
      <c r="P233" s="4">
        <f t="shared" si="38"/>
        <v>2856.0314140037481</v>
      </c>
    </row>
    <row r="234" spans="1:16" x14ac:dyDescent="0.3">
      <c r="A234" s="3">
        <f>Data!A229</f>
        <v>41061</v>
      </c>
      <c r="B234" s="4">
        <f>Data!B229</f>
        <v>2810.1298830000001</v>
      </c>
      <c r="C234" s="4">
        <f>Data!C229</f>
        <v>2810.1298830000001</v>
      </c>
      <c r="D234" s="4">
        <f>Data!D229</f>
        <v>2747.23999</v>
      </c>
      <c r="E234" s="4">
        <f>Data!E229</f>
        <v>2747.4799800000001</v>
      </c>
      <c r="F234" s="15">
        <f>Data!F229</f>
        <v>1966370000</v>
      </c>
      <c r="G234" s="15">
        <f t="shared" si="30"/>
        <v>62.889893000000029</v>
      </c>
      <c r="H234" s="4">
        <f t="shared" si="31"/>
        <v>50.119873000000098</v>
      </c>
      <c r="I234" s="4">
        <f t="shared" si="32"/>
        <v>12.770019999999931</v>
      </c>
      <c r="J234" s="4">
        <f t="shared" si="33"/>
        <v>62.889893000000029</v>
      </c>
      <c r="K234" s="16">
        <f t="shared" si="39"/>
        <v>54.314573601780282</v>
      </c>
      <c r="L234" s="30">
        <f t="shared" si="34"/>
        <v>2887.3140837035603</v>
      </c>
      <c r="M234" s="4">
        <f t="shared" si="35"/>
        <v>2670.0557892964393</v>
      </c>
      <c r="N234" s="25">
        <f t="shared" si="36"/>
        <v>2856.0314140037481</v>
      </c>
      <c r="O234" s="4">
        <f t="shared" si="37"/>
        <v>2746.7293918288401</v>
      </c>
      <c r="P234" s="4">
        <f t="shared" si="38"/>
        <v>2856.0314140037481</v>
      </c>
    </row>
    <row r="235" spans="1:16" x14ac:dyDescent="0.3">
      <c r="A235" s="3">
        <f>Data!A230</f>
        <v>41060</v>
      </c>
      <c r="B235" s="4">
        <f>Data!B230</f>
        <v>2837.3701169999999</v>
      </c>
      <c r="C235" s="4">
        <f>Data!C230</f>
        <v>2842.429932</v>
      </c>
      <c r="D235" s="4">
        <f>Data!D230</f>
        <v>2801.959961</v>
      </c>
      <c r="E235" s="4">
        <f>Data!E230</f>
        <v>2827.3400879999999</v>
      </c>
      <c r="F235" s="15">
        <f>Data!F230</f>
        <v>2180130000</v>
      </c>
      <c r="G235" s="15">
        <f t="shared" si="30"/>
        <v>40.469970999999987</v>
      </c>
      <c r="H235" s="4">
        <f t="shared" si="31"/>
        <v>94.949951999999939</v>
      </c>
      <c r="I235" s="4">
        <f t="shared" si="32"/>
        <v>54.479980999999952</v>
      </c>
      <c r="J235" s="4">
        <f t="shared" si="33"/>
        <v>94.949951999999939</v>
      </c>
      <c r="K235" s="16">
        <f t="shared" si="39"/>
        <v>56.34634252169127</v>
      </c>
      <c r="L235" s="30">
        <f t="shared" si="34"/>
        <v>2934.8876315433822</v>
      </c>
      <c r="M235" s="4">
        <f t="shared" si="35"/>
        <v>2709.5022614566174</v>
      </c>
      <c r="N235" s="25">
        <f t="shared" si="36"/>
        <v>2856.0314140037481</v>
      </c>
      <c r="O235" s="4">
        <f t="shared" si="37"/>
        <v>2746.7293918288401</v>
      </c>
      <c r="P235" s="4">
        <f t="shared" si="38"/>
        <v>2856.0314140037481</v>
      </c>
    </row>
    <row r="236" spans="1:16" x14ac:dyDescent="0.3">
      <c r="A236" s="3">
        <f>Data!A231</f>
        <v>41059</v>
      </c>
      <c r="B236" s="4">
        <f>Data!B231</f>
        <v>2847.2700199999999</v>
      </c>
      <c r="C236" s="4">
        <f>Data!C231</f>
        <v>2847.2700199999999</v>
      </c>
      <c r="D236" s="4">
        <f>Data!D231</f>
        <v>2825.639893</v>
      </c>
      <c r="E236" s="4">
        <f>Data!E231</f>
        <v>2837.360107</v>
      </c>
      <c r="F236" s="15">
        <f>Data!F231</f>
        <v>1671040000</v>
      </c>
      <c r="G236" s="15">
        <f t="shared" si="30"/>
        <v>21.630126999999902</v>
      </c>
      <c r="H236" s="4">
        <f t="shared" si="31"/>
        <v>19.929932000000008</v>
      </c>
      <c r="I236" s="4">
        <f t="shared" si="32"/>
        <v>1.7001949999998942</v>
      </c>
      <c r="J236" s="4">
        <f t="shared" si="33"/>
        <v>21.630126999999902</v>
      </c>
      <c r="K236" s="16">
        <f t="shared" si="39"/>
        <v>54.610531745606707</v>
      </c>
      <c r="L236" s="30">
        <f t="shared" si="34"/>
        <v>2945.6760199912133</v>
      </c>
      <c r="M236" s="4">
        <f t="shared" si="35"/>
        <v>2727.2338930087863</v>
      </c>
      <c r="N236" s="25">
        <f t="shared" si="36"/>
        <v>2856.0314140037481</v>
      </c>
      <c r="O236" s="4">
        <f t="shared" si="37"/>
        <v>2746.7293918288401</v>
      </c>
      <c r="P236" s="4">
        <f t="shared" si="38"/>
        <v>2856.0314140037481</v>
      </c>
    </row>
    <row r="237" spans="1:16" x14ac:dyDescent="0.3">
      <c r="A237" s="3">
        <f>Data!A232</f>
        <v>41058</v>
      </c>
      <c r="B237" s="4">
        <f>Data!B232</f>
        <v>2853.2700199999999</v>
      </c>
      <c r="C237" s="4">
        <f>Data!C232</f>
        <v>2882.830078</v>
      </c>
      <c r="D237" s="4">
        <f>Data!D232</f>
        <v>2846.679932</v>
      </c>
      <c r="E237" s="4">
        <f>Data!E232</f>
        <v>2870.98999</v>
      </c>
      <c r="F237" s="15">
        <f>Data!F232</f>
        <v>221430000</v>
      </c>
      <c r="G237" s="15">
        <f t="shared" si="30"/>
        <v>36.15014599999995</v>
      </c>
      <c r="H237" s="4">
        <f t="shared" si="31"/>
        <v>45.469970999999987</v>
      </c>
      <c r="I237" s="4">
        <f t="shared" si="32"/>
        <v>9.3198250000000371</v>
      </c>
      <c r="J237" s="4">
        <f t="shared" si="33"/>
        <v>45.469970999999987</v>
      </c>
      <c r="K237" s="16">
        <f t="shared" si="39"/>
        <v>54.153503708326369</v>
      </c>
      <c r="L237" s="30">
        <f t="shared" si="34"/>
        <v>2973.0620124166526</v>
      </c>
      <c r="M237" s="4">
        <f t="shared" si="35"/>
        <v>2756.4479975833474</v>
      </c>
      <c r="N237" s="25">
        <f t="shared" si="36"/>
        <v>2856.0314140037481</v>
      </c>
      <c r="O237" s="4">
        <f t="shared" si="37"/>
        <v>2756.4479975833474</v>
      </c>
      <c r="P237" s="4">
        <f t="shared" si="38"/>
        <v>2756.4479975833474</v>
      </c>
    </row>
    <row r="238" spans="1:16" x14ac:dyDescent="0.3">
      <c r="A238" s="3">
        <f>Data!A233</f>
        <v>41054</v>
      </c>
      <c r="B238" s="4">
        <f>Data!B233</f>
        <v>2839.73999</v>
      </c>
      <c r="C238" s="4">
        <f>Data!C233</f>
        <v>2846.3100589999999</v>
      </c>
      <c r="D238" s="4">
        <f>Data!D233</f>
        <v>2829.76001</v>
      </c>
      <c r="E238" s="4">
        <f>Data!E233</f>
        <v>2837.530029</v>
      </c>
      <c r="F238" s="15">
        <f>Data!F233</f>
        <v>1282680000</v>
      </c>
      <c r="G238" s="15">
        <f t="shared" si="30"/>
        <v>16.550048999999944</v>
      </c>
      <c r="H238" s="4">
        <f t="shared" si="31"/>
        <v>24.679931000000124</v>
      </c>
      <c r="I238" s="4">
        <f t="shared" si="32"/>
        <v>41.229980000000069</v>
      </c>
      <c r="J238" s="4">
        <f t="shared" si="33"/>
        <v>41.229980000000069</v>
      </c>
      <c r="K238" s="16">
        <f t="shared" si="39"/>
        <v>53.507327522910053</v>
      </c>
      <c r="L238" s="30">
        <f t="shared" si="34"/>
        <v>2945.04968954582</v>
      </c>
      <c r="M238" s="4">
        <f t="shared" si="35"/>
        <v>2731.0203794541794</v>
      </c>
      <c r="N238" s="25">
        <f t="shared" si="36"/>
        <v>2945.04968954582</v>
      </c>
      <c r="O238" s="4">
        <f t="shared" si="37"/>
        <v>2756.4479975833474</v>
      </c>
      <c r="P238" s="4">
        <f t="shared" si="38"/>
        <v>2756.4479975833474</v>
      </c>
    </row>
    <row r="239" spans="1:16" x14ac:dyDescent="0.3">
      <c r="A239" s="3">
        <f>Data!A234</f>
        <v>41053</v>
      </c>
      <c r="B239" s="4">
        <f>Data!B234</f>
        <v>2856.5500489999999</v>
      </c>
      <c r="C239" s="4">
        <f>Data!C234</f>
        <v>2858.23999</v>
      </c>
      <c r="D239" s="4">
        <f>Data!D234</f>
        <v>2817.6201169999999</v>
      </c>
      <c r="E239" s="4">
        <f>Data!E234</f>
        <v>2839.3798830000001</v>
      </c>
      <c r="F239" s="15">
        <f>Data!F234</f>
        <v>1750290000</v>
      </c>
      <c r="G239" s="15">
        <f t="shared" si="30"/>
        <v>40.619873000000098</v>
      </c>
      <c r="H239" s="4">
        <f t="shared" si="31"/>
        <v>20.709961000000021</v>
      </c>
      <c r="I239" s="4">
        <f t="shared" si="32"/>
        <v>19.909912000000077</v>
      </c>
      <c r="J239" s="4">
        <f t="shared" si="33"/>
        <v>40.619873000000098</v>
      </c>
      <c r="K239" s="16">
        <f t="shared" si="39"/>
        <v>52.862954796764555</v>
      </c>
      <c r="L239" s="30">
        <f t="shared" si="34"/>
        <v>2943.6559630935294</v>
      </c>
      <c r="M239" s="4">
        <f t="shared" si="35"/>
        <v>2732.204143906471</v>
      </c>
      <c r="N239" s="25">
        <f t="shared" si="36"/>
        <v>2943.6559630935294</v>
      </c>
      <c r="O239" s="4">
        <f t="shared" si="37"/>
        <v>2756.4479975833474</v>
      </c>
      <c r="P239" s="4">
        <f t="shared" si="38"/>
        <v>2756.4479975833474</v>
      </c>
    </row>
    <row r="240" spans="1:16" x14ac:dyDescent="0.3">
      <c r="A240" s="3">
        <f>Data!A235</f>
        <v>41052</v>
      </c>
      <c r="B240" s="4">
        <f>Data!B235</f>
        <v>2832.169922</v>
      </c>
      <c r="C240" s="4">
        <f>Data!C235</f>
        <v>2855.3500979999999</v>
      </c>
      <c r="D240" s="4">
        <f>Data!D235</f>
        <v>2795.5</v>
      </c>
      <c r="E240" s="4">
        <f>Data!E235</f>
        <v>2850.1201169999999</v>
      </c>
      <c r="F240" s="15">
        <f>Data!F235</f>
        <v>1929640000</v>
      </c>
      <c r="G240" s="15">
        <f t="shared" si="30"/>
        <v>59.850097999999889</v>
      </c>
      <c r="H240" s="4">
        <f t="shared" si="31"/>
        <v>15.970214999999826</v>
      </c>
      <c r="I240" s="4">
        <f t="shared" si="32"/>
        <v>43.879883000000063</v>
      </c>
      <c r="J240" s="4">
        <f t="shared" si="33"/>
        <v>59.850097999999889</v>
      </c>
      <c r="K240" s="16">
        <f t="shared" si="39"/>
        <v>53.212311956926328</v>
      </c>
      <c r="L240" s="30">
        <f t="shared" si="34"/>
        <v>2931.8496729138524</v>
      </c>
      <c r="M240" s="4">
        <f t="shared" si="35"/>
        <v>2719.0004250861475</v>
      </c>
      <c r="N240" s="25">
        <f t="shared" si="36"/>
        <v>2931.8496729138524</v>
      </c>
      <c r="O240" s="4">
        <f t="shared" si="37"/>
        <v>2756.4479975833474</v>
      </c>
      <c r="P240" s="4">
        <f t="shared" si="38"/>
        <v>2756.4479975833474</v>
      </c>
    </row>
    <row r="241" spans="1:16" x14ac:dyDescent="0.3">
      <c r="A241" s="3">
        <f>Data!A236</f>
        <v>41051</v>
      </c>
      <c r="B241" s="4">
        <f>Data!B236</f>
        <v>2853.8701169999999</v>
      </c>
      <c r="C241" s="4">
        <f>Data!C236</f>
        <v>2867.3400879999999</v>
      </c>
      <c r="D241" s="4">
        <f>Data!D236</f>
        <v>2823.219971</v>
      </c>
      <c r="E241" s="4">
        <f>Data!E236</f>
        <v>2839.080078</v>
      </c>
      <c r="F241" s="15">
        <f>Data!F236</f>
        <v>1861850000</v>
      </c>
      <c r="G241" s="15">
        <f t="shared" si="30"/>
        <v>44.120116999999937</v>
      </c>
      <c r="H241" s="4">
        <f t="shared" si="31"/>
        <v>17.219970999999987</v>
      </c>
      <c r="I241" s="4">
        <f t="shared" si="32"/>
        <v>26.90014599999995</v>
      </c>
      <c r="J241" s="4">
        <f t="shared" si="33"/>
        <v>44.120116999999937</v>
      </c>
      <c r="K241" s="16">
        <f t="shared" si="39"/>
        <v>52.757702209080001</v>
      </c>
      <c r="L241" s="30">
        <f t="shared" si="34"/>
        <v>2950.7954339181597</v>
      </c>
      <c r="M241" s="4">
        <f t="shared" si="35"/>
        <v>2739.7646250818398</v>
      </c>
      <c r="N241" s="25">
        <f t="shared" si="36"/>
        <v>2931.8496729138524</v>
      </c>
      <c r="O241" s="4">
        <f t="shared" si="37"/>
        <v>2756.4479975833474</v>
      </c>
      <c r="P241" s="4">
        <f t="shared" si="38"/>
        <v>2756.4479975833474</v>
      </c>
    </row>
    <row r="242" spans="1:16" x14ac:dyDescent="0.3">
      <c r="A242" s="3">
        <f>Data!A237</f>
        <v>41050</v>
      </c>
      <c r="B242" s="4">
        <f>Data!B237</f>
        <v>2782.5500489999999</v>
      </c>
      <c r="C242" s="4">
        <f>Data!C237</f>
        <v>2848.830078</v>
      </c>
      <c r="D242" s="4">
        <f>Data!D237</f>
        <v>2774.76001</v>
      </c>
      <c r="E242" s="4">
        <f>Data!E237</f>
        <v>2847.209961</v>
      </c>
      <c r="F242" s="15">
        <f>Data!F237</f>
        <v>1870420000</v>
      </c>
      <c r="G242" s="15">
        <f t="shared" si="30"/>
        <v>74.070067999999992</v>
      </c>
      <c r="H242" s="4">
        <f t="shared" si="31"/>
        <v>9.75</v>
      </c>
      <c r="I242" s="4">
        <f t="shared" si="32"/>
        <v>64.320067999999992</v>
      </c>
      <c r="J242" s="4">
        <f t="shared" si="33"/>
        <v>74.070067999999992</v>
      </c>
      <c r="K242" s="16">
        <f t="shared" si="39"/>
        <v>53.823320498626003</v>
      </c>
      <c r="L242" s="30">
        <f t="shared" si="34"/>
        <v>2919.4416849972522</v>
      </c>
      <c r="M242" s="4">
        <f t="shared" si="35"/>
        <v>2704.1484030027477</v>
      </c>
      <c r="N242" s="25">
        <f t="shared" si="36"/>
        <v>2919.4416849972522</v>
      </c>
      <c r="O242" s="4">
        <f t="shared" si="37"/>
        <v>2756.4479975833474</v>
      </c>
      <c r="P242" s="4">
        <f t="shared" si="38"/>
        <v>2756.4479975833474</v>
      </c>
    </row>
    <row r="243" spans="1:16" x14ac:dyDescent="0.3">
      <c r="A243" s="3">
        <f>Data!A238</f>
        <v>41047</v>
      </c>
      <c r="B243" s="4">
        <f>Data!B238</f>
        <v>2814.429932</v>
      </c>
      <c r="C243" s="4">
        <f>Data!C238</f>
        <v>2827.280029</v>
      </c>
      <c r="D243" s="4">
        <f>Data!D238</f>
        <v>2774.4499510000001</v>
      </c>
      <c r="E243" s="4">
        <f>Data!E238</f>
        <v>2778.790039</v>
      </c>
      <c r="F243" s="15">
        <f>Data!F238</f>
        <v>2692450000</v>
      </c>
      <c r="G243" s="15">
        <f t="shared" si="30"/>
        <v>52.830077999999958</v>
      </c>
      <c r="H243" s="4">
        <f t="shared" si="31"/>
        <v>19.929932000000008</v>
      </c>
      <c r="I243" s="4">
        <f t="shared" si="32"/>
        <v>72.760009999999966</v>
      </c>
      <c r="J243" s="4">
        <f t="shared" si="33"/>
        <v>72.760009999999966</v>
      </c>
      <c r="K243" s="16">
        <f t="shared" si="39"/>
        <v>54.770154973694709</v>
      </c>
      <c r="L243" s="30">
        <f t="shared" si="34"/>
        <v>2910.4052999473893</v>
      </c>
      <c r="M243" s="4">
        <f t="shared" si="35"/>
        <v>2691.3246800526108</v>
      </c>
      <c r="N243" s="25">
        <f t="shared" si="36"/>
        <v>2910.4052999473893</v>
      </c>
      <c r="O243" s="4">
        <f t="shared" si="37"/>
        <v>2756.4479975833474</v>
      </c>
      <c r="P243" s="4">
        <f t="shared" si="38"/>
        <v>2756.4479975833474</v>
      </c>
    </row>
    <row r="244" spans="1:16" x14ac:dyDescent="0.3">
      <c r="A244" s="3">
        <f>Data!A239</f>
        <v>41046</v>
      </c>
      <c r="B244" s="4">
        <f>Data!B239</f>
        <v>2874.709961</v>
      </c>
      <c r="C244" s="4">
        <f>Data!C239</f>
        <v>2879.219971</v>
      </c>
      <c r="D244" s="4">
        <f>Data!D239</f>
        <v>2813.6899410000001</v>
      </c>
      <c r="E244" s="4">
        <f>Data!E239</f>
        <v>2813.6899410000001</v>
      </c>
      <c r="F244" s="15">
        <f>Data!F239</f>
        <v>2016980000</v>
      </c>
      <c r="G244" s="15">
        <f t="shared" si="30"/>
        <v>65.530029999999897</v>
      </c>
      <c r="H244" s="4">
        <f t="shared" si="31"/>
        <v>100.42993200000001</v>
      </c>
      <c r="I244" s="4">
        <f t="shared" si="32"/>
        <v>34.899902000000111</v>
      </c>
      <c r="J244" s="4">
        <f t="shared" si="33"/>
        <v>100.42993200000001</v>
      </c>
      <c r="K244" s="16">
        <f t="shared" si="39"/>
        <v>57.053143825009975</v>
      </c>
      <c r="L244" s="30">
        <f t="shared" si="34"/>
        <v>2960.5612436500201</v>
      </c>
      <c r="M244" s="4">
        <f t="shared" si="35"/>
        <v>2732.34866834998</v>
      </c>
      <c r="N244" s="25">
        <f t="shared" si="36"/>
        <v>2910.4052999473893</v>
      </c>
      <c r="O244" s="4">
        <f t="shared" si="37"/>
        <v>2756.4479975833474</v>
      </c>
      <c r="P244" s="4">
        <f t="shared" si="38"/>
        <v>2756.4479975833474</v>
      </c>
    </row>
    <row r="245" spans="1:16" x14ac:dyDescent="0.3">
      <c r="A245" s="3">
        <f>Data!A240</f>
        <v>41045</v>
      </c>
      <c r="B245" s="4">
        <f>Data!B240</f>
        <v>2904.669922</v>
      </c>
      <c r="C245" s="4">
        <f>Data!C240</f>
        <v>2913.8999020000001</v>
      </c>
      <c r="D245" s="4">
        <f>Data!D240</f>
        <v>2872.25</v>
      </c>
      <c r="E245" s="4">
        <f>Data!E240</f>
        <v>2874.040039</v>
      </c>
      <c r="F245" s="15">
        <f>Data!F240</f>
        <v>1933900000</v>
      </c>
      <c r="G245" s="15">
        <f t="shared" si="30"/>
        <v>41.649902000000111</v>
      </c>
      <c r="H245" s="4">
        <f t="shared" si="31"/>
        <v>100.20996100000002</v>
      </c>
      <c r="I245" s="4">
        <f t="shared" si="32"/>
        <v>58.56005899999991</v>
      </c>
      <c r="J245" s="4">
        <f t="shared" si="33"/>
        <v>100.20996100000002</v>
      </c>
      <c r="K245" s="16">
        <f t="shared" si="39"/>
        <v>59.210984683759477</v>
      </c>
      <c r="L245" s="30">
        <f t="shared" si="34"/>
        <v>3011.4969203675191</v>
      </c>
      <c r="M245" s="4">
        <f t="shared" si="35"/>
        <v>2774.652981632481</v>
      </c>
      <c r="N245" s="25">
        <f t="shared" si="36"/>
        <v>2910.4052999473893</v>
      </c>
      <c r="O245" s="4">
        <f t="shared" si="37"/>
        <v>2774.652981632481</v>
      </c>
      <c r="P245" s="4">
        <f t="shared" si="38"/>
        <v>2774.652981632481</v>
      </c>
    </row>
    <row r="246" spans="1:16" x14ac:dyDescent="0.3">
      <c r="A246" s="3">
        <f>Data!A241</f>
        <v>41044</v>
      </c>
      <c r="B246" s="4">
        <f>Data!B241</f>
        <v>2902.3000489999999</v>
      </c>
      <c r="C246" s="4">
        <f>Data!C241</f>
        <v>2930.679932</v>
      </c>
      <c r="D246" s="4">
        <f>Data!D241</f>
        <v>2889.389893</v>
      </c>
      <c r="E246" s="4">
        <f>Data!E241</f>
        <v>2893.76001</v>
      </c>
      <c r="F246" s="15">
        <f>Data!F241</f>
        <v>1826210000</v>
      </c>
      <c r="G246" s="15">
        <f t="shared" si="30"/>
        <v>41.290038999999979</v>
      </c>
      <c r="H246" s="4">
        <f t="shared" si="31"/>
        <v>56.639893000000029</v>
      </c>
      <c r="I246" s="4">
        <f t="shared" si="32"/>
        <v>15.34985400000005</v>
      </c>
      <c r="J246" s="4">
        <f t="shared" si="33"/>
        <v>56.639893000000029</v>
      </c>
      <c r="K246" s="16">
        <f t="shared" si="39"/>
        <v>59.082430099571503</v>
      </c>
      <c r="L246" s="30">
        <f t="shared" si="34"/>
        <v>3028.1997726991431</v>
      </c>
      <c r="M246" s="4">
        <f t="shared" si="35"/>
        <v>2791.8700523008574</v>
      </c>
      <c r="N246" s="25">
        <f t="shared" si="36"/>
        <v>2910.4052999473893</v>
      </c>
      <c r="O246" s="4">
        <f t="shared" si="37"/>
        <v>2791.8700523008574</v>
      </c>
      <c r="P246" s="4">
        <f t="shared" si="38"/>
        <v>2791.8700523008574</v>
      </c>
    </row>
    <row r="247" spans="1:16" x14ac:dyDescent="0.3">
      <c r="A247" s="3">
        <f>Data!A242</f>
        <v>41043</v>
      </c>
      <c r="B247" s="4">
        <f>Data!B242</f>
        <v>2907.780029</v>
      </c>
      <c r="C247" s="4">
        <f>Data!C242</f>
        <v>2924.889893</v>
      </c>
      <c r="D247" s="4">
        <f>Data!D242</f>
        <v>2898.8999020000001</v>
      </c>
      <c r="E247" s="4">
        <f>Data!E242</f>
        <v>2902.580078</v>
      </c>
      <c r="F247" s="15">
        <f>Data!F242</f>
        <v>1683460000</v>
      </c>
      <c r="G247" s="15">
        <f t="shared" si="30"/>
        <v>25.989990999999918</v>
      </c>
      <c r="H247" s="4">
        <f t="shared" si="31"/>
        <v>31.129883000000063</v>
      </c>
      <c r="I247" s="4">
        <f t="shared" si="32"/>
        <v>5.1398920000001453</v>
      </c>
      <c r="J247" s="4">
        <f t="shared" si="33"/>
        <v>31.129883000000063</v>
      </c>
      <c r="K247" s="16">
        <f t="shared" si="39"/>
        <v>57.684802744592936</v>
      </c>
      <c r="L247" s="30">
        <f t="shared" si="34"/>
        <v>3027.264502989186</v>
      </c>
      <c r="M247" s="4">
        <f t="shared" si="35"/>
        <v>2796.5252920108146</v>
      </c>
      <c r="N247" s="25">
        <f t="shared" si="36"/>
        <v>2910.4052999473893</v>
      </c>
      <c r="O247" s="4">
        <f t="shared" si="37"/>
        <v>2796.5252920108146</v>
      </c>
      <c r="P247" s="4">
        <f t="shared" si="38"/>
        <v>2796.5252920108146</v>
      </c>
    </row>
    <row r="248" spans="1:16" x14ac:dyDescent="0.3">
      <c r="A248" s="3">
        <f>Data!A243</f>
        <v>41040</v>
      </c>
      <c r="B248" s="4">
        <f>Data!B243</f>
        <v>2919.3500979999999</v>
      </c>
      <c r="C248" s="4">
        <f>Data!C243</f>
        <v>2960.3798830000001</v>
      </c>
      <c r="D248" s="4">
        <f>Data!D243</f>
        <v>2918.73999</v>
      </c>
      <c r="E248" s="4">
        <f>Data!E243</f>
        <v>2933.820068</v>
      </c>
      <c r="F248" s="15">
        <f>Data!F243</f>
        <v>1735380000</v>
      </c>
      <c r="G248" s="15">
        <f t="shared" si="30"/>
        <v>41.639893000000029</v>
      </c>
      <c r="H248" s="4">
        <f t="shared" si="31"/>
        <v>57.799805000000106</v>
      </c>
      <c r="I248" s="4">
        <f t="shared" si="32"/>
        <v>16.159912000000077</v>
      </c>
      <c r="J248" s="4">
        <f t="shared" si="33"/>
        <v>57.799805000000106</v>
      </c>
      <c r="K248" s="16">
        <f t="shared" si="39"/>
        <v>57.690552857363301</v>
      </c>
      <c r="L248" s="30">
        <f t="shared" si="34"/>
        <v>3054.9410422147266</v>
      </c>
      <c r="M248" s="4">
        <f t="shared" si="35"/>
        <v>2824.178830785273</v>
      </c>
      <c r="N248" s="25">
        <f t="shared" si="36"/>
        <v>2910.4052999473893</v>
      </c>
      <c r="O248" s="4">
        <f t="shared" si="37"/>
        <v>2824.178830785273</v>
      </c>
      <c r="P248" s="4">
        <f t="shared" si="38"/>
        <v>2824.178830785273</v>
      </c>
    </row>
    <row r="249" spans="1:16" x14ac:dyDescent="0.3">
      <c r="A249" s="3">
        <f>Data!A244</f>
        <v>41039</v>
      </c>
      <c r="B249" s="4">
        <f>Data!B244</f>
        <v>2950.209961</v>
      </c>
      <c r="C249" s="4">
        <f>Data!C244</f>
        <v>2950.209961</v>
      </c>
      <c r="D249" s="4">
        <f>Data!D244</f>
        <v>2923.139893</v>
      </c>
      <c r="E249" s="4">
        <f>Data!E244</f>
        <v>2933.639893</v>
      </c>
      <c r="F249" s="15">
        <f>Data!F244</f>
        <v>2004150000</v>
      </c>
      <c r="G249" s="15">
        <f t="shared" si="30"/>
        <v>27.070067999999992</v>
      </c>
      <c r="H249" s="4">
        <f t="shared" si="31"/>
        <v>16.389893000000029</v>
      </c>
      <c r="I249" s="4">
        <f t="shared" si="32"/>
        <v>10.680174999999963</v>
      </c>
      <c r="J249" s="4">
        <f t="shared" si="33"/>
        <v>27.070067999999992</v>
      </c>
      <c r="K249" s="16">
        <f t="shared" si="39"/>
        <v>56.159528614495137</v>
      </c>
      <c r="L249" s="30">
        <f t="shared" si="34"/>
        <v>3048.9939842289905</v>
      </c>
      <c r="M249" s="4">
        <f t="shared" si="35"/>
        <v>2824.3558697710096</v>
      </c>
      <c r="N249" s="25">
        <f t="shared" si="36"/>
        <v>3048.9939842289905</v>
      </c>
      <c r="O249" s="4">
        <f t="shared" si="37"/>
        <v>2824.3558697710096</v>
      </c>
      <c r="P249" s="4">
        <f t="shared" si="38"/>
        <v>2824.3558697710096</v>
      </c>
    </row>
    <row r="250" spans="1:16" x14ac:dyDescent="0.3">
      <c r="A250" s="3">
        <f>Data!A245</f>
        <v>41038</v>
      </c>
      <c r="B250" s="4">
        <f>Data!B245</f>
        <v>2912.4099120000001</v>
      </c>
      <c r="C250" s="4">
        <f>Data!C245</f>
        <v>2948.7700199999999</v>
      </c>
      <c r="D250" s="4">
        <f>Data!D245</f>
        <v>2900.179932</v>
      </c>
      <c r="E250" s="4">
        <f>Data!E245</f>
        <v>2934.709961</v>
      </c>
      <c r="F250" s="15">
        <f>Data!F245</f>
        <v>2047090000</v>
      </c>
      <c r="G250" s="15">
        <f t="shared" si="30"/>
        <v>48.590087999999923</v>
      </c>
      <c r="H250" s="4">
        <f t="shared" si="31"/>
        <v>15.130126999999902</v>
      </c>
      <c r="I250" s="4">
        <f t="shared" si="32"/>
        <v>33.459961000000021</v>
      </c>
      <c r="J250" s="4">
        <f t="shared" si="33"/>
        <v>48.590087999999923</v>
      </c>
      <c r="K250" s="16">
        <f t="shared" si="39"/>
        <v>55.781056583770372</v>
      </c>
      <c r="L250" s="30">
        <f t="shared" si="34"/>
        <v>3036.0370891675407</v>
      </c>
      <c r="M250" s="4">
        <f t="shared" si="35"/>
        <v>2812.9128628324593</v>
      </c>
      <c r="N250" s="25">
        <f t="shared" si="36"/>
        <v>3036.0370891675407</v>
      </c>
      <c r="O250" s="4">
        <f t="shared" si="37"/>
        <v>2824.3558697710096</v>
      </c>
      <c r="P250" s="4">
        <f t="shared" si="38"/>
        <v>2824.3558697710096</v>
      </c>
    </row>
    <row r="251" spans="1:16" x14ac:dyDescent="0.3">
      <c r="A251" s="3">
        <f>Data!A246</f>
        <v>41037</v>
      </c>
      <c r="B251" s="4">
        <f>Data!B246</f>
        <v>2939.360107</v>
      </c>
      <c r="C251" s="4">
        <f>Data!C246</f>
        <v>2952.6499020000001</v>
      </c>
      <c r="D251" s="4">
        <f>Data!D246</f>
        <v>2900.0600589999999</v>
      </c>
      <c r="E251" s="4">
        <f>Data!E246</f>
        <v>2946.2700199999999</v>
      </c>
      <c r="F251" s="15">
        <f>Data!F246</f>
        <v>2175840000</v>
      </c>
      <c r="G251" s="15">
        <f t="shared" si="30"/>
        <v>52.589843000000201</v>
      </c>
      <c r="H251" s="4">
        <f t="shared" si="31"/>
        <v>17.93994100000009</v>
      </c>
      <c r="I251" s="4">
        <f t="shared" si="32"/>
        <v>34.649902000000111</v>
      </c>
      <c r="J251" s="4">
        <f t="shared" si="33"/>
        <v>52.589843000000201</v>
      </c>
      <c r="K251" s="16">
        <f t="shared" si="39"/>
        <v>55.621495904581863</v>
      </c>
      <c r="L251" s="30">
        <f t="shared" si="34"/>
        <v>3037.5979723091641</v>
      </c>
      <c r="M251" s="4">
        <f t="shared" si="35"/>
        <v>2815.1119886908364</v>
      </c>
      <c r="N251" s="25">
        <f t="shared" si="36"/>
        <v>3036.0370891675407</v>
      </c>
      <c r="O251" s="4">
        <f t="shared" si="37"/>
        <v>2824.3558697710096</v>
      </c>
      <c r="P251" s="4">
        <f t="shared" si="38"/>
        <v>2824.3558697710096</v>
      </c>
    </row>
    <row r="252" spans="1:16" x14ac:dyDescent="0.3">
      <c r="A252" s="3">
        <f>Data!A247</f>
        <v>41036</v>
      </c>
      <c r="B252" s="4">
        <f>Data!B247</f>
        <v>2940.4099120000001</v>
      </c>
      <c r="C252" s="4">
        <f>Data!C247</f>
        <v>2970.1999510000001</v>
      </c>
      <c r="D252" s="4">
        <f>Data!D247</f>
        <v>2939.209961</v>
      </c>
      <c r="E252" s="4">
        <f>Data!E247</f>
        <v>2957.76001</v>
      </c>
      <c r="F252" s="15">
        <f>Data!F247</f>
        <v>1740430000</v>
      </c>
      <c r="G252" s="15">
        <f t="shared" si="30"/>
        <v>30.989990000000034</v>
      </c>
      <c r="H252" s="4">
        <f t="shared" si="31"/>
        <v>23.929931000000124</v>
      </c>
      <c r="I252" s="4">
        <f t="shared" si="32"/>
        <v>7.0600589999999102</v>
      </c>
      <c r="J252" s="4">
        <f t="shared" si="33"/>
        <v>30.989990000000034</v>
      </c>
      <c r="K252" s="16">
        <f t="shared" si="39"/>
        <v>54.389920609352771</v>
      </c>
      <c r="L252" s="30">
        <f t="shared" si="34"/>
        <v>3063.4847972187054</v>
      </c>
      <c r="M252" s="4">
        <f t="shared" si="35"/>
        <v>2845.9251147812947</v>
      </c>
      <c r="N252" s="25">
        <f t="shared" si="36"/>
        <v>3036.0370891675407</v>
      </c>
      <c r="O252" s="4">
        <f t="shared" si="37"/>
        <v>2845.9251147812947</v>
      </c>
      <c r="P252" s="4">
        <f t="shared" si="38"/>
        <v>2845.9251147812947</v>
      </c>
    </row>
    <row r="253" spans="1:16" x14ac:dyDescent="0.3">
      <c r="A253" s="3">
        <f>Data!A248</f>
        <v>41033</v>
      </c>
      <c r="B253" s="4">
        <f>Data!B248</f>
        <v>3001.1499020000001</v>
      </c>
      <c r="C253" s="4">
        <f>Data!C248</f>
        <v>3001.4799800000001</v>
      </c>
      <c r="D253" s="4">
        <f>Data!D248</f>
        <v>2956.3400879999999</v>
      </c>
      <c r="E253" s="4">
        <f>Data!E248</f>
        <v>2956.3400879999999</v>
      </c>
      <c r="F253" s="15">
        <f>Data!F248</f>
        <v>1944010000</v>
      </c>
      <c r="G253" s="15">
        <f t="shared" si="30"/>
        <v>45.139892000000145</v>
      </c>
      <c r="H253" s="4">
        <f t="shared" si="31"/>
        <v>43.719970000000103</v>
      </c>
      <c r="I253" s="4">
        <f t="shared" si="32"/>
        <v>1.4199220000000423</v>
      </c>
      <c r="J253" s="4">
        <f t="shared" si="33"/>
        <v>45.139892000000145</v>
      </c>
      <c r="K253" s="16">
        <f t="shared" si="39"/>
        <v>53.927419178885131</v>
      </c>
      <c r="L253" s="30">
        <f t="shared" si="34"/>
        <v>3086.7648723577704</v>
      </c>
      <c r="M253" s="4">
        <f t="shared" si="35"/>
        <v>2871.0551956422296</v>
      </c>
      <c r="N253" s="25">
        <f t="shared" si="36"/>
        <v>3036.0370891675407</v>
      </c>
      <c r="O253" s="4">
        <f t="shared" si="37"/>
        <v>2871.0551956422296</v>
      </c>
      <c r="P253" s="4">
        <f t="shared" si="38"/>
        <v>2871.0551956422296</v>
      </c>
    </row>
    <row r="254" spans="1:16" x14ac:dyDescent="0.3">
      <c r="A254" s="3">
        <f>Data!A249</f>
        <v>41032</v>
      </c>
      <c r="B254" s="4">
        <f>Data!B249</f>
        <v>3061.1298830000001</v>
      </c>
      <c r="C254" s="4">
        <f>Data!C249</f>
        <v>3061.3798830000001</v>
      </c>
      <c r="D254" s="4">
        <f>Data!D249</f>
        <v>3016.1999510000001</v>
      </c>
      <c r="E254" s="4">
        <f>Data!E249</f>
        <v>3024.3000489999999</v>
      </c>
      <c r="F254" s="15">
        <f>Data!F249</f>
        <v>1869130000</v>
      </c>
      <c r="G254" s="15">
        <f t="shared" si="30"/>
        <v>45.179932000000008</v>
      </c>
      <c r="H254" s="4">
        <f t="shared" si="31"/>
        <v>105.03979500000014</v>
      </c>
      <c r="I254" s="4">
        <f t="shared" si="32"/>
        <v>59.859863000000132</v>
      </c>
      <c r="J254" s="4">
        <f t="shared" si="33"/>
        <v>105.03979500000014</v>
      </c>
      <c r="K254" s="16">
        <f t="shared" si="39"/>
        <v>56.483037969940881</v>
      </c>
      <c r="L254" s="30">
        <f t="shared" si="34"/>
        <v>3151.7559929398817</v>
      </c>
      <c r="M254" s="4">
        <f t="shared" si="35"/>
        <v>2925.8238410601184</v>
      </c>
      <c r="N254" s="25">
        <f t="shared" si="36"/>
        <v>3036.0370891675407</v>
      </c>
      <c r="O254" s="4">
        <f t="shared" si="37"/>
        <v>2925.8238410601184</v>
      </c>
      <c r="P254" s="4">
        <f t="shared" si="38"/>
        <v>2925.8238410601184</v>
      </c>
    </row>
    <row r="255" spans="1:16" x14ac:dyDescent="0.3">
      <c r="A255" s="3">
        <f>Data!A250</f>
        <v>41031</v>
      </c>
      <c r="B255" s="4">
        <f>Data!B250</f>
        <v>3035.070068</v>
      </c>
      <c r="C255" s="4">
        <f>Data!C250</f>
        <v>3061.469971</v>
      </c>
      <c r="D255" s="4">
        <f>Data!D250</f>
        <v>3028.9399410000001</v>
      </c>
      <c r="E255" s="4">
        <f>Data!E250</f>
        <v>3059.8500979999999</v>
      </c>
      <c r="F255" s="15">
        <f>Data!F250</f>
        <v>1825190000</v>
      </c>
      <c r="G255" s="15">
        <f t="shared" si="30"/>
        <v>32.530029999999897</v>
      </c>
      <c r="H255" s="4">
        <f t="shared" si="31"/>
        <v>37.169922000000042</v>
      </c>
      <c r="I255" s="4">
        <f t="shared" si="32"/>
        <v>4.6398920000001453</v>
      </c>
      <c r="J255" s="4">
        <f t="shared" si="33"/>
        <v>37.169922000000042</v>
      </c>
      <c r="K255" s="16">
        <f t="shared" si="39"/>
        <v>55.517382171443842</v>
      </c>
      <c r="L255" s="30">
        <f t="shared" si="34"/>
        <v>3156.2397203428877</v>
      </c>
      <c r="M255" s="4">
        <f t="shared" si="35"/>
        <v>2934.1701916571124</v>
      </c>
      <c r="N255" s="25">
        <f t="shared" si="36"/>
        <v>3036.0370891675407</v>
      </c>
      <c r="O255" s="4">
        <f t="shared" si="37"/>
        <v>2934.1701916571124</v>
      </c>
      <c r="P255" s="4">
        <f t="shared" si="38"/>
        <v>2934.1701916571124</v>
      </c>
    </row>
    <row r="256" spans="1:16" x14ac:dyDescent="0.3">
      <c r="A256" s="3">
        <f>Data!A251</f>
        <v>41030</v>
      </c>
      <c r="B256" s="4">
        <f>Data!B251</f>
        <v>3044.790039</v>
      </c>
      <c r="C256" s="4">
        <f>Data!C251</f>
        <v>3085.3999020000001</v>
      </c>
      <c r="D256" s="4">
        <f>Data!D251</f>
        <v>3041.6201169999999</v>
      </c>
      <c r="E256" s="4">
        <f>Data!E251</f>
        <v>3050.4399410000001</v>
      </c>
      <c r="F256" s="15">
        <f>Data!F251</f>
        <v>1854230000</v>
      </c>
      <c r="G256" s="15">
        <f t="shared" si="30"/>
        <v>43.779785000000174</v>
      </c>
      <c r="H256" s="4">
        <f t="shared" si="31"/>
        <v>25.549804000000222</v>
      </c>
      <c r="I256" s="4">
        <f t="shared" si="32"/>
        <v>18.229980999999952</v>
      </c>
      <c r="J256" s="4">
        <f t="shared" si="33"/>
        <v>43.779785000000174</v>
      </c>
      <c r="K256" s="16">
        <f t="shared" si="39"/>
        <v>54.93050231287166</v>
      </c>
      <c r="L256" s="30">
        <f t="shared" si="34"/>
        <v>3173.3710141257429</v>
      </c>
      <c r="M256" s="4">
        <f t="shared" si="35"/>
        <v>2953.6490048742567</v>
      </c>
      <c r="N256" s="25">
        <f t="shared" si="36"/>
        <v>3173.3710141257429</v>
      </c>
      <c r="O256" s="4">
        <f t="shared" si="37"/>
        <v>2953.6490048742567</v>
      </c>
      <c r="P256" s="4">
        <f t="shared" si="38"/>
        <v>2953.6490048742567</v>
      </c>
    </row>
    <row r="257" spans="1:16" x14ac:dyDescent="0.3">
      <c r="A257" s="3">
        <f>Data!A252</f>
        <v>41029</v>
      </c>
      <c r="B257" s="4">
        <f>Data!B252</f>
        <v>3060.0600589999999</v>
      </c>
      <c r="C257" s="4">
        <f>Data!C252</f>
        <v>3063.6599120000001</v>
      </c>
      <c r="D257" s="4">
        <f>Data!D252</f>
        <v>3043.25</v>
      </c>
      <c r="E257" s="4">
        <f>Data!E252</f>
        <v>3046.360107</v>
      </c>
      <c r="F257" s="15">
        <f>Data!F252</f>
        <v>1633170000</v>
      </c>
      <c r="G257" s="15">
        <f t="shared" si="30"/>
        <v>20.409912000000077</v>
      </c>
      <c r="H257" s="4">
        <f t="shared" si="31"/>
        <v>13.219970999999987</v>
      </c>
      <c r="I257" s="4">
        <f t="shared" si="32"/>
        <v>7.1899410000000898</v>
      </c>
      <c r="J257" s="4">
        <f t="shared" si="33"/>
        <v>20.409912000000077</v>
      </c>
      <c r="K257" s="16">
        <f t="shared" si="39"/>
        <v>53.204472797228085</v>
      </c>
      <c r="L257" s="30">
        <f t="shared" si="34"/>
        <v>3159.8639015944564</v>
      </c>
      <c r="M257" s="4">
        <f t="shared" si="35"/>
        <v>2947.0460104055437</v>
      </c>
      <c r="N257" s="25">
        <f t="shared" si="36"/>
        <v>3159.8639015944564</v>
      </c>
      <c r="O257" s="4">
        <f t="shared" si="37"/>
        <v>2953.6490048742567</v>
      </c>
      <c r="P257" s="4">
        <f t="shared" si="38"/>
        <v>2953.6490048742567</v>
      </c>
    </row>
    <row r="258" spans="1:16" x14ac:dyDescent="0.3">
      <c r="A258" s="3">
        <f>Data!A253</f>
        <v>41026</v>
      </c>
      <c r="B258" s="4">
        <f>Data!B253</f>
        <v>3060.3400879999999</v>
      </c>
      <c r="C258" s="4">
        <f>Data!C253</f>
        <v>3076.4399410000001</v>
      </c>
      <c r="D258" s="4">
        <f>Data!D253</f>
        <v>3043.3000489999999</v>
      </c>
      <c r="E258" s="4">
        <f>Data!E253</f>
        <v>3069.1999510000001</v>
      </c>
      <c r="F258" s="15">
        <f>Data!F253</f>
        <v>1777750000</v>
      </c>
      <c r="G258" s="15">
        <f t="shared" si="30"/>
        <v>33.139892000000145</v>
      </c>
      <c r="H258" s="4">
        <f t="shared" si="31"/>
        <v>30.079834000000119</v>
      </c>
      <c r="I258" s="4">
        <f t="shared" si="32"/>
        <v>3.0600580000000264</v>
      </c>
      <c r="J258" s="4">
        <f t="shared" si="33"/>
        <v>33.139892000000145</v>
      </c>
      <c r="K258" s="16">
        <f t="shared" si="39"/>
        <v>52.201243757366683</v>
      </c>
      <c r="L258" s="30">
        <f t="shared" si="34"/>
        <v>3164.2724825147334</v>
      </c>
      <c r="M258" s="4">
        <f t="shared" si="35"/>
        <v>2955.4675074852667</v>
      </c>
      <c r="N258" s="25">
        <f t="shared" si="36"/>
        <v>3159.8639015944564</v>
      </c>
      <c r="O258" s="4">
        <f t="shared" si="37"/>
        <v>2955.4675074852667</v>
      </c>
      <c r="P258" s="4">
        <f t="shared" si="38"/>
        <v>2955.4675074852667</v>
      </c>
    </row>
    <row r="259" spans="1:16" x14ac:dyDescent="0.3">
      <c r="A259" s="3">
        <f>Data!A254</f>
        <v>41025</v>
      </c>
      <c r="B259" s="4">
        <f>Data!B254</f>
        <v>3029.6201169999999</v>
      </c>
      <c r="C259" s="4">
        <f>Data!C254</f>
        <v>3056.7700199999999</v>
      </c>
      <c r="D259" s="4">
        <f>Data!D254</f>
        <v>3027.790039</v>
      </c>
      <c r="E259" s="4">
        <f>Data!E254</f>
        <v>3050.610107</v>
      </c>
      <c r="F259" s="15">
        <f>Data!F254</f>
        <v>1763510000</v>
      </c>
      <c r="G259" s="15">
        <f t="shared" si="30"/>
        <v>28.979980999999952</v>
      </c>
      <c r="H259" s="4">
        <f t="shared" si="31"/>
        <v>12.429931000000124</v>
      </c>
      <c r="I259" s="4">
        <f t="shared" si="32"/>
        <v>41.409912000000077</v>
      </c>
      <c r="J259" s="4">
        <f t="shared" si="33"/>
        <v>41.409912000000077</v>
      </c>
      <c r="K259" s="16">
        <f t="shared" si="39"/>
        <v>51.661677169498354</v>
      </c>
      <c r="L259" s="30">
        <f t="shared" si="34"/>
        <v>3145.6033838389963</v>
      </c>
      <c r="M259" s="4">
        <f t="shared" si="35"/>
        <v>2938.9566751610032</v>
      </c>
      <c r="N259" s="25">
        <f t="shared" si="36"/>
        <v>3145.6033838389963</v>
      </c>
      <c r="O259" s="4">
        <f t="shared" si="37"/>
        <v>2955.4675074852667</v>
      </c>
      <c r="P259" s="4">
        <f t="shared" si="38"/>
        <v>2955.4675074852667</v>
      </c>
    </row>
    <row r="260" spans="1:16" x14ac:dyDescent="0.3">
      <c r="A260" s="3">
        <f>Data!A255</f>
        <v>41024</v>
      </c>
      <c r="B260" s="4">
        <f>Data!B255</f>
        <v>3013.6499020000001</v>
      </c>
      <c r="C260" s="4">
        <f>Data!C255</f>
        <v>3031.4099120000001</v>
      </c>
      <c r="D260" s="4">
        <f>Data!D255</f>
        <v>3010.570068</v>
      </c>
      <c r="E260" s="4">
        <f>Data!E255</f>
        <v>3029.6298830000001</v>
      </c>
      <c r="F260" s="15">
        <f>Data!F255</f>
        <v>1721330000</v>
      </c>
      <c r="G260" s="15">
        <f t="shared" si="30"/>
        <v>20.839844000000085</v>
      </c>
      <c r="H260" s="4">
        <f t="shared" si="31"/>
        <v>19.200194999999894</v>
      </c>
      <c r="I260" s="4">
        <f t="shared" si="32"/>
        <v>40.040038999999979</v>
      </c>
      <c r="J260" s="4">
        <f t="shared" si="33"/>
        <v>40.040038999999979</v>
      </c>
      <c r="K260" s="16">
        <f t="shared" si="39"/>
        <v>51.080595261023433</v>
      </c>
      <c r="L260" s="30">
        <f t="shared" si="34"/>
        <v>3123.1511805220471</v>
      </c>
      <c r="M260" s="4">
        <f t="shared" si="35"/>
        <v>2918.828799477953</v>
      </c>
      <c r="N260" s="25">
        <f t="shared" si="36"/>
        <v>3123.1511805220471</v>
      </c>
      <c r="O260" s="4">
        <f t="shared" si="37"/>
        <v>2955.4675074852667</v>
      </c>
      <c r="P260" s="4">
        <f t="shared" si="38"/>
        <v>2955.4675074852667</v>
      </c>
    </row>
    <row r="261" spans="1:16" x14ac:dyDescent="0.3">
      <c r="A261" s="3">
        <f>Data!A256</f>
        <v>41023</v>
      </c>
      <c r="B261" s="4">
        <f>Data!B256</f>
        <v>2967.3701169999999</v>
      </c>
      <c r="C261" s="4">
        <f>Data!C256</f>
        <v>2979.080078</v>
      </c>
      <c r="D261" s="4">
        <f>Data!D256</f>
        <v>2950.3798830000001</v>
      </c>
      <c r="E261" s="4">
        <f>Data!E256</f>
        <v>2961.6000979999999</v>
      </c>
      <c r="F261" s="15">
        <f>Data!F256</f>
        <v>1690840000</v>
      </c>
      <c r="G261" s="15">
        <f t="shared" si="30"/>
        <v>28.700194999999894</v>
      </c>
      <c r="H261" s="4">
        <f t="shared" si="31"/>
        <v>50.549805000000106</v>
      </c>
      <c r="I261" s="4">
        <f t="shared" si="32"/>
        <v>79.25</v>
      </c>
      <c r="J261" s="4">
        <f t="shared" si="33"/>
        <v>79.25</v>
      </c>
      <c r="K261" s="16">
        <f t="shared" si="39"/>
        <v>52.489065497972263</v>
      </c>
      <c r="L261" s="30">
        <f t="shared" si="34"/>
        <v>3069.7081114959446</v>
      </c>
      <c r="M261" s="4">
        <f t="shared" si="35"/>
        <v>2859.7518495040558</v>
      </c>
      <c r="N261" s="25">
        <f t="shared" si="36"/>
        <v>3069.7081114959446</v>
      </c>
      <c r="O261" s="4">
        <f t="shared" si="37"/>
        <v>2955.4675074852667</v>
      </c>
      <c r="P261" s="4">
        <f t="shared" si="38"/>
        <v>2955.4675074852667</v>
      </c>
    </row>
    <row r="262" spans="1:16" x14ac:dyDescent="0.3">
      <c r="A262" s="3">
        <f>Data!A257</f>
        <v>41022</v>
      </c>
      <c r="B262" s="4">
        <f>Data!B257</f>
        <v>2969</v>
      </c>
      <c r="C262" s="4">
        <f>Data!C257</f>
        <v>2973.3798830000001</v>
      </c>
      <c r="D262" s="4">
        <f>Data!D257</f>
        <v>2946.040039</v>
      </c>
      <c r="E262" s="4">
        <f>Data!E257</f>
        <v>2970.4499510000001</v>
      </c>
      <c r="F262" s="15">
        <f>Data!F257</f>
        <v>1767360000</v>
      </c>
      <c r="G262" s="15">
        <f t="shared" si="30"/>
        <v>27.339844000000085</v>
      </c>
      <c r="H262" s="4">
        <f t="shared" si="31"/>
        <v>11.779785000000174</v>
      </c>
      <c r="I262" s="4">
        <f t="shared" si="32"/>
        <v>15.56005899999991</v>
      </c>
      <c r="J262" s="4">
        <f t="shared" si="33"/>
        <v>27.339844000000085</v>
      </c>
      <c r="K262" s="16">
        <f t="shared" si="39"/>
        <v>51.231604423073655</v>
      </c>
      <c r="L262" s="30">
        <f t="shared" si="34"/>
        <v>3062.1731698461472</v>
      </c>
      <c r="M262" s="4">
        <f t="shared" si="35"/>
        <v>2857.2467521538529</v>
      </c>
      <c r="N262" s="25">
        <f t="shared" si="36"/>
        <v>3062.1731698461472</v>
      </c>
      <c r="O262" s="4">
        <f t="shared" si="37"/>
        <v>2955.4675074852667</v>
      </c>
      <c r="P262" s="4">
        <f t="shared" si="38"/>
        <v>2955.4675074852667</v>
      </c>
    </row>
    <row r="263" spans="1:16" x14ac:dyDescent="0.3">
      <c r="A263" s="3">
        <f>Data!A258</f>
        <v>41019</v>
      </c>
      <c r="B263" s="4">
        <f>Data!B258</f>
        <v>3023.7299800000001</v>
      </c>
      <c r="C263" s="4">
        <f>Data!C258</f>
        <v>3034.6899410000001</v>
      </c>
      <c r="D263" s="4">
        <f>Data!D258</f>
        <v>2999.01001</v>
      </c>
      <c r="E263" s="4">
        <f>Data!E258</f>
        <v>3000.4499510000001</v>
      </c>
      <c r="F263" s="15">
        <f>Data!F258</f>
        <v>1935880000</v>
      </c>
      <c r="G263" s="15">
        <f t="shared" ref="G263:G326" si="40">C263-D263</f>
        <v>35.679931000000124</v>
      </c>
      <c r="H263" s="4">
        <f t="shared" si="31"/>
        <v>64.239990000000034</v>
      </c>
      <c r="I263" s="4">
        <f t="shared" si="32"/>
        <v>28.56005899999991</v>
      </c>
      <c r="J263" s="4">
        <f t="shared" si="33"/>
        <v>64.239990000000034</v>
      </c>
      <c r="K263" s="16">
        <f t="shared" si="39"/>
        <v>51.882023701919977</v>
      </c>
      <c r="L263" s="30">
        <f t="shared" si="34"/>
        <v>3120.6140229038401</v>
      </c>
      <c r="M263" s="4">
        <f t="shared" si="35"/>
        <v>2913.0859280961604</v>
      </c>
      <c r="N263" s="25">
        <f t="shared" si="36"/>
        <v>3062.1731698461472</v>
      </c>
      <c r="O263" s="4">
        <f t="shared" si="37"/>
        <v>2955.4675074852667</v>
      </c>
      <c r="P263" s="4">
        <f t="shared" si="38"/>
        <v>2955.4675074852667</v>
      </c>
    </row>
    <row r="264" spans="1:16" x14ac:dyDescent="0.3">
      <c r="A264" s="3">
        <f>Data!A259</f>
        <v>41018</v>
      </c>
      <c r="B264" s="4">
        <f>Data!B259</f>
        <v>3028.1999510000001</v>
      </c>
      <c r="C264" s="4">
        <f>Data!C259</f>
        <v>3058.719971</v>
      </c>
      <c r="D264" s="4">
        <f>Data!D259</f>
        <v>2994.9399410000001</v>
      </c>
      <c r="E264" s="4">
        <f>Data!E259</f>
        <v>3007.5600589999999</v>
      </c>
      <c r="F264" s="15">
        <f>Data!F259</f>
        <v>1991120000</v>
      </c>
      <c r="G264" s="15">
        <f t="shared" si="40"/>
        <v>63.780029999999897</v>
      </c>
      <c r="H264" s="4">
        <f t="shared" ref="H264:H327" si="41">ABS(C264-E263)</f>
        <v>58.270019999999931</v>
      </c>
      <c r="I264" s="4">
        <f t="shared" ref="I264:I327" si="42">ABS(D264-E263)</f>
        <v>5.5100099999999657</v>
      </c>
      <c r="J264" s="4">
        <f t="shared" ref="J264:J327" si="43">MAX(G264:I264)</f>
        <v>63.780029999999897</v>
      </c>
      <c r="K264" s="16">
        <f t="shared" si="39"/>
        <v>52.476924016823979</v>
      </c>
      <c r="L264" s="30">
        <f t="shared" si="34"/>
        <v>3131.7838040336478</v>
      </c>
      <c r="M264" s="4">
        <f t="shared" si="35"/>
        <v>2921.8761079663523</v>
      </c>
      <c r="N264" s="25">
        <f t="shared" si="36"/>
        <v>3062.1731698461472</v>
      </c>
      <c r="O264" s="4">
        <f t="shared" si="37"/>
        <v>2955.4675074852667</v>
      </c>
      <c r="P264" s="4">
        <f t="shared" si="38"/>
        <v>2955.4675074852667</v>
      </c>
    </row>
    <row r="265" spans="1:16" x14ac:dyDescent="0.3">
      <c r="A265" s="3">
        <f>Data!A260</f>
        <v>41017</v>
      </c>
      <c r="B265" s="4">
        <f>Data!B260</f>
        <v>3031.820068</v>
      </c>
      <c r="C265" s="4">
        <f>Data!C260</f>
        <v>3045.040039</v>
      </c>
      <c r="D265" s="4">
        <f>Data!D260</f>
        <v>3023.9099120000001</v>
      </c>
      <c r="E265" s="4">
        <f>Data!E260</f>
        <v>3031.4499510000001</v>
      </c>
      <c r="F265" s="15">
        <f>Data!F260</f>
        <v>1599470000</v>
      </c>
      <c r="G265" s="15">
        <f t="shared" si="40"/>
        <v>21.130126999999902</v>
      </c>
      <c r="H265" s="4">
        <f t="shared" si="41"/>
        <v>37.479980000000069</v>
      </c>
      <c r="I265" s="4">
        <f t="shared" si="42"/>
        <v>16.349853000000167</v>
      </c>
      <c r="J265" s="4">
        <f t="shared" si="43"/>
        <v>37.479980000000069</v>
      </c>
      <c r="K265" s="16">
        <f t="shared" si="39"/>
        <v>51.727076815982784</v>
      </c>
      <c r="L265" s="30">
        <f t="shared" si="34"/>
        <v>3137.929129131966</v>
      </c>
      <c r="M265" s="4">
        <f t="shared" si="35"/>
        <v>2931.0208218680345</v>
      </c>
      <c r="N265" s="25">
        <f t="shared" si="36"/>
        <v>3062.1731698461472</v>
      </c>
      <c r="O265" s="4">
        <f t="shared" si="37"/>
        <v>2955.4675074852667</v>
      </c>
      <c r="P265" s="4">
        <f t="shared" si="38"/>
        <v>2955.4675074852667</v>
      </c>
    </row>
    <row r="266" spans="1:16" x14ac:dyDescent="0.3">
      <c r="A266" s="3">
        <f>Data!A261</f>
        <v>41016</v>
      </c>
      <c r="B266" s="4">
        <f>Data!B261</f>
        <v>3002.0200199999999</v>
      </c>
      <c r="C266" s="4">
        <f>Data!C261</f>
        <v>3052.76001</v>
      </c>
      <c r="D266" s="4">
        <f>Data!D261</f>
        <v>2999.48999</v>
      </c>
      <c r="E266" s="4">
        <f>Data!E261</f>
        <v>3042.820068</v>
      </c>
      <c r="F266" s="15">
        <f>Data!F261</f>
        <v>1555070000</v>
      </c>
      <c r="G266" s="15">
        <f t="shared" si="40"/>
        <v>53.270019999999931</v>
      </c>
      <c r="H266" s="4">
        <f t="shared" si="41"/>
        <v>21.31005899999991</v>
      </c>
      <c r="I266" s="4">
        <f t="shared" si="42"/>
        <v>31.959961000000021</v>
      </c>
      <c r="J266" s="4">
        <f t="shared" si="43"/>
        <v>53.270019999999931</v>
      </c>
      <c r="K266" s="16">
        <f t="shared" si="39"/>
        <v>51.804223975183639</v>
      </c>
      <c r="L266" s="30">
        <f t="shared" si="34"/>
        <v>3129.7334479503675</v>
      </c>
      <c r="M266" s="4">
        <f t="shared" si="35"/>
        <v>2922.5165520496325</v>
      </c>
      <c r="N266" s="25">
        <f t="shared" si="36"/>
        <v>3062.1731698461472</v>
      </c>
      <c r="O266" s="4">
        <f t="shared" si="37"/>
        <v>2955.4675074852667</v>
      </c>
      <c r="P266" s="4">
        <f t="shared" si="38"/>
        <v>2955.4675074852667</v>
      </c>
    </row>
    <row r="267" spans="1:16" x14ac:dyDescent="0.3">
      <c r="A267" s="3">
        <f>Data!A262</f>
        <v>41015</v>
      </c>
      <c r="B267" s="4">
        <f>Data!B262</f>
        <v>3027.570068</v>
      </c>
      <c r="C267" s="4">
        <f>Data!C262</f>
        <v>3027.570068</v>
      </c>
      <c r="D267" s="4">
        <f>Data!D262</f>
        <v>2975.8701169999999</v>
      </c>
      <c r="E267" s="4">
        <f>Data!E262</f>
        <v>2988.3999020000001</v>
      </c>
      <c r="F267" s="15">
        <f>Data!F262</f>
        <v>1594320000</v>
      </c>
      <c r="G267" s="15">
        <f t="shared" si="40"/>
        <v>51.699951000000056</v>
      </c>
      <c r="H267" s="4">
        <f t="shared" si="41"/>
        <v>15.25</v>
      </c>
      <c r="I267" s="4">
        <f t="shared" si="42"/>
        <v>66.949951000000056</v>
      </c>
      <c r="J267" s="4">
        <f t="shared" si="43"/>
        <v>66.949951000000056</v>
      </c>
      <c r="K267" s="16">
        <f t="shared" si="39"/>
        <v>52.561510326424468</v>
      </c>
      <c r="L267" s="30">
        <f t="shared" si="34"/>
        <v>3106.8431131528487</v>
      </c>
      <c r="M267" s="4">
        <f t="shared" si="35"/>
        <v>2896.5970718471508</v>
      </c>
      <c r="N267" s="25">
        <f t="shared" si="36"/>
        <v>3062.1731698461472</v>
      </c>
      <c r="O267" s="4">
        <f t="shared" si="37"/>
        <v>2955.4675074852667</v>
      </c>
      <c r="P267" s="4">
        <f t="shared" si="38"/>
        <v>2955.4675074852667</v>
      </c>
    </row>
    <row r="268" spans="1:16" x14ac:dyDescent="0.3">
      <c r="A268" s="3">
        <f>Data!A263</f>
        <v>41012</v>
      </c>
      <c r="B268" s="4">
        <f>Data!B263</f>
        <v>3045.080078</v>
      </c>
      <c r="C268" s="4">
        <f>Data!C263</f>
        <v>3045.419922</v>
      </c>
      <c r="D268" s="4">
        <f>Data!D263</f>
        <v>3010.7700199999999</v>
      </c>
      <c r="E268" s="4">
        <f>Data!E263</f>
        <v>3011.330078</v>
      </c>
      <c r="F268" s="15">
        <f>Data!F263</f>
        <v>1483850000</v>
      </c>
      <c r="G268" s="15">
        <f t="shared" si="40"/>
        <v>34.649902000000111</v>
      </c>
      <c r="H268" s="4">
        <f t="shared" si="41"/>
        <v>57.020019999999931</v>
      </c>
      <c r="I268" s="4">
        <f t="shared" si="42"/>
        <v>22.37011799999982</v>
      </c>
      <c r="J268" s="4">
        <f t="shared" si="43"/>
        <v>57.020019999999931</v>
      </c>
      <c r="K268" s="16">
        <f t="shared" si="39"/>
        <v>52.78443581010324</v>
      </c>
      <c r="L268" s="30">
        <f t="shared" si="34"/>
        <v>3133.6638426202067</v>
      </c>
      <c r="M268" s="4">
        <f t="shared" si="35"/>
        <v>2922.5260993797933</v>
      </c>
      <c r="N268" s="25">
        <f t="shared" si="36"/>
        <v>3062.1731698461472</v>
      </c>
      <c r="O268" s="4">
        <f t="shared" si="37"/>
        <v>2955.4675074852667</v>
      </c>
      <c r="P268" s="4">
        <f t="shared" si="38"/>
        <v>2955.4675074852667</v>
      </c>
    </row>
    <row r="269" spans="1:16" x14ac:dyDescent="0.3">
      <c r="A269" s="3">
        <f>Data!A264</f>
        <v>41011</v>
      </c>
      <c r="B269" s="4">
        <f>Data!B264</f>
        <v>3023.110107</v>
      </c>
      <c r="C269" s="4">
        <f>Data!C264</f>
        <v>3059.26001</v>
      </c>
      <c r="D269" s="4">
        <f>Data!D264</f>
        <v>3020.4399410000001</v>
      </c>
      <c r="E269" s="4">
        <f>Data!E264</f>
        <v>3055.5500489999999</v>
      </c>
      <c r="F269" s="15">
        <f>Data!F264</f>
        <v>1480340000</v>
      </c>
      <c r="G269" s="15">
        <f t="shared" si="40"/>
        <v>38.820068999999876</v>
      </c>
      <c r="H269" s="4">
        <f t="shared" si="41"/>
        <v>47.929932000000008</v>
      </c>
      <c r="I269" s="4">
        <f t="shared" si="42"/>
        <v>9.1098630000001322</v>
      </c>
      <c r="J269" s="4">
        <f t="shared" si="43"/>
        <v>47.929932000000008</v>
      </c>
      <c r="K269" s="16">
        <f t="shared" si="39"/>
        <v>52.541710619598078</v>
      </c>
      <c r="L269" s="30">
        <f t="shared" si="34"/>
        <v>3144.9333967391963</v>
      </c>
      <c r="M269" s="4">
        <f t="shared" si="35"/>
        <v>2934.7665542608042</v>
      </c>
      <c r="N269" s="25">
        <f t="shared" si="36"/>
        <v>3062.1731698461472</v>
      </c>
      <c r="O269" s="4">
        <f t="shared" si="37"/>
        <v>2955.4675074852667</v>
      </c>
      <c r="P269" s="4">
        <f t="shared" si="38"/>
        <v>2955.4675074852667</v>
      </c>
    </row>
    <row r="270" spans="1:16" x14ac:dyDescent="0.3">
      <c r="A270" s="3">
        <f>Data!A265</f>
        <v>41010</v>
      </c>
      <c r="B270" s="4">
        <f>Data!B265</f>
        <v>3020.1499020000001</v>
      </c>
      <c r="C270" s="4">
        <f>Data!C265</f>
        <v>3030.51001</v>
      </c>
      <c r="D270" s="4">
        <f>Data!D265</f>
        <v>3008.75</v>
      </c>
      <c r="E270" s="4">
        <f>Data!E265</f>
        <v>3016.459961</v>
      </c>
      <c r="F270" s="15">
        <f>Data!F265</f>
        <v>1540890000</v>
      </c>
      <c r="G270" s="15">
        <f t="shared" si="40"/>
        <v>21.760009999999966</v>
      </c>
      <c r="H270" s="4">
        <f t="shared" si="41"/>
        <v>25.040038999999979</v>
      </c>
      <c r="I270" s="4">
        <f t="shared" si="42"/>
        <v>46.800048999999944</v>
      </c>
      <c r="J270" s="4">
        <f t="shared" si="43"/>
        <v>46.800048999999944</v>
      </c>
      <c r="K270" s="16">
        <f t="shared" si="39"/>
        <v>52.254627538618173</v>
      </c>
      <c r="L270" s="30">
        <f t="shared" si="34"/>
        <v>3124.1392600772365</v>
      </c>
      <c r="M270" s="4">
        <f t="shared" si="35"/>
        <v>2915.1207499227635</v>
      </c>
      <c r="N270" s="25">
        <f t="shared" si="36"/>
        <v>3062.1731698461472</v>
      </c>
      <c r="O270" s="4">
        <f t="shared" si="37"/>
        <v>2955.4675074852667</v>
      </c>
      <c r="P270" s="4">
        <f t="shared" si="38"/>
        <v>2955.4675074852667</v>
      </c>
    </row>
    <row r="271" spans="1:16" x14ac:dyDescent="0.3">
      <c r="A271" s="3">
        <f>Data!A266</f>
        <v>41009</v>
      </c>
      <c r="B271" s="4">
        <f>Data!B266</f>
        <v>3044.669922</v>
      </c>
      <c r="C271" s="4">
        <f>Data!C266</f>
        <v>3055.1999510000001</v>
      </c>
      <c r="D271" s="4">
        <f>Data!D266</f>
        <v>2987</v>
      </c>
      <c r="E271" s="4">
        <f>Data!E266</f>
        <v>2991.219971</v>
      </c>
      <c r="F271" s="15">
        <f>Data!F266</f>
        <v>1953600000</v>
      </c>
      <c r="G271" s="15">
        <f t="shared" si="40"/>
        <v>68.199951000000056</v>
      </c>
      <c r="H271" s="4">
        <f t="shared" si="41"/>
        <v>38.739990000000034</v>
      </c>
      <c r="I271" s="4">
        <f t="shared" si="42"/>
        <v>29.459961000000021</v>
      </c>
      <c r="J271" s="4">
        <f t="shared" si="43"/>
        <v>68.199951000000056</v>
      </c>
      <c r="K271" s="16">
        <f t="shared" si="39"/>
        <v>53.051893711687264</v>
      </c>
      <c r="L271" s="30">
        <f t="shared" si="34"/>
        <v>3127.2037629233746</v>
      </c>
      <c r="M271" s="4">
        <f t="shared" si="35"/>
        <v>2914.9961880766259</v>
      </c>
      <c r="N271" s="25">
        <f t="shared" si="36"/>
        <v>3062.1731698461472</v>
      </c>
      <c r="O271" s="4">
        <f t="shared" si="37"/>
        <v>2955.4675074852667</v>
      </c>
      <c r="P271" s="4">
        <f t="shared" si="38"/>
        <v>2955.4675074852667</v>
      </c>
    </row>
    <row r="272" spans="1:16" x14ac:dyDescent="0.3">
      <c r="A272" s="3">
        <f>Data!A267</f>
        <v>41008</v>
      </c>
      <c r="B272" s="4">
        <f>Data!B267</f>
        <v>3037.280029</v>
      </c>
      <c r="C272" s="4">
        <f>Data!C267</f>
        <v>3058.76001</v>
      </c>
      <c r="D272" s="4">
        <f>Data!D267</f>
        <v>3032.219971</v>
      </c>
      <c r="E272" s="4">
        <f>Data!E267</f>
        <v>3047.080078</v>
      </c>
      <c r="F272" s="15">
        <f>Data!F267</f>
        <v>1371140000</v>
      </c>
      <c r="G272" s="15">
        <f t="shared" si="40"/>
        <v>26.540038999999979</v>
      </c>
      <c r="H272" s="4">
        <f t="shared" si="41"/>
        <v>67.540038999999979</v>
      </c>
      <c r="I272" s="4">
        <f t="shared" si="42"/>
        <v>41</v>
      </c>
      <c r="J272" s="4">
        <f t="shared" si="43"/>
        <v>67.540038999999979</v>
      </c>
      <c r="K272" s="16">
        <f t="shared" si="39"/>
        <v>53.776300976102902</v>
      </c>
      <c r="L272" s="30">
        <f t="shared" si="34"/>
        <v>3153.042592452206</v>
      </c>
      <c r="M272" s="4">
        <f t="shared" si="35"/>
        <v>2937.9373885477944</v>
      </c>
      <c r="N272" s="25">
        <f t="shared" si="36"/>
        <v>3062.1731698461472</v>
      </c>
      <c r="O272" s="4">
        <f t="shared" si="37"/>
        <v>2955.4675074852667</v>
      </c>
      <c r="P272" s="4">
        <f t="shared" si="38"/>
        <v>2955.4675074852667</v>
      </c>
    </row>
    <row r="273" spans="1:16" x14ac:dyDescent="0.3">
      <c r="A273" s="3">
        <f>Data!A268</f>
        <v>41004</v>
      </c>
      <c r="B273" s="4">
        <f>Data!B268</f>
        <v>3061.75</v>
      </c>
      <c r="C273" s="4">
        <f>Data!C268</f>
        <v>3083.3798830000001</v>
      </c>
      <c r="D273" s="4">
        <f>Data!D268</f>
        <v>3061.139893</v>
      </c>
      <c r="E273" s="4">
        <f>Data!E268</f>
        <v>3080.5</v>
      </c>
      <c r="F273" s="15">
        <f>Data!F268</f>
        <v>1548040000</v>
      </c>
      <c r="G273" s="15">
        <f t="shared" si="40"/>
        <v>22.239990000000034</v>
      </c>
      <c r="H273" s="4">
        <f t="shared" si="41"/>
        <v>36.299805000000106</v>
      </c>
      <c r="I273" s="4">
        <f t="shared" si="42"/>
        <v>14.059815000000071</v>
      </c>
      <c r="J273" s="4">
        <f t="shared" si="43"/>
        <v>36.299805000000106</v>
      </c>
      <c r="K273" s="16">
        <f t="shared" si="39"/>
        <v>52.902476177297764</v>
      </c>
      <c r="L273" s="30">
        <f t="shared" si="34"/>
        <v>3178.0648403545956</v>
      </c>
      <c r="M273" s="4">
        <f t="shared" si="35"/>
        <v>2966.4549356454045</v>
      </c>
      <c r="N273" s="25">
        <f t="shared" si="36"/>
        <v>3062.1731698461472</v>
      </c>
      <c r="O273" s="4">
        <f t="shared" si="37"/>
        <v>2966.4549356454045</v>
      </c>
      <c r="P273" s="4">
        <f t="shared" si="38"/>
        <v>2966.4549356454045</v>
      </c>
    </row>
    <row r="274" spans="1:16" x14ac:dyDescent="0.3">
      <c r="A274" s="3">
        <f>Data!A269</f>
        <v>41003</v>
      </c>
      <c r="B274" s="4">
        <f>Data!B269</f>
        <v>3085.459961</v>
      </c>
      <c r="C274" s="4">
        <f>Data!C269</f>
        <v>3086.3500979999999</v>
      </c>
      <c r="D274" s="4">
        <f>Data!D269</f>
        <v>3052.580078</v>
      </c>
      <c r="E274" s="4">
        <f>Data!E269</f>
        <v>3068.0900879999999</v>
      </c>
      <c r="F274" s="15">
        <f>Data!F269</f>
        <v>1813150000</v>
      </c>
      <c r="G274" s="15">
        <f t="shared" si="40"/>
        <v>33.770019999999931</v>
      </c>
      <c r="H274" s="4">
        <f t="shared" si="41"/>
        <v>5.850097999999889</v>
      </c>
      <c r="I274" s="4">
        <f t="shared" si="42"/>
        <v>27.919922000000042</v>
      </c>
      <c r="J274" s="4">
        <f t="shared" si="43"/>
        <v>33.770019999999931</v>
      </c>
      <c r="K274" s="16">
        <f t="shared" si="39"/>
        <v>51.945853368432871</v>
      </c>
      <c r="L274" s="30">
        <f t="shared" si="34"/>
        <v>3173.3567947368656</v>
      </c>
      <c r="M274" s="4">
        <f t="shared" si="35"/>
        <v>2965.5733812631343</v>
      </c>
      <c r="N274" s="25">
        <f t="shared" si="36"/>
        <v>3173.3567947368656</v>
      </c>
      <c r="O274" s="4">
        <f t="shared" si="37"/>
        <v>2966.4549356454045</v>
      </c>
      <c r="P274" s="4">
        <f t="shared" si="38"/>
        <v>2966.4549356454045</v>
      </c>
    </row>
    <row r="275" spans="1:16" x14ac:dyDescent="0.3">
      <c r="A275" s="3">
        <f>Data!A270</f>
        <v>41002</v>
      </c>
      <c r="B275" s="4">
        <f>Data!B270</f>
        <v>3119.6499020000001</v>
      </c>
      <c r="C275" s="4">
        <f>Data!C270</f>
        <v>3128.25</v>
      </c>
      <c r="D275" s="4">
        <f>Data!D270</f>
        <v>3097.4099120000001</v>
      </c>
      <c r="E275" s="4">
        <f>Data!E270</f>
        <v>3113.570068</v>
      </c>
      <c r="F275" s="15">
        <f>Data!F270</f>
        <v>1804950000</v>
      </c>
      <c r="G275" s="15">
        <f t="shared" si="40"/>
        <v>30.840087999999923</v>
      </c>
      <c r="H275" s="4">
        <f t="shared" si="41"/>
        <v>60.159912000000077</v>
      </c>
      <c r="I275" s="4">
        <f t="shared" si="42"/>
        <v>29.319824000000153</v>
      </c>
      <c r="J275" s="4">
        <f t="shared" si="43"/>
        <v>60.159912000000077</v>
      </c>
      <c r="K275" s="16">
        <f t="shared" si="39"/>
        <v>52.356556300011235</v>
      </c>
      <c r="L275" s="30">
        <f t="shared" si="34"/>
        <v>3217.5430686000227</v>
      </c>
      <c r="M275" s="4">
        <f t="shared" si="35"/>
        <v>3008.1168433999774</v>
      </c>
      <c r="N275" s="25">
        <f t="shared" si="36"/>
        <v>3173.3567947368656</v>
      </c>
      <c r="O275" s="4">
        <f t="shared" si="37"/>
        <v>3008.1168433999774</v>
      </c>
      <c r="P275" s="4">
        <f t="shared" si="38"/>
        <v>3008.1168433999774</v>
      </c>
    </row>
    <row r="276" spans="1:16" x14ac:dyDescent="0.3">
      <c r="A276" s="3">
        <f>Data!A271</f>
        <v>41001</v>
      </c>
      <c r="B276" s="4">
        <f>Data!B271</f>
        <v>3085.9399410000001</v>
      </c>
      <c r="C276" s="4">
        <f>Data!C271</f>
        <v>3123.030029</v>
      </c>
      <c r="D276" s="4">
        <f>Data!D271</f>
        <v>3079.780029</v>
      </c>
      <c r="E276" s="4">
        <f>Data!E271</f>
        <v>3119.6999510000001</v>
      </c>
      <c r="F276" s="15">
        <f>Data!F271</f>
        <v>1768210000</v>
      </c>
      <c r="G276" s="15">
        <f t="shared" si="40"/>
        <v>43.25</v>
      </c>
      <c r="H276" s="4">
        <f t="shared" si="41"/>
        <v>9.4599610000000212</v>
      </c>
      <c r="I276" s="4">
        <f t="shared" si="42"/>
        <v>33.790038999999979</v>
      </c>
      <c r="J276" s="4">
        <f t="shared" si="43"/>
        <v>43.25</v>
      </c>
      <c r="K276" s="16">
        <f t="shared" si="39"/>
        <v>51.901228485010662</v>
      </c>
      <c r="L276" s="30">
        <f t="shared" si="34"/>
        <v>3205.2074859700215</v>
      </c>
      <c r="M276" s="4">
        <f t="shared" si="35"/>
        <v>2997.6025720299785</v>
      </c>
      <c r="N276" s="25">
        <f t="shared" si="36"/>
        <v>3173.3567947368656</v>
      </c>
      <c r="O276" s="4">
        <f t="shared" si="37"/>
        <v>3008.1168433999774</v>
      </c>
      <c r="P276" s="4">
        <f t="shared" si="38"/>
        <v>3008.1168433999774</v>
      </c>
    </row>
    <row r="277" spans="1:16" x14ac:dyDescent="0.3">
      <c r="A277" s="3">
        <f>Data!A272</f>
        <v>40998</v>
      </c>
      <c r="B277" s="4">
        <f>Data!B272</f>
        <v>3110.969971</v>
      </c>
      <c r="C277" s="4">
        <f>Data!C272</f>
        <v>3111.5500489999999</v>
      </c>
      <c r="D277" s="4">
        <f>Data!D272</f>
        <v>3079.0500489999999</v>
      </c>
      <c r="E277" s="4">
        <f>Data!E272</f>
        <v>3091.570068</v>
      </c>
      <c r="F277" s="15">
        <f>Data!F272</f>
        <v>1833130000</v>
      </c>
      <c r="G277" s="15">
        <f t="shared" si="40"/>
        <v>32.5</v>
      </c>
      <c r="H277" s="4">
        <f t="shared" si="41"/>
        <v>8.149902000000111</v>
      </c>
      <c r="I277" s="4">
        <f t="shared" si="42"/>
        <v>40.649902000000111</v>
      </c>
      <c r="J277" s="4">
        <f t="shared" si="43"/>
        <v>40.649902000000111</v>
      </c>
      <c r="K277" s="16">
        <f t="shared" si="39"/>
        <v>51.338662160760137</v>
      </c>
      <c r="L277" s="30">
        <f t="shared" si="34"/>
        <v>3197.9773733215202</v>
      </c>
      <c r="M277" s="4">
        <f t="shared" si="35"/>
        <v>2992.6227246784797</v>
      </c>
      <c r="N277" s="25">
        <f t="shared" si="36"/>
        <v>3173.3567947368656</v>
      </c>
      <c r="O277" s="4">
        <f t="shared" si="37"/>
        <v>3008.1168433999774</v>
      </c>
      <c r="P277" s="4">
        <f t="shared" si="38"/>
        <v>3008.1168433999774</v>
      </c>
    </row>
    <row r="278" spans="1:16" x14ac:dyDescent="0.3">
      <c r="A278" s="3">
        <f>Data!A273</f>
        <v>40997</v>
      </c>
      <c r="B278" s="4">
        <f>Data!B273</f>
        <v>3087.25</v>
      </c>
      <c r="C278" s="4">
        <f>Data!C273</f>
        <v>3099.8000489999999</v>
      </c>
      <c r="D278" s="4">
        <f>Data!D273</f>
        <v>3069.8100589999999</v>
      </c>
      <c r="E278" s="4">
        <f>Data!E273</f>
        <v>3095.360107</v>
      </c>
      <c r="F278" s="15">
        <f>Data!F273</f>
        <v>1756160000</v>
      </c>
      <c r="G278" s="15">
        <f t="shared" si="40"/>
        <v>29.989990000000034</v>
      </c>
      <c r="H278" s="4">
        <f t="shared" si="41"/>
        <v>8.2299809999999525</v>
      </c>
      <c r="I278" s="4">
        <f t="shared" si="42"/>
        <v>21.760009000000082</v>
      </c>
      <c r="J278" s="4">
        <f t="shared" si="43"/>
        <v>29.989990000000034</v>
      </c>
      <c r="K278" s="16">
        <f t="shared" si="39"/>
        <v>50.271228552722128</v>
      </c>
      <c r="L278" s="30">
        <f t="shared" si="34"/>
        <v>3185.347511105444</v>
      </c>
      <c r="M278" s="4">
        <f t="shared" si="35"/>
        <v>2984.2625968945558</v>
      </c>
      <c r="N278" s="25">
        <f t="shared" si="36"/>
        <v>3173.3567947368656</v>
      </c>
      <c r="O278" s="4">
        <f t="shared" si="37"/>
        <v>3008.1168433999774</v>
      </c>
      <c r="P278" s="4">
        <f t="shared" si="38"/>
        <v>3008.1168433999774</v>
      </c>
    </row>
    <row r="279" spans="1:16" x14ac:dyDescent="0.3">
      <c r="A279" s="3">
        <f>Data!A274</f>
        <v>40996</v>
      </c>
      <c r="B279" s="4">
        <f>Data!B274</f>
        <v>3123.8400879999999</v>
      </c>
      <c r="C279" s="4">
        <f>Data!C274</f>
        <v>3130.5600589999999</v>
      </c>
      <c r="D279" s="4">
        <f>Data!D274</f>
        <v>3086.929932</v>
      </c>
      <c r="E279" s="4">
        <f>Data!E274</f>
        <v>3104.959961</v>
      </c>
      <c r="F279" s="15">
        <f>Data!F274</f>
        <v>1765680000</v>
      </c>
      <c r="G279" s="15">
        <f t="shared" si="40"/>
        <v>43.630126999999902</v>
      </c>
      <c r="H279" s="4">
        <f t="shared" si="41"/>
        <v>35.199951999999939</v>
      </c>
      <c r="I279" s="4">
        <f t="shared" si="42"/>
        <v>8.4301749999999629</v>
      </c>
      <c r="J279" s="4">
        <f t="shared" si="43"/>
        <v>43.630126999999902</v>
      </c>
      <c r="K279" s="16">
        <f t="shared" si="39"/>
        <v>49.939173475086015</v>
      </c>
      <c r="L279" s="30">
        <f t="shared" si="34"/>
        <v>3208.623342450172</v>
      </c>
      <c r="M279" s="4">
        <f t="shared" si="35"/>
        <v>3008.8666485498284</v>
      </c>
      <c r="N279" s="25">
        <f t="shared" si="36"/>
        <v>3173.3567947368656</v>
      </c>
      <c r="O279" s="4">
        <f t="shared" si="37"/>
        <v>3008.8666485498284</v>
      </c>
      <c r="P279" s="4">
        <f t="shared" si="38"/>
        <v>3008.8666485498284</v>
      </c>
    </row>
    <row r="280" spans="1:16" x14ac:dyDescent="0.3">
      <c r="A280" s="3">
        <f>Data!A275</f>
        <v>40995</v>
      </c>
      <c r="B280" s="4">
        <f>Data!B275</f>
        <v>3124.0600589999999</v>
      </c>
      <c r="C280" s="4">
        <f>Data!C275</f>
        <v>3134.169922</v>
      </c>
      <c r="D280" s="4">
        <f>Data!D275</f>
        <v>3119.030029</v>
      </c>
      <c r="E280" s="4">
        <f>Data!E275</f>
        <v>3120.3500979999999</v>
      </c>
      <c r="F280" s="15">
        <f>Data!F275</f>
        <v>1662460000</v>
      </c>
      <c r="G280" s="15">
        <f t="shared" si="40"/>
        <v>15.139893000000029</v>
      </c>
      <c r="H280" s="4">
        <f t="shared" si="41"/>
        <v>29.209961000000021</v>
      </c>
      <c r="I280" s="4">
        <f t="shared" si="42"/>
        <v>14.070067999999992</v>
      </c>
      <c r="J280" s="4">
        <f t="shared" si="43"/>
        <v>29.209961000000021</v>
      </c>
      <c r="K280" s="16">
        <f t="shared" si="39"/>
        <v>48.902712851331714</v>
      </c>
      <c r="L280" s="30">
        <f t="shared" si="34"/>
        <v>3224.4054012026636</v>
      </c>
      <c r="M280" s="4">
        <f t="shared" si="35"/>
        <v>3028.7945497973369</v>
      </c>
      <c r="N280" s="25">
        <f t="shared" si="36"/>
        <v>3173.3567947368656</v>
      </c>
      <c r="O280" s="4">
        <f t="shared" si="37"/>
        <v>3028.7945497973369</v>
      </c>
      <c r="P280" s="4">
        <f t="shared" si="38"/>
        <v>3028.7945497973369</v>
      </c>
    </row>
    <row r="281" spans="1:16" x14ac:dyDescent="0.3">
      <c r="A281" s="3">
        <f>Data!A276</f>
        <v>40994</v>
      </c>
      <c r="B281" s="4">
        <f>Data!B276</f>
        <v>3090.5200199999999</v>
      </c>
      <c r="C281" s="4">
        <f>Data!C276</f>
        <v>3122.570068</v>
      </c>
      <c r="D281" s="4">
        <f>Data!D276</f>
        <v>3090.0500489999999</v>
      </c>
      <c r="E281" s="4">
        <f>Data!E276</f>
        <v>3122.570068</v>
      </c>
      <c r="F281" s="15">
        <f>Data!F276</f>
        <v>1627520000</v>
      </c>
      <c r="G281" s="15">
        <f t="shared" si="40"/>
        <v>32.520019000000048</v>
      </c>
      <c r="H281" s="4">
        <f t="shared" si="41"/>
        <v>2.219970000000103</v>
      </c>
      <c r="I281" s="4">
        <f t="shared" si="42"/>
        <v>30.300048999999944</v>
      </c>
      <c r="J281" s="4">
        <f t="shared" si="43"/>
        <v>32.520019000000048</v>
      </c>
      <c r="K281" s="16">
        <f t="shared" si="39"/>
        <v>48.083578158765128</v>
      </c>
      <c r="L281" s="30">
        <f t="shared" si="34"/>
        <v>3202.4772148175302</v>
      </c>
      <c r="M281" s="4">
        <f t="shared" si="35"/>
        <v>3010.1429021824702</v>
      </c>
      <c r="N281" s="25">
        <f t="shared" si="36"/>
        <v>3173.3567947368656</v>
      </c>
      <c r="O281" s="4">
        <f t="shared" si="37"/>
        <v>3028.7945497973369</v>
      </c>
      <c r="P281" s="4">
        <f t="shared" si="38"/>
        <v>3028.7945497973369</v>
      </c>
    </row>
    <row r="282" spans="1:16" x14ac:dyDescent="0.3">
      <c r="A282" s="3">
        <f>Data!A277</f>
        <v>40991</v>
      </c>
      <c r="B282" s="4">
        <f>Data!B277</f>
        <v>3066.3701169999999</v>
      </c>
      <c r="C282" s="4">
        <f>Data!C277</f>
        <v>3070.929932</v>
      </c>
      <c r="D282" s="4">
        <f>Data!D277</f>
        <v>3044.669922</v>
      </c>
      <c r="E282" s="4">
        <f>Data!E277</f>
        <v>3067.919922</v>
      </c>
      <c r="F282" s="15">
        <f>Data!F277</f>
        <v>1428940000</v>
      </c>
      <c r="G282" s="15">
        <f t="shared" si="40"/>
        <v>26.260009999999966</v>
      </c>
      <c r="H282" s="4">
        <f t="shared" si="41"/>
        <v>51.640135999999984</v>
      </c>
      <c r="I282" s="4">
        <f t="shared" si="42"/>
        <v>77.90014599999995</v>
      </c>
      <c r="J282" s="4">
        <f t="shared" si="43"/>
        <v>77.90014599999995</v>
      </c>
      <c r="K282" s="16">
        <f t="shared" si="39"/>
        <v>49.574406550826872</v>
      </c>
      <c r="L282" s="30">
        <f t="shared" si="34"/>
        <v>3156.9487401016536</v>
      </c>
      <c r="M282" s="4">
        <f t="shared" si="35"/>
        <v>2958.6511138983465</v>
      </c>
      <c r="N282" s="25">
        <f t="shared" si="36"/>
        <v>3156.9487401016536</v>
      </c>
      <c r="O282" s="4">
        <f t="shared" si="37"/>
        <v>3028.7945497973369</v>
      </c>
      <c r="P282" s="4">
        <f t="shared" si="38"/>
        <v>3028.7945497973369</v>
      </c>
    </row>
    <row r="283" spans="1:16" x14ac:dyDescent="0.3">
      <c r="A283" s="3">
        <f>Data!A278</f>
        <v>40990</v>
      </c>
      <c r="B283" s="4">
        <f>Data!B278</f>
        <v>3055</v>
      </c>
      <c r="C283" s="4">
        <f>Data!C278</f>
        <v>3068.5</v>
      </c>
      <c r="D283" s="4">
        <f>Data!D278</f>
        <v>3050.6999510000001</v>
      </c>
      <c r="E283" s="4">
        <f>Data!E278</f>
        <v>3063.320068</v>
      </c>
      <c r="F283" s="15">
        <f>Data!F278</f>
        <v>1524800000</v>
      </c>
      <c r="G283" s="15">
        <f t="shared" si="40"/>
        <v>17.800048999999944</v>
      </c>
      <c r="H283" s="4">
        <f t="shared" si="41"/>
        <v>0.58007799999995768</v>
      </c>
      <c r="I283" s="4">
        <f t="shared" si="42"/>
        <v>17.219970999999987</v>
      </c>
      <c r="J283" s="4">
        <f t="shared" si="43"/>
        <v>17.800048999999944</v>
      </c>
      <c r="K283" s="16">
        <f t="shared" si="39"/>
        <v>47.985688673285523</v>
      </c>
      <c r="L283" s="30">
        <f t="shared" ref="L283:L346" si="44">((C283+D283)/2)+($L$4*K283)</f>
        <v>3155.5713528465712</v>
      </c>
      <c r="M283" s="4">
        <f t="shared" ref="M283:M346" si="45">((C283+D283)/2)-($M$4*K283)</f>
        <v>2963.6285981534293</v>
      </c>
      <c r="N283" s="25">
        <f t="shared" ref="N283:N346" si="46">IF(OR(L283&lt;N282,E282&gt;N282),L283,N282)</f>
        <v>3155.5713528465712</v>
      </c>
      <c r="O283" s="4">
        <f t="shared" ref="O283:O346" si="47">IF(OR(M283&gt;O282,E282&lt;O282),M283,O282)</f>
        <v>3028.7945497973369</v>
      </c>
      <c r="P283" s="4">
        <f t="shared" ref="P283:P346" si="48">IF(AND(P282=N282,E283&lt;=N283),N283,IF(AND(P282=N282,E283&gt;N283),O283,IF(AND(P282=O282,E283&gt;=O283),O283,IF(AND(P282=O282,E283&lt;O283),N283,""))))</f>
        <v>3028.7945497973369</v>
      </c>
    </row>
    <row r="284" spans="1:16" x14ac:dyDescent="0.3">
      <c r="A284" s="3">
        <f>Data!A279</f>
        <v>40989</v>
      </c>
      <c r="B284" s="4">
        <f>Data!B279</f>
        <v>3077.4399410000001</v>
      </c>
      <c r="C284" s="4">
        <f>Data!C279</f>
        <v>3090.080078</v>
      </c>
      <c r="D284" s="4">
        <f>Data!D279</f>
        <v>3069.0900879999999</v>
      </c>
      <c r="E284" s="4">
        <f>Data!E279</f>
        <v>3075.320068</v>
      </c>
      <c r="F284" s="15">
        <f>Data!F279</f>
        <v>1552400000</v>
      </c>
      <c r="G284" s="15">
        <f t="shared" si="40"/>
        <v>20.989990000000034</v>
      </c>
      <c r="H284" s="4">
        <f t="shared" si="41"/>
        <v>26.760009999999966</v>
      </c>
      <c r="I284" s="4">
        <f t="shared" si="42"/>
        <v>5.7700199999999313</v>
      </c>
      <c r="J284" s="4">
        <f t="shared" si="43"/>
        <v>26.760009999999966</v>
      </c>
      <c r="K284" s="16">
        <f t="shared" ref="K284:K347" si="49">((K283*($K$4-1))+J284)/$K$4</f>
        <v>46.924404739621245</v>
      </c>
      <c r="L284" s="30">
        <f t="shared" si="44"/>
        <v>3173.4338924792423</v>
      </c>
      <c r="M284" s="4">
        <f t="shared" si="45"/>
        <v>2985.7362735207575</v>
      </c>
      <c r="N284" s="25">
        <f t="shared" si="46"/>
        <v>3155.5713528465712</v>
      </c>
      <c r="O284" s="4">
        <f t="shared" si="47"/>
        <v>3028.7945497973369</v>
      </c>
      <c r="P284" s="4">
        <f t="shared" si="48"/>
        <v>3028.7945497973369</v>
      </c>
    </row>
    <row r="285" spans="1:16" x14ac:dyDescent="0.3">
      <c r="A285" s="3">
        <f>Data!A280</f>
        <v>40988</v>
      </c>
      <c r="B285" s="4">
        <f>Data!B280</f>
        <v>3060.929932</v>
      </c>
      <c r="C285" s="4">
        <f>Data!C280</f>
        <v>3078.719971</v>
      </c>
      <c r="D285" s="4">
        <f>Data!D280</f>
        <v>3050.820068</v>
      </c>
      <c r="E285" s="4">
        <f>Data!E280</f>
        <v>3074.1499020000001</v>
      </c>
      <c r="F285" s="15">
        <f>Data!F280</f>
        <v>1508580000</v>
      </c>
      <c r="G285" s="15">
        <f t="shared" si="40"/>
        <v>27.899902999999995</v>
      </c>
      <c r="H285" s="4">
        <f t="shared" si="41"/>
        <v>3.3999029999999948</v>
      </c>
      <c r="I285" s="4">
        <f t="shared" si="42"/>
        <v>24.5</v>
      </c>
      <c r="J285" s="4">
        <f t="shared" si="43"/>
        <v>27.899902999999995</v>
      </c>
      <c r="K285" s="16">
        <f t="shared" si="49"/>
        <v>45.973179652640184</v>
      </c>
      <c r="L285" s="30">
        <f t="shared" si="44"/>
        <v>3156.7163788052803</v>
      </c>
      <c r="M285" s="4">
        <f t="shared" si="45"/>
        <v>2972.8236601947192</v>
      </c>
      <c r="N285" s="25">
        <f t="shared" si="46"/>
        <v>3155.5713528465712</v>
      </c>
      <c r="O285" s="4">
        <f t="shared" si="47"/>
        <v>3028.7945497973369</v>
      </c>
      <c r="P285" s="4">
        <f t="shared" si="48"/>
        <v>3028.7945497973369</v>
      </c>
    </row>
    <row r="286" spans="1:16" x14ac:dyDescent="0.3">
      <c r="A286" s="3">
        <f>Data!A281</f>
        <v>40987</v>
      </c>
      <c r="B286" s="4">
        <f>Data!B281</f>
        <v>3057.23999</v>
      </c>
      <c r="C286" s="4">
        <f>Data!C281</f>
        <v>3087.1000979999999</v>
      </c>
      <c r="D286" s="4">
        <f>Data!D281</f>
        <v>3050.889893</v>
      </c>
      <c r="E286" s="4">
        <f>Data!E281</f>
        <v>3078.320068</v>
      </c>
      <c r="F286" s="15">
        <f>Data!F281</f>
        <v>1548400000</v>
      </c>
      <c r="G286" s="15">
        <f t="shared" si="40"/>
        <v>36.21020499999986</v>
      </c>
      <c r="H286" s="4">
        <f t="shared" si="41"/>
        <v>12.950195999999778</v>
      </c>
      <c r="I286" s="4">
        <f t="shared" si="42"/>
        <v>23.260009000000082</v>
      </c>
      <c r="J286" s="4">
        <f t="shared" si="43"/>
        <v>36.21020499999986</v>
      </c>
      <c r="K286" s="16">
        <f t="shared" si="49"/>
        <v>45.485030920008164</v>
      </c>
      <c r="L286" s="30">
        <f t="shared" si="44"/>
        <v>3159.9650573400163</v>
      </c>
      <c r="M286" s="4">
        <f t="shared" si="45"/>
        <v>2978.0249336599841</v>
      </c>
      <c r="N286" s="25">
        <f t="shared" si="46"/>
        <v>3155.5713528465712</v>
      </c>
      <c r="O286" s="4">
        <f t="shared" si="47"/>
        <v>3028.7945497973369</v>
      </c>
      <c r="P286" s="4">
        <f t="shared" si="48"/>
        <v>3028.7945497973369</v>
      </c>
    </row>
    <row r="287" spans="1:16" x14ac:dyDescent="0.3">
      <c r="A287" s="3">
        <f>Data!A282</f>
        <v>40984</v>
      </c>
      <c r="B287" s="4">
        <f>Data!B282</f>
        <v>3058.48999</v>
      </c>
      <c r="C287" s="4">
        <f>Data!C282</f>
        <v>3060.820068</v>
      </c>
      <c r="D287" s="4">
        <f>Data!D282</f>
        <v>3047.6899410000001</v>
      </c>
      <c r="E287" s="4">
        <f>Data!E282</f>
        <v>3055.26001</v>
      </c>
      <c r="F287" s="15">
        <f>Data!F282</f>
        <v>2088610000</v>
      </c>
      <c r="G287" s="15">
        <f t="shared" si="40"/>
        <v>13.130126999999902</v>
      </c>
      <c r="H287" s="4">
        <f t="shared" si="41"/>
        <v>17.5</v>
      </c>
      <c r="I287" s="4">
        <f t="shared" si="42"/>
        <v>30.630126999999902</v>
      </c>
      <c r="J287" s="4">
        <f t="shared" si="43"/>
        <v>30.630126999999902</v>
      </c>
      <c r="K287" s="16">
        <f t="shared" si="49"/>
        <v>44.742285724007751</v>
      </c>
      <c r="L287" s="30">
        <f t="shared" si="44"/>
        <v>3143.7395759480155</v>
      </c>
      <c r="M287" s="4">
        <f t="shared" si="45"/>
        <v>2964.7704330519841</v>
      </c>
      <c r="N287" s="25">
        <f t="shared" si="46"/>
        <v>3143.7395759480155</v>
      </c>
      <c r="O287" s="4">
        <f t="shared" si="47"/>
        <v>3028.7945497973369</v>
      </c>
      <c r="P287" s="4">
        <f t="shared" si="48"/>
        <v>3028.7945497973369</v>
      </c>
    </row>
    <row r="288" spans="1:16" x14ac:dyDescent="0.3">
      <c r="A288" s="3">
        <f>Data!A283</f>
        <v>40983</v>
      </c>
      <c r="B288" s="4">
        <f>Data!B283</f>
        <v>3048.580078</v>
      </c>
      <c r="C288" s="4">
        <f>Data!C283</f>
        <v>3059.8100589999999</v>
      </c>
      <c r="D288" s="4">
        <f>Data!D283</f>
        <v>3037.820068</v>
      </c>
      <c r="E288" s="4">
        <f>Data!E283</f>
        <v>3056.3701169999999</v>
      </c>
      <c r="F288" s="15">
        <f>Data!F283</f>
        <v>1677540000</v>
      </c>
      <c r="G288" s="15">
        <f t="shared" si="40"/>
        <v>21.989990999999918</v>
      </c>
      <c r="H288" s="4">
        <f t="shared" si="41"/>
        <v>4.5500489999999445</v>
      </c>
      <c r="I288" s="4">
        <f t="shared" si="42"/>
        <v>17.439941999999974</v>
      </c>
      <c r="J288" s="4">
        <f t="shared" si="43"/>
        <v>21.989990999999918</v>
      </c>
      <c r="K288" s="16">
        <f t="shared" si="49"/>
        <v>43.60467098780736</v>
      </c>
      <c r="L288" s="30">
        <f t="shared" si="44"/>
        <v>3136.0244054756149</v>
      </c>
      <c r="M288" s="4">
        <f t="shared" si="45"/>
        <v>2961.6057215243854</v>
      </c>
      <c r="N288" s="25">
        <f t="shared" si="46"/>
        <v>3136.0244054756149</v>
      </c>
      <c r="O288" s="4">
        <f t="shared" si="47"/>
        <v>3028.7945497973369</v>
      </c>
      <c r="P288" s="4">
        <f t="shared" si="48"/>
        <v>3028.7945497973369</v>
      </c>
    </row>
    <row r="289" spans="1:16" x14ac:dyDescent="0.3">
      <c r="A289" s="3">
        <f>Data!A284</f>
        <v>40982</v>
      </c>
      <c r="B289" s="4">
        <f>Data!B284</f>
        <v>3042.209961</v>
      </c>
      <c r="C289" s="4">
        <f>Data!C284</f>
        <v>3051.3701169999999</v>
      </c>
      <c r="D289" s="4">
        <f>Data!D284</f>
        <v>3024.7299800000001</v>
      </c>
      <c r="E289" s="4">
        <f>Data!E284</f>
        <v>3040.7299800000001</v>
      </c>
      <c r="F289" s="15">
        <f>Data!F284</f>
        <v>1662300000</v>
      </c>
      <c r="G289" s="15">
        <f t="shared" si="40"/>
        <v>26.640136999999868</v>
      </c>
      <c r="H289" s="4">
        <f t="shared" si="41"/>
        <v>5</v>
      </c>
      <c r="I289" s="4">
        <f t="shared" si="42"/>
        <v>31.640136999999868</v>
      </c>
      <c r="J289" s="4">
        <f t="shared" si="43"/>
        <v>31.640136999999868</v>
      </c>
      <c r="K289" s="16">
        <f t="shared" si="49"/>
        <v>43.006444288416986</v>
      </c>
      <c r="L289" s="30">
        <f t="shared" si="44"/>
        <v>3124.0629370768343</v>
      </c>
      <c r="M289" s="4">
        <f t="shared" si="45"/>
        <v>2952.0371599231662</v>
      </c>
      <c r="N289" s="25">
        <f t="shared" si="46"/>
        <v>3124.0629370768343</v>
      </c>
      <c r="O289" s="4">
        <f t="shared" si="47"/>
        <v>3028.7945497973369</v>
      </c>
      <c r="P289" s="4">
        <f t="shared" si="48"/>
        <v>3028.7945497973369</v>
      </c>
    </row>
    <row r="290" spans="1:16" x14ac:dyDescent="0.3">
      <c r="A290" s="3">
        <f>Data!A285</f>
        <v>40981</v>
      </c>
      <c r="B290" s="4">
        <f>Data!B285</f>
        <v>3003.709961</v>
      </c>
      <c r="C290" s="4">
        <f>Data!C285</f>
        <v>3039.889893</v>
      </c>
      <c r="D290" s="4">
        <f>Data!D285</f>
        <v>2996.459961</v>
      </c>
      <c r="E290" s="4">
        <f>Data!E285</f>
        <v>3039.8798830000001</v>
      </c>
      <c r="F290" s="15">
        <f>Data!F285</f>
        <v>1709900000</v>
      </c>
      <c r="G290" s="15">
        <f t="shared" si="40"/>
        <v>43.429932000000008</v>
      </c>
      <c r="H290" s="4">
        <f t="shared" si="41"/>
        <v>0.84008700000003955</v>
      </c>
      <c r="I290" s="4">
        <f t="shared" si="42"/>
        <v>44.270019000000048</v>
      </c>
      <c r="J290" s="4">
        <f t="shared" si="43"/>
        <v>44.270019000000048</v>
      </c>
      <c r="K290" s="16">
        <f t="shared" si="49"/>
        <v>43.069623023996137</v>
      </c>
      <c r="L290" s="30">
        <f t="shared" si="44"/>
        <v>3104.3141730479924</v>
      </c>
      <c r="M290" s="4">
        <f t="shared" si="45"/>
        <v>2932.0356809520076</v>
      </c>
      <c r="N290" s="25">
        <f t="shared" si="46"/>
        <v>3104.3141730479924</v>
      </c>
      <c r="O290" s="4">
        <f t="shared" si="47"/>
        <v>3028.7945497973369</v>
      </c>
      <c r="P290" s="4">
        <f t="shared" si="48"/>
        <v>3028.7945497973369</v>
      </c>
    </row>
    <row r="291" spans="1:16" x14ac:dyDescent="0.3">
      <c r="A291" s="3">
        <f>Data!A286</f>
        <v>40980</v>
      </c>
      <c r="B291" s="4">
        <f>Data!B286</f>
        <v>2989.0500489999999</v>
      </c>
      <c r="C291" s="4">
        <f>Data!C286</f>
        <v>2994.1000979999999</v>
      </c>
      <c r="D291" s="4">
        <f>Data!D286</f>
        <v>2973.6499020000001</v>
      </c>
      <c r="E291" s="4">
        <f>Data!E286</f>
        <v>2983.6599120000001</v>
      </c>
      <c r="F291" s="15">
        <f>Data!F286</f>
        <v>1341660000</v>
      </c>
      <c r="G291" s="15">
        <f t="shared" si="40"/>
        <v>20.450195999999778</v>
      </c>
      <c r="H291" s="4">
        <f t="shared" si="41"/>
        <v>45.779785000000174</v>
      </c>
      <c r="I291" s="4">
        <f t="shared" si="42"/>
        <v>66.229980999999952</v>
      </c>
      <c r="J291" s="4">
        <f t="shared" si="43"/>
        <v>66.229980999999952</v>
      </c>
      <c r="K291" s="16">
        <f t="shared" si="49"/>
        <v>44.227640922796326</v>
      </c>
      <c r="L291" s="30">
        <f t="shared" si="44"/>
        <v>3072.3302818455927</v>
      </c>
      <c r="M291" s="4">
        <f t="shared" si="45"/>
        <v>2895.4197181544073</v>
      </c>
      <c r="N291" s="25">
        <f t="shared" si="46"/>
        <v>3072.3302818455927</v>
      </c>
      <c r="O291" s="4">
        <f t="shared" si="47"/>
        <v>3028.7945497973369</v>
      </c>
      <c r="P291" s="4">
        <f t="shared" si="48"/>
        <v>3072.3302818455927</v>
      </c>
    </row>
    <row r="292" spans="1:16" x14ac:dyDescent="0.3">
      <c r="A292" s="3">
        <f>Data!A287</f>
        <v>40977</v>
      </c>
      <c r="B292" s="4">
        <f>Data!B287</f>
        <v>2975.0900879999999</v>
      </c>
      <c r="C292" s="4">
        <f>Data!C287</f>
        <v>2993.9799800000001</v>
      </c>
      <c r="D292" s="4">
        <f>Data!D287</f>
        <v>2973.959961</v>
      </c>
      <c r="E292" s="4">
        <f>Data!E287</f>
        <v>2988.3400879999999</v>
      </c>
      <c r="F292" s="15">
        <f>Data!F287</f>
        <v>1580560000</v>
      </c>
      <c r="G292" s="15">
        <f t="shared" si="40"/>
        <v>20.020019000000048</v>
      </c>
      <c r="H292" s="4">
        <f t="shared" si="41"/>
        <v>10.320067999999992</v>
      </c>
      <c r="I292" s="4">
        <f t="shared" si="42"/>
        <v>9.6999510000000555</v>
      </c>
      <c r="J292" s="4">
        <f t="shared" si="43"/>
        <v>20.020019000000048</v>
      </c>
      <c r="K292" s="16">
        <f t="shared" si="49"/>
        <v>43.017259826656513</v>
      </c>
      <c r="L292" s="30">
        <f t="shared" si="44"/>
        <v>3070.0044901533133</v>
      </c>
      <c r="M292" s="4">
        <f t="shared" si="45"/>
        <v>2897.9354508466872</v>
      </c>
      <c r="N292" s="25">
        <f t="shared" si="46"/>
        <v>3070.0044901533133</v>
      </c>
      <c r="O292" s="4">
        <f t="shared" si="47"/>
        <v>2897.9354508466872</v>
      </c>
      <c r="P292" s="4">
        <f t="shared" si="48"/>
        <v>3070.0044901533133</v>
      </c>
    </row>
    <row r="293" spans="1:16" x14ac:dyDescent="0.3">
      <c r="A293" s="3">
        <f>Data!A288</f>
        <v>40976</v>
      </c>
      <c r="B293" s="4">
        <f>Data!B288</f>
        <v>2954.3999020000001</v>
      </c>
      <c r="C293" s="4">
        <f>Data!C288</f>
        <v>2976.0500489999999</v>
      </c>
      <c r="D293" s="4">
        <f>Data!D288</f>
        <v>2945.7299800000001</v>
      </c>
      <c r="E293" s="4">
        <f>Data!E288</f>
        <v>2970.419922</v>
      </c>
      <c r="F293" s="15">
        <f>Data!F288</f>
        <v>1619740000</v>
      </c>
      <c r="G293" s="15">
        <f t="shared" si="40"/>
        <v>30.320068999999876</v>
      </c>
      <c r="H293" s="4">
        <f t="shared" si="41"/>
        <v>12.290038999999979</v>
      </c>
      <c r="I293" s="4">
        <f t="shared" si="42"/>
        <v>42.610107999999855</v>
      </c>
      <c r="J293" s="4">
        <f t="shared" si="43"/>
        <v>42.610107999999855</v>
      </c>
      <c r="K293" s="16">
        <f t="shared" si="49"/>
        <v>42.996902235323681</v>
      </c>
      <c r="L293" s="30">
        <f t="shared" si="44"/>
        <v>3046.8838189706471</v>
      </c>
      <c r="M293" s="4">
        <f t="shared" si="45"/>
        <v>2874.8962100293525</v>
      </c>
      <c r="N293" s="25">
        <f t="shared" si="46"/>
        <v>3046.8838189706471</v>
      </c>
      <c r="O293" s="4">
        <f t="shared" si="47"/>
        <v>2897.9354508466872</v>
      </c>
      <c r="P293" s="4">
        <f t="shared" si="48"/>
        <v>3046.8838189706471</v>
      </c>
    </row>
    <row r="294" spans="1:16" x14ac:dyDescent="0.3">
      <c r="A294" s="3">
        <f>Data!A289</f>
        <v>40975</v>
      </c>
      <c r="B294" s="4">
        <f>Data!B289</f>
        <v>2922.570068</v>
      </c>
      <c r="C294" s="4">
        <f>Data!C289</f>
        <v>2940.280029</v>
      </c>
      <c r="D294" s="4">
        <f>Data!D289</f>
        <v>2920.540039</v>
      </c>
      <c r="E294" s="4">
        <f>Data!E289</f>
        <v>2935.6899410000001</v>
      </c>
      <c r="F294" s="15">
        <f>Data!F289</f>
        <v>1589360000</v>
      </c>
      <c r="G294" s="15">
        <f t="shared" si="40"/>
        <v>19.739990000000034</v>
      </c>
      <c r="H294" s="4">
        <f t="shared" si="41"/>
        <v>30.139893000000029</v>
      </c>
      <c r="I294" s="4">
        <f t="shared" si="42"/>
        <v>49.879883000000063</v>
      </c>
      <c r="J294" s="4">
        <f t="shared" si="43"/>
        <v>49.879883000000063</v>
      </c>
      <c r="K294" s="16">
        <f t="shared" si="49"/>
        <v>43.341051273557504</v>
      </c>
      <c r="L294" s="30">
        <f t="shared" si="44"/>
        <v>3017.0921365471149</v>
      </c>
      <c r="M294" s="4">
        <f t="shared" si="45"/>
        <v>2843.7279314528851</v>
      </c>
      <c r="N294" s="25">
        <f t="shared" si="46"/>
        <v>3017.0921365471149</v>
      </c>
      <c r="O294" s="4">
        <f t="shared" si="47"/>
        <v>2897.9354508466872</v>
      </c>
      <c r="P294" s="4">
        <f t="shared" si="48"/>
        <v>3017.0921365471149</v>
      </c>
    </row>
    <row r="295" spans="1:16" x14ac:dyDescent="0.3">
      <c r="A295" s="3">
        <f>Data!A290</f>
        <v>40974</v>
      </c>
      <c r="B295" s="4">
        <f>Data!B290</f>
        <v>2917.5200199999999</v>
      </c>
      <c r="C295" s="4">
        <f>Data!C290</f>
        <v>2921.7700199999999</v>
      </c>
      <c r="D295" s="4">
        <f>Data!D290</f>
        <v>2900.280029</v>
      </c>
      <c r="E295" s="4">
        <f>Data!E290</f>
        <v>2910.320068</v>
      </c>
      <c r="F295" s="15">
        <f>Data!F290</f>
        <v>1870720000</v>
      </c>
      <c r="G295" s="15">
        <f t="shared" si="40"/>
        <v>21.489990999999918</v>
      </c>
      <c r="H295" s="4">
        <f t="shared" si="41"/>
        <v>13.919921000000159</v>
      </c>
      <c r="I295" s="4">
        <f t="shared" si="42"/>
        <v>35.409912000000077</v>
      </c>
      <c r="J295" s="4">
        <f t="shared" si="43"/>
        <v>35.409912000000077</v>
      </c>
      <c r="K295" s="16">
        <f t="shared" si="49"/>
        <v>42.94449430987963</v>
      </c>
      <c r="L295" s="30">
        <f t="shared" si="44"/>
        <v>2996.9140131197591</v>
      </c>
      <c r="M295" s="4">
        <f t="shared" si="45"/>
        <v>2825.1360358802403</v>
      </c>
      <c r="N295" s="25">
        <f t="shared" si="46"/>
        <v>2996.9140131197591</v>
      </c>
      <c r="O295" s="4">
        <f t="shared" si="47"/>
        <v>2897.9354508466872</v>
      </c>
      <c r="P295" s="4">
        <f t="shared" si="48"/>
        <v>2996.9140131197591</v>
      </c>
    </row>
    <row r="296" spans="1:16" x14ac:dyDescent="0.3">
      <c r="A296" s="3">
        <f>Data!A291</f>
        <v>40973</v>
      </c>
      <c r="B296" s="4">
        <f>Data!B291</f>
        <v>2969.7299800000001</v>
      </c>
      <c r="C296" s="4">
        <f>Data!C291</f>
        <v>2973.929932</v>
      </c>
      <c r="D296" s="4">
        <f>Data!D291</f>
        <v>2940.5200199999999</v>
      </c>
      <c r="E296" s="4">
        <f>Data!E291</f>
        <v>2950.4799800000001</v>
      </c>
      <c r="F296" s="15">
        <f>Data!F291</f>
        <v>1679030000</v>
      </c>
      <c r="G296" s="15">
        <f t="shared" si="40"/>
        <v>33.409912000000077</v>
      </c>
      <c r="H296" s="4">
        <f t="shared" si="41"/>
        <v>63.609864000000016</v>
      </c>
      <c r="I296" s="4">
        <f t="shared" si="42"/>
        <v>30.199951999999939</v>
      </c>
      <c r="J296" s="4">
        <f t="shared" si="43"/>
        <v>63.609864000000016</v>
      </c>
      <c r="K296" s="16">
        <f t="shared" si="49"/>
        <v>43.977762794385647</v>
      </c>
      <c r="L296" s="30">
        <f t="shared" si="44"/>
        <v>3045.1805015887712</v>
      </c>
      <c r="M296" s="4">
        <f t="shared" si="45"/>
        <v>2869.2694504112287</v>
      </c>
      <c r="N296" s="25">
        <f t="shared" si="46"/>
        <v>2996.9140131197591</v>
      </c>
      <c r="O296" s="4">
        <f t="shared" si="47"/>
        <v>2897.9354508466872</v>
      </c>
      <c r="P296" s="4">
        <f t="shared" si="48"/>
        <v>2996.9140131197591</v>
      </c>
    </row>
    <row r="297" spans="1:16" x14ac:dyDescent="0.3">
      <c r="A297" s="3">
        <f>Data!A292</f>
        <v>40970</v>
      </c>
      <c r="B297" s="4">
        <f>Data!B292</f>
        <v>2986.080078</v>
      </c>
      <c r="C297" s="4">
        <f>Data!C292</f>
        <v>2995.969971</v>
      </c>
      <c r="D297" s="4">
        <f>Data!D292</f>
        <v>2968</v>
      </c>
      <c r="E297" s="4">
        <f>Data!E292</f>
        <v>2976.1899410000001</v>
      </c>
      <c r="F297" s="15">
        <f>Data!F292</f>
        <v>1755130000</v>
      </c>
      <c r="G297" s="15">
        <f t="shared" si="40"/>
        <v>27.969970999999987</v>
      </c>
      <c r="H297" s="4">
        <f t="shared" si="41"/>
        <v>45.489990999999918</v>
      </c>
      <c r="I297" s="4">
        <f t="shared" si="42"/>
        <v>17.520019999999931</v>
      </c>
      <c r="J297" s="4">
        <f t="shared" si="43"/>
        <v>45.489990999999918</v>
      </c>
      <c r="K297" s="16">
        <f t="shared" si="49"/>
        <v>44.053374204666362</v>
      </c>
      <c r="L297" s="30">
        <f t="shared" si="44"/>
        <v>3070.091733909333</v>
      </c>
      <c r="M297" s="4">
        <f t="shared" si="45"/>
        <v>2893.8782370906674</v>
      </c>
      <c r="N297" s="25">
        <f t="shared" si="46"/>
        <v>2996.9140131197591</v>
      </c>
      <c r="O297" s="4">
        <f t="shared" si="47"/>
        <v>2897.9354508466872</v>
      </c>
      <c r="P297" s="4">
        <f t="shared" si="48"/>
        <v>2996.9140131197591</v>
      </c>
    </row>
    <row r="298" spans="1:16" x14ac:dyDescent="0.3">
      <c r="A298" s="3">
        <f>Data!A293</f>
        <v>40969</v>
      </c>
      <c r="B298" s="4">
        <f>Data!B293</f>
        <v>2979.110107</v>
      </c>
      <c r="C298" s="4">
        <f>Data!C293</f>
        <v>2996.3701169999999</v>
      </c>
      <c r="D298" s="4">
        <f>Data!D293</f>
        <v>2974.5900879999999</v>
      </c>
      <c r="E298" s="4">
        <f>Data!E293</f>
        <v>2988.969971</v>
      </c>
      <c r="F298" s="15">
        <f>Data!F293</f>
        <v>1903690000</v>
      </c>
      <c r="G298" s="15">
        <f t="shared" si="40"/>
        <v>21.780029000000013</v>
      </c>
      <c r="H298" s="4">
        <f t="shared" si="41"/>
        <v>20.180175999999847</v>
      </c>
      <c r="I298" s="4">
        <f t="shared" si="42"/>
        <v>1.5998530000001665</v>
      </c>
      <c r="J298" s="4">
        <f t="shared" si="43"/>
        <v>21.780029000000013</v>
      </c>
      <c r="K298" s="16">
        <f t="shared" si="49"/>
        <v>42.939706944433041</v>
      </c>
      <c r="L298" s="30">
        <f t="shared" si="44"/>
        <v>3071.3595163888658</v>
      </c>
      <c r="M298" s="4">
        <f t="shared" si="45"/>
        <v>2899.6006886111336</v>
      </c>
      <c r="N298" s="25">
        <f t="shared" si="46"/>
        <v>2996.9140131197591</v>
      </c>
      <c r="O298" s="4">
        <f t="shared" si="47"/>
        <v>2899.6006886111336</v>
      </c>
      <c r="P298" s="4">
        <f t="shared" si="48"/>
        <v>2996.9140131197591</v>
      </c>
    </row>
    <row r="299" spans="1:16" x14ac:dyDescent="0.3">
      <c r="A299" s="3">
        <f>Data!A294</f>
        <v>40968</v>
      </c>
      <c r="B299" s="4">
        <f>Data!B294</f>
        <v>2991.669922</v>
      </c>
      <c r="C299" s="4">
        <f>Data!C294</f>
        <v>3000.110107</v>
      </c>
      <c r="D299" s="4">
        <f>Data!D294</f>
        <v>2961.7700199999999</v>
      </c>
      <c r="E299" s="4">
        <f>Data!E294</f>
        <v>2966.889893</v>
      </c>
      <c r="F299" s="15">
        <f>Data!F294</f>
        <v>2170190000</v>
      </c>
      <c r="G299" s="15">
        <f t="shared" si="40"/>
        <v>38.34008700000004</v>
      </c>
      <c r="H299" s="4">
        <f t="shared" si="41"/>
        <v>11.140135999999984</v>
      </c>
      <c r="I299" s="4">
        <f t="shared" si="42"/>
        <v>27.199951000000056</v>
      </c>
      <c r="J299" s="4">
        <f t="shared" si="43"/>
        <v>38.34008700000004</v>
      </c>
      <c r="K299" s="16">
        <f t="shared" si="49"/>
        <v>42.709725947211396</v>
      </c>
      <c r="L299" s="30">
        <f t="shared" si="44"/>
        <v>3066.3595153944229</v>
      </c>
      <c r="M299" s="4">
        <f t="shared" si="45"/>
        <v>2895.5206116055774</v>
      </c>
      <c r="N299" s="25">
        <f t="shared" si="46"/>
        <v>2996.9140131197591</v>
      </c>
      <c r="O299" s="4">
        <f t="shared" si="47"/>
        <v>2899.6006886111336</v>
      </c>
      <c r="P299" s="4">
        <f t="shared" si="48"/>
        <v>2996.9140131197591</v>
      </c>
    </row>
    <row r="300" spans="1:16" x14ac:dyDescent="0.3">
      <c r="A300" s="3">
        <f>Data!A295</f>
        <v>40967</v>
      </c>
      <c r="B300" s="4">
        <f>Data!B295</f>
        <v>2969.25</v>
      </c>
      <c r="C300" s="4">
        <f>Data!C295</f>
        <v>2988.5900879999999</v>
      </c>
      <c r="D300" s="4">
        <f>Data!D295</f>
        <v>2966.610107</v>
      </c>
      <c r="E300" s="4">
        <f>Data!E295</f>
        <v>2986.76001</v>
      </c>
      <c r="F300" s="15">
        <f>Data!F295</f>
        <v>1812490000</v>
      </c>
      <c r="G300" s="15">
        <f t="shared" si="40"/>
        <v>21.979980999999952</v>
      </c>
      <c r="H300" s="4">
        <f t="shared" si="41"/>
        <v>21.700194999999894</v>
      </c>
      <c r="I300" s="4">
        <f t="shared" si="42"/>
        <v>0.27978600000005827</v>
      </c>
      <c r="J300" s="4">
        <f t="shared" si="43"/>
        <v>21.979980999999952</v>
      </c>
      <c r="K300" s="16">
        <f t="shared" si="49"/>
        <v>41.67323869985082</v>
      </c>
      <c r="L300" s="30">
        <f t="shared" si="44"/>
        <v>3060.9465748997013</v>
      </c>
      <c r="M300" s="4">
        <f t="shared" si="45"/>
        <v>2894.2536201002981</v>
      </c>
      <c r="N300" s="25">
        <f t="shared" si="46"/>
        <v>2996.9140131197591</v>
      </c>
      <c r="O300" s="4">
        <f t="shared" si="47"/>
        <v>2899.6006886111336</v>
      </c>
      <c r="P300" s="4">
        <f t="shared" si="48"/>
        <v>2996.9140131197591</v>
      </c>
    </row>
    <row r="301" spans="1:16" x14ac:dyDescent="0.3">
      <c r="A301" s="3">
        <f>Data!A296</f>
        <v>40966</v>
      </c>
      <c r="B301" s="4">
        <f>Data!B296</f>
        <v>2945.8701169999999</v>
      </c>
      <c r="C301" s="4">
        <f>Data!C296</f>
        <v>2976.080078</v>
      </c>
      <c r="D301" s="4">
        <f>Data!D296</f>
        <v>2933.3000489999999</v>
      </c>
      <c r="E301" s="4">
        <f>Data!E296</f>
        <v>2966.1599120000001</v>
      </c>
      <c r="F301" s="15">
        <f>Data!F296</f>
        <v>1763650000</v>
      </c>
      <c r="G301" s="15">
        <f t="shared" si="40"/>
        <v>42.780029000000013</v>
      </c>
      <c r="H301" s="4">
        <f t="shared" si="41"/>
        <v>10.679932000000008</v>
      </c>
      <c r="I301" s="4">
        <f t="shared" si="42"/>
        <v>53.459961000000021</v>
      </c>
      <c r="J301" s="4">
        <f t="shared" si="43"/>
        <v>53.459961000000021</v>
      </c>
      <c r="K301" s="16">
        <f t="shared" si="49"/>
        <v>42.262574814858283</v>
      </c>
      <c r="L301" s="30">
        <f t="shared" si="44"/>
        <v>3039.2152131297166</v>
      </c>
      <c r="M301" s="4">
        <f t="shared" si="45"/>
        <v>2870.1649138702837</v>
      </c>
      <c r="N301" s="25">
        <f t="shared" si="46"/>
        <v>2996.9140131197591</v>
      </c>
      <c r="O301" s="4">
        <f t="shared" si="47"/>
        <v>2899.6006886111336</v>
      </c>
      <c r="P301" s="4">
        <f t="shared" si="48"/>
        <v>2996.9140131197591</v>
      </c>
    </row>
    <row r="302" spans="1:16" x14ac:dyDescent="0.3">
      <c r="A302" s="3">
        <f>Data!A297</f>
        <v>40963</v>
      </c>
      <c r="B302" s="4">
        <f>Data!B297</f>
        <v>2963.1298830000001</v>
      </c>
      <c r="C302" s="4">
        <f>Data!C297</f>
        <v>2970.8798830000001</v>
      </c>
      <c r="D302" s="4">
        <f>Data!D297</f>
        <v>2958.820068</v>
      </c>
      <c r="E302" s="4">
        <f>Data!E297</f>
        <v>2963.75</v>
      </c>
      <c r="F302" s="15">
        <f>Data!F297</f>
        <v>1643180000</v>
      </c>
      <c r="G302" s="15">
        <f t="shared" si="40"/>
        <v>12.059815000000071</v>
      </c>
      <c r="H302" s="4">
        <f t="shared" si="41"/>
        <v>4.7199709999999868</v>
      </c>
      <c r="I302" s="4">
        <f t="shared" si="42"/>
        <v>7.3398440000000846</v>
      </c>
      <c r="J302" s="4">
        <f t="shared" si="43"/>
        <v>12.059815000000071</v>
      </c>
      <c r="K302" s="16">
        <f t="shared" si="49"/>
        <v>40.752436824115378</v>
      </c>
      <c r="L302" s="30">
        <f t="shared" si="44"/>
        <v>3046.3548491482311</v>
      </c>
      <c r="M302" s="4">
        <f t="shared" si="45"/>
        <v>2883.3451018517694</v>
      </c>
      <c r="N302" s="25">
        <f t="shared" si="46"/>
        <v>2996.9140131197591</v>
      </c>
      <c r="O302" s="4">
        <f t="shared" si="47"/>
        <v>2899.6006886111336</v>
      </c>
      <c r="P302" s="4">
        <f t="shared" si="48"/>
        <v>2996.9140131197591</v>
      </c>
    </row>
    <row r="303" spans="1:16" x14ac:dyDescent="0.3">
      <c r="A303" s="3">
        <f>Data!A298</f>
        <v>40962</v>
      </c>
      <c r="B303" s="4">
        <f>Data!B298</f>
        <v>2933.1599120000001</v>
      </c>
      <c r="C303" s="4">
        <f>Data!C298</f>
        <v>2958.419922</v>
      </c>
      <c r="D303" s="4">
        <f>Data!D298</f>
        <v>2922.959961</v>
      </c>
      <c r="E303" s="4">
        <f>Data!E298</f>
        <v>2956.9799800000001</v>
      </c>
      <c r="F303" s="15">
        <f>Data!F298</f>
        <v>1768390000</v>
      </c>
      <c r="G303" s="15">
        <f t="shared" si="40"/>
        <v>35.459961000000021</v>
      </c>
      <c r="H303" s="4">
        <f t="shared" si="41"/>
        <v>5.3300779999999577</v>
      </c>
      <c r="I303" s="4">
        <f t="shared" si="42"/>
        <v>40.790038999999979</v>
      </c>
      <c r="J303" s="4">
        <f t="shared" si="43"/>
        <v>40.790038999999979</v>
      </c>
      <c r="K303" s="16">
        <f t="shared" si="49"/>
        <v>40.75431693290961</v>
      </c>
      <c r="L303" s="30">
        <f t="shared" si="44"/>
        <v>3022.1985753658191</v>
      </c>
      <c r="M303" s="4">
        <f t="shared" si="45"/>
        <v>2859.1813076341805</v>
      </c>
      <c r="N303" s="25">
        <f t="shared" si="46"/>
        <v>2996.9140131197591</v>
      </c>
      <c r="O303" s="4">
        <f t="shared" si="47"/>
        <v>2899.6006886111336</v>
      </c>
      <c r="P303" s="4">
        <f t="shared" si="48"/>
        <v>2996.9140131197591</v>
      </c>
    </row>
    <row r="304" spans="1:16" x14ac:dyDescent="0.3">
      <c r="A304" s="3">
        <f>Data!A299</f>
        <v>40961</v>
      </c>
      <c r="B304" s="4">
        <f>Data!B299</f>
        <v>2942.7700199999999</v>
      </c>
      <c r="C304" s="4">
        <f>Data!C299</f>
        <v>2950.3701169999999</v>
      </c>
      <c r="D304" s="4">
        <f>Data!D299</f>
        <v>2929.679932</v>
      </c>
      <c r="E304" s="4">
        <f>Data!E299</f>
        <v>2933.169922</v>
      </c>
      <c r="F304" s="15">
        <f>Data!F299</f>
        <v>1706310000</v>
      </c>
      <c r="G304" s="15">
        <f t="shared" si="40"/>
        <v>20.690184999999929</v>
      </c>
      <c r="H304" s="4">
        <f t="shared" si="41"/>
        <v>6.6098630000001322</v>
      </c>
      <c r="I304" s="4">
        <f t="shared" si="42"/>
        <v>27.300048000000061</v>
      </c>
      <c r="J304" s="4">
        <f t="shared" si="43"/>
        <v>27.300048000000061</v>
      </c>
      <c r="K304" s="16">
        <f t="shared" si="49"/>
        <v>40.081603486264136</v>
      </c>
      <c r="L304" s="30">
        <f t="shared" si="44"/>
        <v>3020.1882314725281</v>
      </c>
      <c r="M304" s="4">
        <f t="shared" si="45"/>
        <v>2859.8618175274714</v>
      </c>
      <c r="N304" s="25">
        <f t="shared" si="46"/>
        <v>2996.9140131197591</v>
      </c>
      <c r="O304" s="4">
        <f t="shared" si="47"/>
        <v>2899.6006886111336</v>
      </c>
      <c r="P304" s="4">
        <f t="shared" si="48"/>
        <v>2996.9140131197591</v>
      </c>
    </row>
    <row r="305" spans="1:16" x14ac:dyDescent="0.3">
      <c r="A305" s="3">
        <f>Data!A300</f>
        <v>40960</v>
      </c>
      <c r="B305" s="4">
        <f>Data!B300</f>
        <v>2957.3000489999999</v>
      </c>
      <c r="C305" s="4">
        <f>Data!C300</f>
        <v>2965.0500489999999</v>
      </c>
      <c r="D305" s="4">
        <f>Data!D300</f>
        <v>2934.070068</v>
      </c>
      <c r="E305" s="4">
        <f>Data!E300</f>
        <v>2948.570068</v>
      </c>
      <c r="F305" s="15">
        <f>Data!F300</f>
        <v>1821540000</v>
      </c>
      <c r="G305" s="15">
        <f t="shared" si="40"/>
        <v>30.979980999999952</v>
      </c>
      <c r="H305" s="4">
        <f t="shared" si="41"/>
        <v>31.880126999999902</v>
      </c>
      <c r="I305" s="4">
        <f t="shared" si="42"/>
        <v>0.90014599999994971</v>
      </c>
      <c r="J305" s="4">
        <f t="shared" si="43"/>
        <v>31.880126999999902</v>
      </c>
      <c r="K305" s="16">
        <f t="shared" si="49"/>
        <v>39.67152966195092</v>
      </c>
      <c r="L305" s="30">
        <f t="shared" si="44"/>
        <v>3028.903117823902</v>
      </c>
      <c r="M305" s="4">
        <f t="shared" si="45"/>
        <v>2870.2169991760984</v>
      </c>
      <c r="N305" s="25">
        <f t="shared" si="46"/>
        <v>2996.9140131197591</v>
      </c>
      <c r="O305" s="4">
        <f t="shared" si="47"/>
        <v>2899.6006886111336</v>
      </c>
      <c r="P305" s="4">
        <f t="shared" si="48"/>
        <v>2996.9140131197591</v>
      </c>
    </row>
    <row r="306" spans="1:16" x14ac:dyDescent="0.3">
      <c r="A306" s="3">
        <f>Data!A301</f>
        <v>40956</v>
      </c>
      <c r="B306" s="4">
        <f>Data!B301</f>
        <v>2958.219971</v>
      </c>
      <c r="C306" s="4">
        <f>Data!C301</f>
        <v>2962.780029</v>
      </c>
      <c r="D306" s="4">
        <f>Data!D301</f>
        <v>2941.5500489999999</v>
      </c>
      <c r="E306" s="4">
        <f>Data!E301</f>
        <v>2951.780029</v>
      </c>
      <c r="F306" s="15">
        <f>Data!F301</f>
        <v>1973900000</v>
      </c>
      <c r="G306" s="15">
        <f t="shared" si="40"/>
        <v>21.229980000000069</v>
      </c>
      <c r="H306" s="4">
        <f t="shared" si="41"/>
        <v>14.209961000000021</v>
      </c>
      <c r="I306" s="4">
        <f t="shared" si="42"/>
        <v>7.0200190000000475</v>
      </c>
      <c r="J306" s="4">
        <f t="shared" si="43"/>
        <v>21.229980000000069</v>
      </c>
      <c r="K306" s="16">
        <f t="shared" si="49"/>
        <v>38.749452178853382</v>
      </c>
      <c r="L306" s="30">
        <f t="shared" si="44"/>
        <v>3029.6639433577066</v>
      </c>
      <c r="M306" s="4">
        <f t="shared" si="45"/>
        <v>2874.6661346422934</v>
      </c>
      <c r="N306" s="25">
        <f t="shared" si="46"/>
        <v>2996.9140131197591</v>
      </c>
      <c r="O306" s="4">
        <f t="shared" si="47"/>
        <v>2899.6006886111336</v>
      </c>
      <c r="P306" s="4">
        <f t="shared" si="48"/>
        <v>2996.9140131197591</v>
      </c>
    </row>
    <row r="307" spans="1:16" x14ac:dyDescent="0.3">
      <c r="A307" s="3">
        <f>Data!A302</f>
        <v>40955</v>
      </c>
      <c r="B307" s="4">
        <f>Data!B302</f>
        <v>2915.669922</v>
      </c>
      <c r="C307" s="4">
        <f>Data!C302</f>
        <v>2961.3798830000001</v>
      </c>
      <c r="D307" s="4">
        <f>Data!D302</f>
        <v>2912.719971</v>
      </c>
      <c r="E307" s="4">
        <f>Data!E302</f>
        <v>2959.8500979999999</v>
      </c>
      <c r="F307" s="15">
        <f>Data!F302</f>
        <v>1945230000</v>
      </c>
      <c r="G307" s="15">
        <f t="shared" si="40"/>
        <v>48.659912000000077</v>
      </c>
      <c r="H307" s="4">
        <f t="shared" si="41"/>
        <v>9.5998540000000503</v>
      </c>
      <c r="I307" s="4">
        <f t="shared" si="42"/>
        <v>39.060058000000026</v>
      </c>
      <c r="J307" s="4">
        <f t="shared" si="43"/>
        <v>48.659912000000077</v>
      </c>
      <c r="K307" s="16">
        <f t="shared" si="49"/>
        <v>39.244975169910717</v>
      </c>
      <c r="L307" s="30">
        <f t="shared" si="44"/>
        <v>3015.5398773398215</v>
      </c>
      <c r="M307" s="4">
        <f t="shared" si="45"/>
        <v>2858.5599766601786</v>
      </c>
      <c r="N307" s="25">
        <f t="shared" si="46"/>
        <v>2996.9140131197591</v>
      </c>
      <c r="O307" s="4">
        <f t="shared" si="47"/>
        <v>2899.6006886111336</v>
      </c>
      <c r="P307" s="4">
        <f t="shared" si="48"/>
        <v>2996.9140131197591</v>
      </c>
    </row>
    <row r="308" spans="1:16" x14ac:dyDescent="0.3">
      <c r="A308" s="3">
        <f>Data!A303</f>
        <v>40954</v>
      </c>
      <c r="B308" s="4">
        <f>Data!B303</f>
        <v>2943.419922</v>
      </c>
      <c r="C308" s="4">
        <f>Data!C303</f>
        <v>2958.1899410000001</v>
      </c>
      <c r="D308" s="4">
        <f>Data!D303</f>
        <v>2911.330078</v>
      </c>
      <c r="E308" s="4">
        <f>Data!E303</f>
        <v>2915.830078</v>
      </c>
      <c r="F308" s="15">
        <f>Data!F303</f>
        <v>2038980000</v>
      </c>
      <c r="G308" s="15">
        <f t="shared" si="40"/>
        <v>46.859863000000132</v>
      </c>
      <c r="H308" s="4">
        <f t="shared" si="41"/>
        <v>1.6601569999997992</v>
      </c>
      <c r="I308" s="4">
        <f t="shared" si="42"/>
        <v>48.520019999999931</v>
      </c>
      <c r="J308" s="4">
        <f t="shared" si="43"/>
        <v>48.520019999999931</v>
      </c>
      <c r="K308" s="16">
        <f t="shared" si="49"/>
        <v>39.708727411415182</v>
      </c>
      <c r="L308" s="30">
        <f t="shared" si="44"/>
        <v>3014.17746432283</v>
      </c>
      <c r="M308" s="4">
        <f t="shared" si="45"/>
        <v>2855.3425546771696</v>
      </c>
      <c r="N308" s="25">
        <f t="shared" si="46"/>
        <v>2996.9140131197591</v>
      </c>
      <c r="O308" s="4">
        <f t="shared" si="47"/>
        <v>2899.6006886111336</v>
      </c>
      <c r="P308" s="4">
        <f t="shared" si="48"/>
        <v>2996.9140131197591</v>
      </c>
    </row>
    <row r="309" spans="1:16" x14ac:dyDescent="0.3">
      <c r="A309" s="3">
        <f>Data!A304</f>
        <v>40953</v>
      </c>
      <c r="B309" s="4">
        <f>Data!B304</f>
        <v>2921.6999510000001</v>
      </c>
      <c r="C309" s="4">
        <f>Data!C304</f>
        <v>2932.080078</v>
      </c>
      <c r="D309" s="4">
        <f>Data!D304</f>
        <v>2911.6000979999999</v>
      </c>
      <c r="E309" s="4">
        <f>Data!E304</f>
        <v>2931.830078</v>
      </c>
      <c r="F309" s="15">
        <f>Data!F304</f>
        <v>1881630000</v>
      </c>
      <c r="G309" s="15">
        <f t="shared" si="40"/>
        <v>20.479980000000069</v>
      </c>
      <c r="H309" s="4">
        <f t="shared" si="41"/>
        <v>16.25</v>
      </c>
      <c r="I309" s="4">
        <f t="shared" si="42"/>
        <v>4.2299800000000687</v>
      </c>
      <c r="J309" s="4">
        <f t="shared" si="43"/>
        <v>20.479980000000069</v>
      </c>
      <c r="K309" s="16">
        <f t="shared" si="49"/>
        <v>38.747290040844426</v>
      </c>
      <c r="L309" s="30">
        <f t="shared" si="44"/>
        <v>2999.334668081689</v>
      </c>
      <c r="M309" s="4">
        <f t="shared" si="45"/>
        <v>2844.3455079183109</v>
      </c>
      <c r="N309" s="25">
        <f t="shared" si="46"/>
        <v>2996.9140131197591</v>
      </c>
      <c r="O309" s="4">
        <f t="shared" si="47"/>
        <v>2899.6006886111336</v>
      </c>
      <c r="P309" s="4">
        <f t="shared" si="48"/>
        <v>2996.9140131197591</v>
      </c>
    </row>
    <row r="310" spans="1:16" x14ac:dyDescent="0.3">
      <c r="A310" s="3">
        <f>Data!A305</f>
        <v>40952</v>
      </c>
      <c r="B310" s="4">
        <f>Data!B305</f>
        <v>2926.209961</v>
      </c>
      <c r="C310" s="4">
        <f>Data!C305</f>
        <v>2933.929932</v>
      </c>
      <c r="D310" s="4">
        <f>Data!D305</f>
        <v>2913.889893</v>
      </c>
      <c r="E310" s="4">
        <f>Data!E305</f>
        <v>2931.389893</v>
      </c>
      <c r="F310" s="15">
        <f>Data!F305</f>
        <v>1619980000</v>
      </c>
      <c r="G310" s="15">
        <f t="shared" si="40"/>
        <v>20.040038999999979</v>
      </c>
      <c r="H310" s="4">
        <f t="shared" si="41"/>
        <v>2.0998540000000503</v>
      </c>
      <c r="I310" s="4">
        <f t="shared" si="42"/>
        <v>17.940184999999929</v>
      </c>
      <c r="J310" s="4">
        <f t="shared" si="43"/>
        <v>20.040038999999979</v>
      </c>
      <c r="K310" s="16">
        <f t="shared" si="49"/>
        <v>37.811927488802205</v>
      </c>
      <c r="L310" s="30">
        <f t="shared" si="44"/>
        <v>2999.5337674776047</v>
      </c>
      <c r="M310" s="4">
        <f t="shared" si="45"/>
        <v>2848.2860575223958</v>
      </c>
      <c r="N310" s="25">
        <f t="shared" si="46"/>
        <v>2996.9140131197591</v>
      </c>
      <c r="O310" s="4">
        <f t="shared" si="47"/>
        <v>2899.6006886111336</v>
      </c>
      <c r="P310" s="4">
        <f t="shared" si="48"/>
        <v>2996.9140131197591</v>
      </c>
    </row>
    <row r="311" spans="1:16" x14ac:dyDescent="0.3">
      <c r="A311" s="3">
        <f>Data!A306</f>
        <v>40949</v>
      </c>
      <c r="B311" s="4">
        <f>Data!B306</f>
        <v>2902</v>
      </c>
      <c r="C311" s="4">
        <f>Data!C306</f>
        <v>2910.9799800000001</v>
      </c>
      <c r="D311" s="4">
        <f>Data!D306</f>
        <v>2895.1000979999999</v>
      </c>
      <c r="E311" s="4">
        <f>Data!E306</f>
        <v>2903.8798830000001</v>
      </c>
      <c r="F311" s="15">
        <f>Data!F306</f>
        <v>1787640000</v>
      </c>
      <c r="G311" s="15">
        <f t="shared" si="40"/>
        <v>15.87988200000018</v>
      </c>
      <c r="H311" s="4">
        <f t="shared" si="41"/>
        <v>20.40991299999996</v>
      </c>
      <c r="I311" s="4">
        <f t="shared" si="42"/>
        <v>36.28979500000014</v>
      </c>
      <c r="J311" s="4">
        <f t="shared" si="43"/>
        <v>36.28979500000014</v>
      </c>
      <c r="K311" s="16">
        <f t="shared" si="49"/>
        <v>37.735820864362104</v>
      </c>
      <c r="L311" s="30">
        <f t="shared" si="44"/>
        <v>2978.5116807287241</v>
      </c>
      <c r="M311" s="4">
        <f t="shared" si="45"/>
        <v>2827.5683972712759</v>
      </c>
      <c r="N311" s="25">
        <f t="shared" si="46"/>
        <v>2978.5116807287241</v>
      </c>
      <c r="O311" s="4">
        <f t="shared" si="47"/>
        <v>2899.6006886111336</v>
      </c>
      <c r="P311" s="4">
        <f t="shared" si="48"/>
        <v>2978.5116807287241</v>
      </c>
    </row>
    <row r="312" spans="1:16" x14ac:dyDescent="0.3">
      <c r="A312" s="3">
        <f>Data!A307</f>
        <v>40948</v>
      </c>
      <c r="B312" s="4">
        <f>Data!B307</f>
        <v>2922.459961</v>
      </c>
      <c r="C312" s="4">
        <f>Data!C307</f>
        <v>2930.679932</v>
      </c>
      <c r="D312" s="4">
        <f>Data!D307</f>
        <v>2904.51001</v>
      </c>
      <c r="E312" s="4">
        <f>Data!E307</f>
        <v>2927.2299800000001</v>
      </c>
      <c r="F312" s="15">
        <f>Data!F307</f>
        <v>2153090000</v>
      </c>
      <c r="G312" s="15">
        <f t="shared" si="40"/>
        <v>26.169922000000042</v>
      </c>
      <c r="H312" s="4">
        <f t="shared" si="41"/>
        <v>26.800048999999944</v>
      </c>
      <c r="I312" s="4">
        <f t="shared" si="42"/>
        <v>0.63012699999990218</v>
      </c>
      <c r="J312" s="4">
        <f t="shared" si="43"/>
        <v>26.800048999999944</v>
      </c>
      <c r="K312" s="16">
        <f t="shared" si="49"/>
        <v>37.189032271144001</v>
      </c>
      <c r="L312" s="30">
        <f t="shared" si="44"/>
        <v>2991.973035542288</v>
      </c>
      <c r="M312" s="4">
        <f t="shared" si="45"/>
        <v>2843.216906457712</v>
      </c>
      <c r="N312" s="25">
        <f t="shared" si="46"/>
        <v>2978.5116807287241</v>
      </c>
      <c r="O312" s="4">
        <f t="shared" si="47"/>
        <v>2899.6006886111336</v>
      </c>
      <c r="P312" s="4">
        <f t="shared" si="48"/>
        <v>2978.5116807287241</v>
      </c>
    </row>
    <row r="313" spans="1:16" x14ac:dyDescent="0.3">
      <c r="A313" s="3">
        <f>Data!A308</f>
        <v>40947</v>
      </c>
      <c r="B313" s="4">
        <f>Data!B308</f>
        <v>2906.5900879999999</v>
      </c>
      <c r="C313" s="4">
        <f>Data!C308</f>
        <v>2918.26001</v>
      </c>
      <c r="D313" s="4">
        <f>Data!D308</f>
        <v>2892.709961</v>
      </c>
      <c r="E313" s="4">
        <f>Data!E308</f>
        <v>2915.860107</v>
      </c>
      <c r="F313" s="15">
        <f>Data!F308</f>
        <v>1981150000</v>
      </c>
      <c r="G313" s="15">
        <f t="shared" si="40"/>
        <v>25.550048999999944</v>
      </c>
      <c r="H313" s="4">
        <f t="shared" si="41"/>
        <v>8.969970000000103</v>
      </c>
      <c r="I313" s="4">
        <f t="shared" si="42"/>
        <v>34.520019000000048</v>
      </c>
      <c r="J313" s="4">
        <f t="shared" si="43"/>
        <v>34.520019000000048</v>
      </c>
      <c r="K313" s="16">
        <f t="shared" si="49"/>
        <v>37.055581607586802</v>
      </c>
      <c r="L313" s="30">
        <f t="shared" si="44"/>
        <v>2979.596148715174</v>
      </c>
      <c r="M313" s="4">
        <f t="shared" si="45"/>
        <v>2831.3738222848265</v>
      </c>
      <c r="N313" s="25">
        <f t="shared" si="46"/>
        <v>2978.5116807287241</v>
      </c>
      <c r="O313" s="4">
        <f t="shared" si="47"/>
        <v>2899.6006886111336</v>
      </c>
      <c r="P313" s="4">
        <f t="shared" si="48"/>
        <v>2978.5116807287241</v>
      </c>
    </row>
    <row r="314" spans="1:16" x14ac:dyDescent="0.3">
      <c r="A314" s="3">
        <f>Data!A309</f>
        <v>40946</v>
      </c>
      <c r="B314" s="4">
        <f>Data!B309</f>
        <v>2895.9099120000001</v>
      </c>
      <c r="C314" s="4">
        <f>Data!C309</f>
        <v>2910.2700199999999</v>
      </c>
      <c r="D314" s="4">
        <f>Data!D309</f>
        <v>2885.169922</v>
      </c>
      <c r="E314" s="4">
        <f>Data!E309</f>
        <v>2904.080078</v>
      </c>
      <c r="F314" s="15">
        <f>Data!F309</f>
        <v>1784580000</v>
      </c>
      <c r="G314" s="15">
        <f t="shared" si="40"/>
        <v>25.100097999999889</v>
      </c>
      <c r="H314" s="4">
        <f t="shared" si="41"/>
        <v>5.5900870000000396</v>
      </c>
      <c r="I314" s="4">
        <f t="shared" si="42"/>
        <v>30.690184999999929</v>
      </c>
      <c r="J314" s="4">
        <f t="shared" si="43"/>
        <v>30.690184999999929</v>
      </c>
      <c r="K314" s="16">
        <f t="shared" si="49"/>
        <v>36.737311777207459</v>
      </c>
      <c r="L314" s="30">
        <f t="shared" si="44"/>
        <v>2971.1945945544148</v>
      </c>
      <c r="M314" s="4">
        <f t="shared" si="45"/>
        <v>2824.2453474455851</v>
      </c>
      <c r="N314" s="25">
        <f t="shared" si="46"/>
        <v>2971.1945945544148</v>
      </c>
      <c r="O314" s="4">
        <f t="shared" si="47"/>
        <v>2899.6006886111336</v>
      </c>
      <c r="P314" s="4">
        <f t="shared" si="48"/>
        <v>2971.1945945544148</v>
      </c>
    </row>
    <row r="315" spans="1:16" x14ac:dyDescent="0.3">
      <c r="A315" s="3">
        <f>Data!A310</f>
        <v>40945</v>
      </c>
      <c r="B315" s="4">
        <f>Data!B310</f>
        <v>2892.5200199999999</v>
      </c>
      <c r="C315" s="4">
        <f>Data!C310</f>
        <v>2903.030029</v>
      </c>
      <c r="D315" s="4">
        <f>Data!D310</f>
        <v>2887.330078</v>
      </c>
      <c r="E315" s="4">
        <f>Data!E310</f>
        <v>2901.98999</v>
      </c>
      <c r="F315" s="15">
        <f>Data!F310</f>
        <v>1684490000</v>
      </c>
      <c r="G315" s="15">
        <f t="shared" si="40"/>
        <v>15.699951000000056</v>
      </c>
      <c r="H315" s="4">
        <f t="shared" si="41"/>
        <v>1.0500489999999445</v>
      </c>
      <c r="I315" s="4">
        <f t="shared" si="42"/>
        <v>16.75</v>
      </c>
      <c r="J315" s="4">
        <f t="shared" si="43"/>
        <v>16.75</v>
      </c>
      <c r="K315" s="16">
        <f t="shared" si="49"/>
        <v>35.737946188347088</v>
      </c>
      <c r="L315" s="30">
        <f t="shared" si="44"/>
        <v>2966.6559458766942</v>
      </c>
      <c r="M315" s="4">
        <f t="shared" si="45"/>
        <v>2823.7041611233062</v>
      </c>
      <c r="N315" s="25">
        <f t="shared" si="46"/>
        <v>2966.6559458766942</v>
      </c>
      <c r="O315" s="4">
        <f t="shared" si="47"/>
        <v>2899.6006886111336</v>
      </c>
      <c r="P315" s="4">
        <f t="shared" si="48"/>
        <v>2966.6559458766942</v>
      </c>
    </row>
    <row r="316" spans="1:16" x14ac:dyDescent="0.3">
      <c r="A316" s="3">
        <f>Data!A311</f>
        <v>40942</v>
      </c>
      <c r="B316" s="4">
        <f>Data!B311</f>
        <v>2888.9499510000001</v>
      </c>
      <c r="C316" s="4">
        <f>Data!C311</f>
        <v>2908.1298830000001</v>
      </c>
      <c r="D316" s="4">
        <f>Data!D311</f>
        <v>2885.8400879999999</v>
      </c>
      <c r="E316" s="4">
        <f>Data!E311</f>
        <v>2905.6599120000001</v>
      </c>
      <c r="F316" s="15">
        <f>Data!F311</f>
        <v>2152890000</v>
      </c>
      <c r="G316" s="15">
        <f t="shared" si="40"/>
        <v>22.28979500000014</v>
      </c>
      <c r="H316" s="4">
        <f t="shared" si="41"/>
        <v>6.1398930000000291</v>
      </c>
      <c r="I316" s="4">
        <f t="shared" si="42"/>
        <v>16.149902000000111</v>
      </c>
      <c r="J316" s="4">
        <f t="shared" si="43"/>
        <v>22.28979500000014</v>
      </c>
      <c r="K316" s="16">
        <f t="shared" si="49"/>
        <v>35.065538628929737</v>
      </c>
      <c r="L316" s="30">
        <f t="shared" si="44"/>
        <v>2967.1160627578597</v>
      </c>
      <c r="M316" s="4">
        <f t="shared" si="45"/>
        <v>2826.8539082421407</v>
      </c>
      <c r="N316" s="25">
        <f t="shared" si="46"/>
        <v>2966.6559458766942</v>
      </c>
      <c r="O316" s="4">
        <f t="shared" si="47"/>
        <v>2899.6006886111336</v>
      </c>
      <c r="P316" s="4">
        <f t="shared" si="48"/>
        <v>2966.6559458766942</v>
      </c>
    </row>
    <row r="317" spans="1:16" x14ac:dyDescent="0.3">
      <c r="A317" s="3">
        <f>Data!A312</f>
        <v>40941</v>
      </c>
      <c r="B317" s="4">
        <f>Data!B312</f>
        <v>2854.1000979999999</v>
      </c>
      <c r="C317" s="4">
        <f>Data!C312</f>
        <v>2868.2299800000001</v>
      </c>
      <c r="D317" s="4">
        <f>Data!D312</f>
        <v>2849.3999020000001</v>
      </c>
      <c r="E317" s="4">
        <f>Data!E312</f>
        <v>2859.679932</v>
      </c>
      <c r="F317" s="15">
        <f>Data!F312</f>
        <v>1913430000</v>
      </c>
      <c r="G317" s="15">
        <f t="shared" si="40"/>
        <v>18.830077999999958</v>
      </c>
      <c r="H317" s="4">
        <f t="shared" si="41"/>
        <v>37.429932000000008</v>
      </c>
      <c r="I317" s="4">
        <f t="shared" si="42"/>
        <v>56.260009999999966</v>
      </c>
      <c r="J317" s="4">
        <f t="shared" si="43"/>
        <v>56.260009999999966</v>
      </c>
      <c r="K317" s="16">
        <f t="shared" si="49"/>
        <v>36.125262197483252</v>
      </c>
      <c r="L317" s="30">
        <f t="shared" si="44"/>
        <v>2931.0654653949664</v>
      </c>
      <c r="M317" s="4">
        <f t="shared" si="45"/>
        <v>2786.5644166050338</v>
      </c>
      <c r="N317" s="25">
        <f t="shared" si="46"/>
        <v>2931.0654653949664</v>
      </c>
      <c r="O317" s="4">
        <f t="shared" si="47"/>
        <v>2899.6006886111336</v>
      </c>
      <c r="P317" s="4">
        <f t="shared" si="48"/>
        <v>2931.0654653949664</v>
      </c>
    </row>
    <row r="318" spans="1:16" x14ac:dyDescent="0.3">
      <c r="A318" s="3">
        <f>Data!A313</f>
        <v>40940</v>
      </c>
      <c r="B318" s="4">
        <f>Data!B313</f>
        <v>2830.1000979999999</v>
      </c>
      <c r="C318" s="4">
        <f>Data!C313</f>
        <v>2855.7299800000001</v>
      </c>
      <c r="D318" s="4">
        <f>Data!D313</f>
        <v>2825.1899410000001</v>
      </c>
      <c r="E318" s="4">
        <f>Data!E313</f>
        <v>2848.2700199999999</v>
      </c>
      <c r="F318" s="15">
        <f>Data!F313</f>
        <v>2125720000</v>
      </c>
      <c r="G318" s="15">
        <f t="shared" si="40"/>
        <v>30.540038999999979</v>
      </c>
      <c r="H318" s="4">
        <f t="shared" si="41"/>
        <v>3.9499519999999393</v>
      </c>
      <c r="I318" s="4">
        <f t="shared" si="42"/>
        <v>34.489990999999918</v>
      </c>
      <c r="J318" s="4">
        <f t="shared" si="43"/>
        <v>34.489990999999918</v>
      </c>
      <c r="K318" s="16">
        <f t="shared" si="49"/>
        <v>36.04349863760909</v>
      </c>
      <c r="L318" s="30">
        <f t="shared" si="44"/>
        <v>2912.5469577752183</v>
      </c>
      <c r="M318" s="4">
        <f t="shared" si="45"/>
        <v>2768.3729632247823</v>
      </c>
      <c r="N318" s="25">
        <f t="shared" si="46"/>
        <v>2912.5469577752183</v>
      </c>
      <c r="O318" s="4">
        <f t="shared" si="47"/>
        <v>2768.3729632247823</v>
      </c>
      <c r="P318" s="4">
        <f t="shared" si="48"/>
        <v>2912.5469577752183</v>
      </c>
    </row>
    <row r="319" spans="1:16" x14ac:dyDescent="0.3">
      <c r="A319" s="3">
        <f>Data!A314</f>
        <v>40939</v>
      </c>
      <c r="B319" s="4">
        <f>Data!B314</f>
        <v>2825.76001</v>
      </c>
      <c r="C319" s="4">
        <f>Data!C314</f>
        <v>2830.4499510000001</v>
      </c>
      <c r="D319" s="4">
        <f>Data!D314</f>
        <v>2798.7700199999999</v>
      </c>
      <c r="E319" s="4">
        <f>Data!E314</f>
        <v>2813.8400879999999</v>
      </c>
      <c r="F319" s="15">
        <f>Data!F314</f>
        <v>1786550000</v>
      </c>
      <c r="G319" s="15">
        <f t="shared" si="40"/>
        <v>31.679931000000124</v>
      </c>
      <c r="H319" s="4">
        <f t="shared" si="41"/>
        <v>17.820068999999876</v>
      </c>
      <c r="I319" s="4">
        <f t="shared" si="42"/>
        <v>49.5</v>
      </c>
      <c r="J319" s="4">
        <f t="shared" si="43"/>
        <v>49.5</v>
      </c>
      <c r="K319" s="16">
        <f t="shared" si="49"/>
        <v>36.716323705728641</v>
      </c>
      <c r="L319" s="30">
        <f t="shared" si="44"/>
        <v>2888.0426329114575</v>
      </c>
      <c r="M319" s="4">
        <f t="shared" si="45"/>
        <v>2741.1773380885429</v>
      </c>
      <c r="N319" s="25">
        <f t="shared" si="46"/>
        <v>2888.0426329114575</v>
      </c>
      <c r="O319" s="4">
        <f t="shared" si="47"/>
        <v>2768.3729632247823</v>
      </c>
      <c r="P319" s="4">
        <f t="shared" si="48"/>
        <v>2888.0426329114575</v>
      </c>
    </row>
    <row r="320" spans="1:16" x14ac:dyDescent="0.3">
      <c r="A320" s="3">
        <f>Data!A315</f>
        <v>40938</v>
      </c>
      <c r="B320" s="4">
        <f>Data!B315</f>
        <v>2790.3999020000001</v>
      </c>
      <c r="C320" s="4">
        <f>Data!C315</f>
        <v>2816.8500979999999</v>
      </c>
      <c r="D320" s="4">
        <f>Data!D315</f>
        <v>2782.4399410000001</v>
      </c>
      <c r="E320" s="4">
        <f>Data!E315</f>
        <v>2811.9399410000001</v>
      </c>
      <c r="F320" s="15">
        <f>Data!F315</f>
        <v>1668970000</v>
      </c>
      <c r="G320" s="15">
        <f t="shared" si="40"/>
        <v>34.410156999999799</v>
      </c>
      <c r="H320" s="4">
        <f t="shared" si="41"/>
        <v>3.0100099999999657</v>
      </c>
      <c r="I320" s="4">
        <f t="shared" si="42"/>
        <v>31.400146999999833</v>
      </c>
      <c r="J320" s="4">
        <f t="shared" si="43"/>
        <v>34.410156999999799</v>
      </c>
      <c r="K320" s="16">
        <f t="shared" si="49"/>
        <v>36.601015370442198</v>
      </c>
      <c r="L320" s="30">
        <f t="shared" si="44"/>
        <v>2872.8470502408841</v>
      </c>
      <c r="M320" s="4">
        <f t="shared" si="45"/>
        <v>2726.4429887591155</v>
      </c>
      <c r="N320" s="25">
        <f t="shared" si="46"/>
        <v>2872.8470502408841</v>
      </c>
      <c r="O320" s="4">
        <f t="shared" si="47"/>
        <v>2768.3729632247823</v>
      </c>
      <c r="P320" s="4">
        <f t="shared" si="48"/>
        <v>2872.8470502408841</v>
      </c>
    </row>
    <row r="321" spans="1:16" x14ac:dyDescent="0.3">
      <c r="A321" s="3">
        <f>Data!A316</f>
        <v>40935</v>
      </c>
      <c r="B321" s="4">
        <f>Data!B316</f>
        <v>2797.6599120000001</v>
      </c>
      <c r="C321" s="4">
        <f>Data!C316</f>
        <v>2821.5500489999999</v>
      </c>
      <c r="D321" s="4">
        <f>Data!D316</f>
        <v>2797.23999</v>
      </c>
      <c r="E321" s="4">
        <f>Data!E316</f>
        <v>2816.5500489999999</v>
      </c>
      <c r="F321" s="15">
        <f>Data!F316</f>
        <v>1707350000</v>
      </c>
      <c r="G321" s="15">
        <f t="shared" si="40"/>
        <v>24.31005899999991</v>
      </c>
      <c r="H321" s="4">
        <f t="shared" si="41"/>
        <v>9.6101079999998547</v>
      </c>
      <c r="I321" s="4">
        <f t="shared" si="42"/>
        <v>14.699951000000056</v>
      </c>
      <c r="J321" s="4">
        <f t="shared" si="43"/>
        <v>24.31005899999991</v>
      </c>
      <c r="K321" s="16">
        <f t="shared" si="49"/>
        <v>35.986467551920086</v>
      </c>
      <c r="L321" s="30">
        <f t="shared" si="44"/>
        <v>2881.3679546038397</v>
      </c>
      <c r="M321" s="4">
        <f t="shared" si="45"/>
        <v>2737.4220843961598</v>
      </c>
      <c r="N321" s="25">
        <f t="shared" si="46"/>
        <v>2872.8470502408841</v>
      </c>
      <c r="O321" s="4">
        <f t="shared" si="47"/>
        <v>2768.3729632247823</v>
      </c>
      <c r="P321" s="4">
        <f t="shared" si="48"/>
        <v>2872.8470502408841</v>
      </c>
    </row>
    <row r="322" spans="1:16" x14ac:dyDescent="0.3">
      <c r="A322" s="3">
        <f>Data!A317</f>
        <v>40934</v>
      </c>
      <c r="B322" s="4">
        <f>Data!B317</f>
        <v>2828.780029</v>
      </c>
      <c r="C322" s="4">
        <f>Data!C317</f>
        <v>2834.3000489999999</v>
      </c>
      <c r="D322" s="4">
        <f>Data!D317</f>
        <v>2794.780029</v>
      </c>
      <c r="E322" s="4">
        <f>Data!E317</f>
        <v>2805.280029</v>
      </c>
      <c r="F322" s="15">
        <f>Data!F317</f>
        <v>1998970000</v>
      </c>
      <c r="G322" s="15">
        <f t="shared" si="40"/>
        <v>39.520019999999931</v>
      </c>
      <c r="H322" s="4">
        <f t="shared" si="41"/>
        <v>17.75</v>
      </c>
      <c r="I322" s="4">
        <f t="shared" si="42"/>
        <v>21.770019999999931</v>
      </c>
      <c r="J322" s="4">
        <f t="shared" si="43"/>
        <v>39.520019999999931</v>
      </c>
      <c r="K322" s="16">
        <f t="shared" si="49"/>
        <v>36.163145174324079</v>
      </c>
      <c r="L322" s="30">
        <f t="shared" si="44"/>
        <v>2886.8663293486479</v>
      </c>
      <c r="M322" s="4">
        <f t="shared" si="45"/>
        <v>2742.213748651352</v>
      </c>
      <c r="N322" s="25">
        <f t="shared" si="46"/>
        <v>2872.8470502408841</v>
      </c>
      <c r="O322" s="4">
        <f t="shared" si="47"/>
        <v>2768.3729632247823</v>
      </c>
      <c r="P322" s="4">
        <f t="shared" si="48"/>
        <v>2872.8470502408841</v>
      </c>
    </row>
    <row r="323" spans="1:16" x14ac:dyDescent="0.3">
      <c r="A323" s="3">
        <f>Data!A318</f>
        <v>40933</v>
      </c>
      <c r="B323" s="4">
        <f>Data!B318</f>
        <v>2803.2299800000001</v>
      </c>
      <c r="C323" s="4">
        <f>Data!C318</f>
        <v>2822.790039</v>
      </c>
      <c r="D323" s="4">
        <f>Data!D318</f>
        <v>2788.9499510000001</v>
      </c>
      <c r="E323" s="4">
        <f>Data!E318</f>
        <v>2818.3100589999999</v>
      </c>
      <c r="F323" s="15">
        <f>Data!F318</f>
        <v>1918040000</v>
      </c>
      <c r="G323" s="15">
        <f t="shared" si="40"/>
        <v>33.840087999999923</v>
      </c>
      <c r="H323" s="4">
        <f t="shared" si="41"/>
        <v>17.510009999999966</v>
      </c>
      <c r="I323" s="4">
        <f t="shared" si="42"/>
        <v>16.330077999999958</v>
      </c>
      <c r="J323" s="4">
        <f t="shared" si="43"/>
        <v>33.840087999999923</v>
      </c>
      <c r="K323" s="16">
        <f t="shared" si="49"/>
        <v>36.046992315607874</v>
      </c>
      <c r="L323" s="30">
        <f t="shared" si="44"/>
        <v>2877.9639796312158</v>
      </c>
      <c r="M323" s="4">
        <f t="shared" si="45"/>
        <v>2733.7760103687842</v>
      </c>
      <c r="N323" s="25">
        <f t="shared" si="46"/>
        <v>2872.8470502408841</v>
      </c>
      <c r="O323" s="4">
        <f t="shared" si="47"/>
        <v>2768.3729632247823</v>
      </c>
      <c r="P323" s="4">
        <f t="shared" si="48"/>
        <v>2872.8470502408841</v>
      </c>
    </row>
    <row r="324" spans="1:16" x14ac:dyDescent="0.3">
      <c r="A324" s="3">
        <f>Data!A319</f>
        <v>40932</v>
      </c>
      <c r="B324" s="4">
        <f>Data!B319</f>
        <v>2771.580078</v>
      </c>
      <c r="C324" s="4">
        <f>Data!C319</f>
        <v>2788.3798830000001</v>
      </c>
      <c r="D324" s="4">
        <f>Data!D319</f>
        <v>2766.3400879999999</v>
      </c>
      <c r="E324" s="4">
        <f>Data!E319</f>
        <v>2786.639893</v>
      </c>
      <c r="F324" s="15">
        <f>Data!F319</f>
        <v>1620690000</v>
      </c>
      <c r="G324" s="15">
        <f t="shared" si="40"/>
        <v>22.03979500000014</v>
      </c>
      <c r="H324" s="4">
        <f t="shared" si="41"/>
        <v>29.930175999999847</v>
      </c>
      <c r="I324" s="4">
        <f t="shared" si="42"/>
        <v>51.969970999999987</v>
      </c>
      <c r="J324" s="4">
        <f t="shared" si="43"/>
        <v>51.969970999999987</v>
      </c>
      <c r="K324" s="16">
        <f t="shared" si="49"/>
        <v>36.843141249827475</v>
      </c>
      <c r="L324" s="30">
        <f t="shared" si="44"/>
        <v>2851.0462679996554</v>
      </c>
      <c r="M324" s="4">
        <f t="shared" si="45"/>
        <v>2703.6737030003451</v>
      </c>
      <c r="N324" s="25">
        <f t="shared" si="46"/>
        <v>2851.0462679996554</v>
      </c>
      <c r="O324" s="4">
        <f t="shared" si="47"/>
        <v>2768.3729632247823</v>
      </c>
      <c r="P324" s="4">
        <f t="shared" si="48"/>
        <v>2851.0462679996554</v>
      </c>
    </row>
    <row r="325" spans="1:16" x14ac:dyDescent="0.3">
      <c r="A325" s="3">
        <f>Data!A320</f>
        <v>40931</v>
      </c>
      <c r="B325" s="4">
        <f>Data!B320</f>
        <v>2786.209961</v>
      </c>
      <c r="C325" s="4">
        <f>Data!C320</f>
        <v>2804.98999</v>
      </c>
      <c r="D325" s="4">
        <f>Data!D320</f>
        <v>2769.820068</v>
      </c>
      <c r="E325" s="4">
        <f>Data!E320</f>
        <v>2784.169922</v>
      </c>
      <c r="F325" s="15">
        <f>Data!F320</f>
        <v>1652940000</v>
      </c>
      <c r="G325" s="15">
        <f t="shared" si="40"/>
        <v>35.169922000000042</v>
      </c>
      <c r="H325" s="4">
        <f t="shared" si="41"/>
        <v>18.350097000000005</v>
      </c>
      <c r="I325" s="4">
        <f t="shared" si="42"/>
        <v>16.819825000000037</v>
      </c>
      <c r="J325" s="4">
        <f t="shared" si="43"/>
        <v>35.169922000000042</v>
      </c>
      <c r="K325" s="16">
        <f t="shared" si="49"/>
        <v>36.759480287336103</v>
      </c>
      <c r="L325" s="30">
        <f t="shared" si="44"/>
        <v>2860.9239895746723</v>
      </c>
      <c r="M325" s="4">
        <f t="shared" si="45"/>
        <v>2713.8860684253277</v>
      </c>
      <c r="N325" s="25">
        <f t="shared" si="46"/>
        <v>2851.0462679996554</v>
      </c>
      <c r="O325" s="4">
        <f t="shared" si="47"/>
        <v>2768.3729632247823</v>
      </c>
      <c r="P325" s="4">
        <f t="shared" si="48"/>
        <v>2851.0462679996554</v>
      </c>
    </row>
    <row r="326" spans="1:16" x14ac:dyDescent="0.3">
      <c r="A326" s="3">
        <f>Data!A321</f>
        <v>40928</v>
      </c>
      <c r="B326" s="4">
        <f>Data!B321</f>
        <v>2776.040039</v>
      </c>
      <c r="C326" s="4">
        <f>Data!C321</f>
        <v>2787.1999510000001</v>
      </c>
      <c r="D326" s="4">
        <f>Data!D321</f>
        <v>2775.8701169999999</v>
      </c>
      <c r="E326" s="4">
        <f>Data!E321</f>
        <v>2786.6999510000001</v>
      </c>
      <c r="F326" s="15">
        <f>Data!F321</f>
        <v>1949660000</v>
      </c>
      <c r="G326" s="15">
        <f t="shared" si="40"/>
        <v>11.329834000000119</v>
      </c>
      <c r="H326" s="4">
        <f t="shared" si="41"/>
        <v>3.0300290000000132</v>
      </c>
      <c r="I326" s="4">
        <f t="shared" si="42"/>
        <v>8.2998050000001058</v>
      </c>
      <c r="J326" s="4">
        <f t="shared" si="43"/>
        <v>11.329834000000119</v>
      </c>
      <c r="K326" s="16">
        <f t="shared" si="49"/>
        <v>35.487997972969303</v>
      </c>
      <c r="L326" s="30">
        <f t="shared" si="44"/>
        <v>2852.5110299459384</v>
      </c>
      <c r="M326" s="4">
        <f t="shared" si="45"/>
        <v>2710.5590380540616</v>
      </c>
      <c r="N326" s="25">
        <f t="shared" si="46"/>
        <v>2851.0462679996554</v>
      </c>
      <c r="O326" s="4">
        <f t="shared" si="47"/>
        <v>2768.3729632247823</v>
      </c>
      <c r="P326" s="4">
        <f t="shared" si="48"/>
        <v>2851.0462679996554</v>
      </c>
    </row>
    <row r="327" spans="1:16" x14ac:dyDescent="0.3">
      <c r="A327" s="3">
        <f>Data!A322</f>
        <v>40927</v>
      </c>
      <c r="B327" s="4">
        <f>Data!B322</f>
        <v>2779.73999</v>
      </c>
      <c r="C327" s="4">
        <f>Data!C322</f>
        <v>2793.3500979999999</v>
      </c>
      <c r="D327" s="4">
        <f>Data!D322</f>
        <v>2777.169922</v>
      </c>
      <c r="E327" s="4">
        <f>Data!E322</f>
        <v>2788.330078</v>
      </c>
      <c r="F327" s="15">
        <f>Data!F322</f>
        <v>1959950000</v>
      </c>
      <c r="G327" s="15">
        <f t="shared" ref="G327:G390" si="50">C327-D327</f>
        <v>16.180175999999847</v>
      </c>
      <c r="H327" s="4">
        <f t="shared" si="41"/>
        <v>6.6501469999998335</v>
      </c>
      <c r="I327" s="4">
        <f t="shared" si="42"/>
        <v>9.5300290000000132</v>
      </c>
      <c r="J327" s="4">
        <f t="shared" si="43"/>
        <v>16.180175999999847</v>
      </c>
      <c r="K327" s="16">
        <f t="shared" si="49"/>
        <v>34.522606874320829</v>
      </c>
      <c r="L327" s="30">
        <f t="shared" si="44"/>
        <v>2854.3052237486418</v>
      </c>
      <c r="M327" s="4">
        <f t="shared" si="45"/>
        <v>2716.2147962513582</v>
      </c>
      <c r="N327" s="25">
        <f t="shared" si="46"/>
        <v>2851.0462679996554</v>
      </c>
      <c r="O327" s="4">
        <f t="shared" si="47"/>
        <v>2768.3729632247823</v>
      </c>
      <c r="P327" s="4">
        <f t="shared" si="48"/>
        <v>2851.0462679996554</v>
      </c>
    </row>
    <row r="328" spans="1:16" x14ac:dyDescent="0.3">
      <c r="A328" s="3">
        <f>Data!A323</f>
        <v>40926</v>
      </c>
      <c r="B328" s="4">
        <f>Data!B323</f>
        <v>2731.1599120000001</v>
      </c>
      <c r="C328" s="4">
        <f>Data!C323</f>
        <v>2769.709961</v>
      </c>
      <c r="D328" s="4">
        <f>Data!D323</f>
        <v>2730.0500489999999</v>
      </c>
      <c r="E328" s="4">
        <f>Data!E323</f>
        <v>2769.709961</v>
      </c>
      <c r="F328" s="15">
        <f>Data!F323</f>
        <v>1968940000</v>
      </c>
      <c r="G328" s="15">
        <f t="shared" si="50"/>
        <v>39.659912000000077</v>
      </c>
      <c r="H328" s="4">
        <f t="shared" ref="H328:H391" si="51">ABS(C328-E327)</f>
        <v>18.620116999999937</v>
      </c>
      <c r="I328" s="4">
        <f t="shared" ref="I328:I391" si="52">ABS(D328-E327)</f>
        <v>58.280029000000013</v>
      </c>
      <c r="J328" s="4">
        <f t="shared" ref="J328:J391" si="53">MAX(G328:I328)</f>
        <v>58.280029000000013</v>
      </c>
      <c r="K328" s="16">
        <f t="shared" si="49"/>
        <v>35.710477980604786</v>
      </c>
      <c r="L328" s="30">
        <f t="shared" si="44"/>
        <v>2821.3009609612095</v>
      </c>
      <c r="M328" s="4">
        <f t="shared" si="45"/>
        <v>2678.4590490387905</v>
      </c>
      <c r="N328" s="25">
        <f t="shared" si="46"/>
        <v>2821.3009609612095</v>
      </c>
      <c r="O328" s="4">
        <f t="shared" si="47"/>
        <v>2768.3729632247823</v>
      </c>
      <c r="P328" s="4">
        <f t="shared" si="48"/>
        <v>2821.3009609612095</v>
      </c>
    </row>
    <row r="329" spans="1:16" x14ac:dyDescent="0.3">
      <c r="A329" s="3">
        <f>Data!A324</f>
        <v>40925</v>
      </c>
      <c r="B329" s="4">
        <f>Data!B324</f>
        <v>2736.3400879999999</v>
      </c>
      <c r="C329" s="4">
        <f>Data!C324</f>
        <v>2742.7299800000001</v>
      </c>
      <c r="D329" s="4">
        <f>Data!D324</f>
        <v>2721.030029</v>
      </c>
      <c r="E329" s="4">
        <f>Data!E324</f>
        <v>2728.080078</v>
      </c>
      <c r="F329" s="15">
        <f>Data!F324</f>
        <v>1664210000</v>
      </c>
      <c r="G329" s="15">
        <f t="shared" si="50"/>
        <v>21.699951000000056</v>
      </c>
      <c r="H329" s="4">
        <f t="shared" si="51"/>
        <v>26.979980999999952</v>
      </c>
      <c r="I329" s="4">
        <f t="shared" si="52"/>
        <v>48.679932000000008</v>
      </c>
      <c r="J329" s="4">
        <f t="shared" si="53"/>
        <v>48.679932000000008</v>
      </c>
      <c r="K329" s="16">
        <f t="shared" si="49"/>
        <v>36.358950681574548</v>
      </c>
      <c r="L329" s="30">
        <f t="shared" si="44"/>
        <v>2804.5979058631488</v>
      </c>
      <c r="M329" s="4">
        <f t="shared" si="45"/>
        <v>2659.1621031368509</v>
      </c>
      <c r="N329" s="25">
        <f t="shared" si="46"/>
        <v>2804.5979058631488</v>
      </c>
      <c r="O329" s="4">
        <f t="shared" si="47"/>
        <v>2768.3729632247823</v>
      </c>
      <c r="P329" s="4">
        <f t="shared" si="48"/>
        <v>2804.5979058631488</v>
      </c>
    </row>
    <row r="330" spans="1:16" x14ac:dyDescent="0.3">
      <c r="A330" s="3">
        <f>Data!A325</f>
        <v>40921</v>
      </c>
      <c r="B330" s="4">
        <f>Data!B325</f>
        <v>2707.4099120000001</v>
      </c>
      <c r="C330" s="4">
        <f>Data!C325</f>
        <v>2712.929932</v>
      </c>
      <c r="D330" s="4">
        <f>Data!D325</f>
        <v>2689.580078</v>
      </c>
      <c r="E330" s="4">
        <f>Data!E325</f>
        <v>2710.669922</v>
      </c>
      <c r="F330" s="15">
        <f>Data!F325</f>
        <v>1655960000</v>
      </c>
      <c r="G330" s="15">
        <f t="shared" si="50"/>
        <v>23.34985400000005</v>
      </c>
      <c r="H330" s="4">
        <f t="shared" si="51"/>
        <v>15.15014599999995</v>
      </c>
      <c r="I330" s="4">
        <f t="shared" si="52"/>
        <v>38.5</v>
      </c>
      <c r="J330" s="4">
        <f t="shared" si="53"/>
        <v>38.5</v>
      </c>
      <c r="K330" s="16">
        <f t="shared" si="49"/>
        <v>36.466003147495819</v>
      </c>
      <c r="L330" s="30">
        <f t="shared" si="44"/>
        <v>2774.1870112949914</v>
      </c>
      <c r="M330" s="4">
        <f t="shared" si="45"/>
        <v>2628.3229987050086</v>
      </c>
      <c r="N330" s="25">
        <f t="shared" si="46"/>
        <v>2774.1870112949914</v>
      </c>
      <c r="O330" s="4">
        <f t="shared" si="47"/>
        <v>2628.3229987050086</v>
      </c>
      <c r="P330" s="4">
        <f t="shared" si="48"/>
        <v>2774.1870112949914</v>
      </c>
    </row>
    <row r="331" spans="1:16" x14ac:dyDescent="0.3">
      <c r="A331" s="3">
        <f>Data!A326</f>
        <v>40920</v>
      </c>
      <c r="B331" s="4">
        <f>Data!B326</f>
        <v>2716.8701169999999</v>
      </c>
      <c r="C331" s="4">
        <f>Data!C326</f>
        <v>2726.429932</v>
      </c>
      <c r="D331" s="4">
        <f>Data!D326</f>
        <v>2697.320068</v>
      </c>
      <c r="E331" s="4">
        <f>Data!E326</f>
        <v>2724.6999510000001</v>
      </c>
      <c r="F331" s="15">
        <f>Data!F326</f>
        <v>1669550000</v>
      </c>
      <c r="G331" s="15">
        <f t="shared" si="50"/>
        <v>29.109864000000016</v>
      </c>
      <c r="H331" s="4">
        <f t="shared" si="51"/>
        <v>15.760009999999966</v>
      </c>
      <c r="I331" s="4">
        <f t="shared" si="52"/>
        <v>13.34985400000005</v>
      </c>
      <c r="J331" s="4">
        <f t="shared" si="53"/>
        <v>29.109864000000016</v>
      </c>
      <c r="K331" s="16">
        <f t="shared" si="49"/>
        <v>36.09819619012103</v>
      </c>
      <c r="L331" s="30">
        <f t="shared" si="44"/>
        <v>2784.0713923802423</v>
      </c>
      <c r="M331" s="4">
        <f t="shared" si="45"/>
        <v>2639.6786076197577</v>
      </c>
      <c r="N331" s="25">
        <f t="shared" si="46"/>
        <v>2774.1870112949914</v>
      </c>
      <c r="O331" s="4">
        <f t="shared" si="47"/>
        <v>2639.6786076197577</v>
      </c>
      <c r="P331" s="4">
        <f t="shared" si="48"/>
        <v>2774.1870112949914</v>
      </c>
    </row>
    <row r="332" spans="1:16" x14ac:dyDescent="0.3">
      <c r="A332" s="3">
        <f>Data!A327</f>
        <v>40919</v>
      </c>
      <c r="B332" s="4">
        <f>Data!B327</f>
        <v>2695.7700199999999</v>
      </c>
      <c r="C332" s="4">
        <f>Data!C327</f>
        <v>2714.290039</v>
      </c>
      <c r="D332" s="4">
        <f>Data!D327</f>
        <v>2690.7299800000001</v>
      </c>
      <c r="E332" s="4">
        <f>Data!E327</f>
        <v>2710.76001</v>
      </c>
      <c r="F332" s="15">
        <f>Data!F327</f>
        <v>1699660000</v>
      </c>
      <c r="G332" s="15">
        <f t="shared" si="50"/>
        <v>23.56005899999991</v>
      </c>
      <c r="H332" s="4">
        <f t="shared" si="51"/>
        <v>10.409912000000077</v>
      </c>
      <c r="I332" s="4">
        <f t="shared" si="52"/>
        <v>33.969970999999987</v>
      </c>
      <c r="J332" s="4">
        <f t="shared" si="53"/>
        <v>33.969970999999987</v>
      </c>
      <c r="K332" s="16">
        <f t="shared" si="49"/>
        <v>35.991784930614976</v>
      </c>
      <c r="L332" s="30">
        <f t="shared" si="44"/>
        <v>2774.4935793612299</v>
      </c>
      <c r="M332" s="4">
        <f t="shared" si="45"/>
        <v>2630.5264396387697</v>
      </c>
      <c r="N332" s="25">
        <f t="shared" si="46"/>
        <v>2774.1870112949914</v>
      </c>
      <c r="O332" s="4">
        <f t="shared" si="47"/>
        <v>2639.6786076197577</v>
      </c>
      <c r="P332" s="4">
        <f t="shared" si="48"/>
        <v>2774.1870112949914</v>
      </c>
    </row>
    <row r="333" spans="1:16" x14ac:dyDescent="0.3">
      <c r="A333" s="3">
        <f>Data!A328</f>
        <v>40918</v>
      </c>
      <c r="B333" s="4">
        <f>Data!B328</f>
        <v>2704.419922</v>
      </c>
      <c r="C333" s="4">
        <f>Data!C328</f>
        <v>2712.5</v>
      </c>
      <c r="D333" s="4">
        <f>Data!D328</f>
        <v>2694.330078</v>
      </c>
      <c r="E333" s="4">
        <f>Data!E328</f>
        <v>2702.5</v>
      </c>
      <c r="F333" s="15">
        <f>Data!F328</f>
        <v>1809500000</v>
      </c>
      <c r="G333" s="15">
        <f t="shared" si="50"/>
        <v>18.169922000000042</v>
      </c>
      <c r="H333" s="4">
        <f t="shared" si="51"/>
        <v>1.7399900000000343</v>
      </c>
      <c r="I333" s="4">
        <f t="shared" si="52"/>
        <v>16.429932000000008</v>
      </c>
      <c r="J333" s="4">
        <f t="shared" si="53"/>
        <v>18.169922000000042</v>
      </c>
      <c r="K333" s="16">
        <f t="shared" si="49"/>
        <v>35.100691784084226</v>
      </c>
      <c r="L333" s="30">
        <f t="shared" si="44"/>
        <v>2773.6164225681682</v>
      </c>
      <c r="M333" s="4">
        <f t="shared" si="45"/>
        <v>2633.2136554318317</v>
      </c>
      <c r="N333" s="25">
        <f t="shared" si="46"/>
        <v>2773.6164225681682</v>
      </c>
      <c r="O333" s="4">
        <f t="shared" si="47"/>
        <v>2639.6786076197577</v>
      </c>
      <c r="P333" s="4">
        <f t="shared" si="48"/>
        <v>2773.6164225681682</v>
      </c>
    </row>
    <row r="334" spans="1:16" x14ac:dyDescent="0.3">
      <c r="A334" s="3">
        <f>Data!A329</f>
        <v>40917</v>
      </c>
      <c r="B334" s="4">
        <f>Data!B329</f>
        <v>2682.9799800000001</v>
      </c>
      <c r="C334" s="4">
        <f>Data!C329</f>
        <v>2683.780029</v>
      </c>
      <c r="D334" s="4">
        <f>Data!D329</f>
        <v>2662.959961</v>
      </c>
      <c r="E334" s="4">
        <f>Data!E329</f>
        <v>2676.5600589999999</v>
      </c>
      <c r="F334" s="15">
        <f>Data!F329</f>
        <v>1768080000</v>
      </c>
      <c r="G334" s="15">
        <f t="shared" si="50"/>
        <v>20.820067999999992</v>
      </c>
      <c r="H334" s="4">
        <f t="shared" si="51"/>
        <v>18.719970999999987</v>
      </c>
      <c r="I334" s="4">
        <f t="shared" si="52"/>
        <v>39.540038999999979</v>
      </c>
      <c r="J334" s="4">
        <f t="shared" si="53"/>
        <v>39.540038999999979</v>
      </c>
      <c r="K334" s="16">
        <f t="shared" si="49"/>
        <v>35.322659144880014</v>
      </c>
      <c r="L334" s="30">
        <f t="shared" si="44"/>
        <v>2744.0153132897599</v>
      </c>
      <c r="M334" s="4">
        <f t="shared" si="45"/>
        <v>2602.7246767102401</v>
      </c>
      <c r="N334" s="25">
        <f t="shared" si="46"/>
        <v>2744.0153132897599</v>
      </c>
      <c r="O334" s="4">
        <f t="shared" si="47"/>
        <v>2639.6786076197577</v>
      </c>
      <c r="P334" s="4">
        <f t="shared" si="48"/>
        <v>2744.0153132897599</v>
      </c>
    </row>
    <row r="335" spans="1:16" x14ac:dyDescent="0.3">
      <c r="A335" s="3">
        <f>Data!A330</f>
        <v>40914</v>
      </c>
      <c r="B335" s="4">
        <f>Data!B330</f>
        <v>2671.169922</v>
      </c>
      <c r="C335" s="4">
        <f>Data!C330</f>
        <v>2682.1201169999999</v>
      </c>
      <c r="D335" s="4">
        <f>Data!D330</f>
        <v>2658.830078</v>
      </c>
      <c r="E335" s="4">
        <f>Data!E330</f>
        <v>2674.219971</v>
      </c>
      <c r="F335" s="15">
        <f>Data!F330</f>
        <v>1683090000</v>
      </c>
      <c r="G335" s="15">
        <f t="shared" si="50"/>
        <v>23.290038999999979</v>
      </c>
      <c r="H335" s="4">
        <f t="shared" si="51"/>
        <v>5.5600580000000264</v>
      </c>
      <c r="I335" s="4">
        <f t="shared" si="52"/>
        <v>17.729980999999952</v>
      </c>
      <c r="J335" s="4">
        <f t="shared" si="53"/>
        <v>23.290038999999979</v>
      </c>
      <c r="K335" s="16">
        <f t="shared" si="49"/>
        <v>34.721028137636011</v>
      </c>
      <c r="L335" s="30">
        <f t="shared" si="44"/>
        <v>2739.9171537752718</v>
      </c>
      <c r="M335" s="4">
        <f t="shared" si="45"/>
        <v>2601.0330412247276</v>
      </c>
      <c r="N335" s="25">
        <f t="shared" si="46"/>
        <v>2739.9171537752718</v>
      </c>
      <c r="O335" s="4">
        <f t="shared" si="47"/>
        <v>2639.6786076197577</v>
      </c>
      <c r="P335" s="4">
        <f t="shared" si="48"/>
        <v>2739.9171537752718</v>
      </c>
    </row>
    <row r="336" spans="1:16" x14ac:dyDescent="0.3">
      <c r="A336" s="3">
        <f>Data!A331</f>
        <v>40913</v>
      </c>
      <c r="B336" s="4">
        <f>Data!B331</f>
        <v>2642.570068</v>
      </c>
      <c r="C336" s="4">
        <f>Data!C331</f>
        <v>2673.5600589999999</v>
      </c>
      <c r="D336" s="4">
        <f>Data!D331</f>
        <v>2631.2299800000001</v>
      </c>
      <c r="E336" s="4">
        <f>Data!E331</f>
        <v>2669.860107</v>
      </c>
      <c r="F336" s="15">
        <f>Data!F331</f>
        <v>1836410000</v>
      </c>
      <c r="G336" s="15">
        <f t="shared" si="50"/>
        <v>42.330078999999841</v>
      </c>
      <c r="H336" s="4">
        <f t="shared" si="51"/>
        <v>0.65991200000007666</v>
      </c>
      <c r="I336" s="4">
        <f t="shared" si="52"/>
        <v>42.989990999999918</v>
      </c>
      <c r="J336" s="4">
        <f t="shared" si="53"/>
        <v>42.989990999999918</v>
      </c>
      <c r="K336" s="16">
        <f t="shared" si="49"/>
        <v>35.134476280754207</v>
      </c>
      <c r="L336" s="30">
        <f t="shared" si="44"/>
        <v>2722.663972061508</v>
      </c>
      <c r="M336" s="4">
        <f t="shared" si="45"/>
        <v>2582.1260669384915</v>
      </c>
      <c r="N336" s="25">
        <f t="shared" si="46"/>
        <v>2722.663972061508</v>
      </c>
      <c r="O336" s="4">
        <f t="shared" si="47"/>
        <v>2639.6786076197577</v>
      </c>
      <c r="P336" s="4">
        <f t="shared" si="48"/>
        <v>2722.663972061508</v>
      </c>
    </row>
    <row r="337" spans="1:16" x14ac:dyDescent="0.3">
      <c r="A337" s="3">
        <f>Data!A332</f>
        <v>40912</v>
      </c>
      <c r="B337" s="4">
        <f>Data!B332</f>
        <v>2639.8999020000001</v>
      </c>
      <c r="C337" s="4">
        <f>Data!C332</f>
        <v>2653.179932</v>
      </c>
      <c r="D337" s="4">
        <f>Data!D332</f>
        <v>2627.2299800000001</v>
      </c>
      <c r="E337" s="4">
        <f>Data!E332</f>
        <v>2648.360107</v>
      </c>
      <c r="F337" s="15">
        <f>Data!F332</f>
        <v>1670530000</v>
      </c>
      <c r="G337" s="15">
        <f t="shared" si="50"/>
        <v>25.949951999999939</v>
      </c>
      <c r="H337" s="4">
        <f t="shared" si="51"/>
        <v>16.680174999999963</v>
      </c>
      <c r="I337" s="4">
        <f t="shared" si="52"/>
        <v>42.630126999999902</v>
      </c>
      <c r="J337" s="4">
        <f t="shared" si="53"/>
        <v>42.630126999999902</v>
      </c>
      <c r="K337" s="16">
        <f t="shared" si="49"/>
        <v>35.509258816716496</v>
      </c>
      <c r="L337" s="30">
        <f t="shared" si="44"/>
        <v>2711.2234736334331</v>
      </c>
      <c r="M337" s="4">
        <f t="shared" si="45"/>
        <v>2569.186438366567</v>
      </c>
      <c r="N337" s="25">
        <f t="shared" si="46"/>
        <v>2711.2234736334331</v>
      </c>
      <c r="O337" s="4">
        <f t="shared" si="47"/>
        <v>2639.6786076197577</v>
      </c>
      <c r="P337" s="4">
        <f t="shared" si="48"/>
        <v>2711.2234736334331</v>
      </c>
    </row>
    <row r="338" spans="1:16" x14ac:dyDescent="0.3">
      <c r="A338" s="3">
        <f>Data!A333</f>
        <v>40911</v>
      </c>
      <c r="B338" s="4">
        <f>Data!B333</f>
        <v>2657.389893</v>
      </c>
      <c r="C338" s="4">
        <f>Data!C333</f>
        <v>2665.8999020000001</v>
      </c>
      <c r="D338" s="4">
        <f>Data!D333</f>
        <v>2641.9799800000001</v>
      </c>
      <c r="E338" s="4">
        <f>Data!E333</f>
        <v>2648.719971</v>
      </c>
      <c r="F338" s="15">
        <f>Data!F333</f>
        <v>1636850000</v>
      </c>
      <c r="G338" s="15">
        <f t="shared" si="50"/>
        <v>23.919922000000042</v>
      </c>
      <c r="H338" s="4">
        <f t="shared" si="51"/>
        <v>17.53979500000014</v>
      </c>
      <c r="I338" s="4">
        <f t="shared" si="52"/>
        <v>6.3801269999999022</v>
      </c>
      <c r="J338" s="4">
        <f t="shared" si="53"/>
        <v>23.919922000000042</v>
      </c>
      <c r="K338" s="16">
        <f t="shared" si="49"/>
        <v>34.929791975880676</v>
      </c>
      <c r="L338" s="30">
        <f t="shared" si="44"/>
        <v>2723.7995249517617</v>
      </c>
      <c r="M338" s="4">
        <f t="shared" si="45"/>
        <v>2584.0803570482385</v>
      </c>
      <c r="N338" s="25">
        <f t="shared" si="46"/>
        <v>2711.2234736334331</v>
      </c>
      <c r="O338" s="4">
        <f t="shared" si="47"/>
        <v>2639.6786076197577</v>
      </c>
      <c r="P338" s="4">
        <f t="shared" si="48"/>
        <v>2711.2234736334331</v>
      </c>
    </row>
    <row r="339" spans="1:16" x14ac:dyDescent="0.3">
      <c r="A339" s="3">
        <f>Data!A334</f>
        <v>40907</v>
      </c>
      <c r="B339" s="4">
        <f>Data!B334</f>
        <v>2610.2299800000001</v>
      </c>
      <c r="C339" s="4">
        <f>Data!C334</f>
        <v>2616.459961</v>
      </c>
      <c r="D339" s="4">
        <f>Data!D334</f>
        <v>2604.6000979999999</v>
      </c>
      <c r="E339" s="4">
        <f>Data!E334</f>
        <v>2605.1499020000001</v>
      </c>
      <c r="F339" s="15">
        <f>Data!F334</f>
        <v>1056790000</v>
      </c>
      <c r="G339" s="15">
        <f t="shared" si="50"/>
        <v>11.859863000000132</v>
      </c>
      <c r="H339" s="4">
        <f t="shared" si="51"/>
        <v>32.260009999999966</v>
      </c>
      <c r="I339" s="4">
        <f t="shared" si="52"/>
        <v>44.119873000000098</v>
      </c>
      <c r="J339" s="4">
        <f t="shared" si="53"/>
        <v>44.119873000000098</v>
      </c>
      <c r="K339" s="16">
        <f t="shared" si="49"/>
        <v>35.389296027086644</v>
      </c>
      <c r="L339" s="30">
        <f t="shared" si="44"/>
        <v>2681.308621554173</v>
      </c>
      <c r="M339" s="4">
        <f t="shared" si="45"/>
        <v>2539.7514374458265</v>
      </c>
      <c r="N339" s="25">
        <f t="shared" si="46"/>
        <v>2681.308621554173</v>
      </c>
      <c r="O339" s="4">
        <f t="shared" si="47"/>
        <v>2639.6786076197577</v>
      </c>
      <c r="P339" s="4">
        <f t="shared" si="48"/>
        <v>2681.308621554173</v>
      </c>
    </row>
    <row r="340" spans="1:16" x14ac:dyDescent="0.3">
      <c r="A340" s="3">
        <f>Data!A335</f>
        <v>40906</v>
      </c>
      <c r="B340" s="4">
        <f>Data!B335</f>
        <v>2596.330078</v>
      </c>
      <c r="C340" s="4">
        <f>Data!C335</f>
        <v>2614.8701169999999</v>
      </c>
      <c r="D340" s="4">
        <f>Data!D335</f>
        <v>2593.040039</v>
      </c>
      <c r="E340" s="4">
        <f>Data!E335</f>
        <v>2613.73999</v>
      </c>
      <c r="F340" s="15">
        <f>Data!F335</f>
        <v>1011380000</v>
      </c>
      <c r="G340" s="15">
        <f t="shared" si="50"/>
        <v>21.830077999999958</v>
      </c>
      <c r="H340" s="4">
        <f t="shared" si="51"/>
        <v>9.7202149999998255</v>
      </c>
      <c r="I340" s="4">
        <f t="shared" si="52"/>
        <v>12.109863000000132</v>
      </c>
      <c r="J340" s="4">
        <f t="shared" si="53"/>
        <v>21.830077999999958</v>
      </c>
      <c r="K340" s="16">
        <f t="shared" si="49"/>
        <v>34.711335125732305</v>
      </c>
      <c r="L340" s="30">
        <f t="shared" si="44"/>
        <v>2673.3777482514647</v>
      </c>
      <c r="M340" s="4">
        <f t="shared" si="45"/>
        <v>2534.5324077485352</v>
      </c>
      <c r="N340" s="25">
        <f t="shared" si="46"/>
        <v>2673.3777482514647</v>
      </c>
      <c r="O340" s="4">
        <f t="shared" si="47"/>
        <v>2534.5324077485352</v>
      </c>
      <c r="P340" s="4">
        <f t="shared" si="48"/>
        <v>2673.3777482514647</v>
      </c>
    </row>
    <row r="341" spans="1:16" x14ac:dyDescent="0.3">
      <c r="A341" s="3">
        <f>Data!A336</f>
        <v>40905</v>
      </c>
      <c r="B341" s="4">
        <f>Data!B336</f>
        <v>2626.1899410000001</v>
      </c>
      <c r="C341" s="4">
        <f>Data!C336</f>
        <v>2626.3400879999999</v>
      </c>
      <c r="D341" s="4">
        <f>Data!D336</f>
        <v>2586.8500979999999</v>
      </c>
      <c r="E341" s="4">
        <f>Data!E336</f>
        <v>2589.9799800000001</v>
      </c>
      <c r="F341" s="15">
        <f>Data!F336</f>
        <v>1069930000</v>
      </c>
      <c r="G341" s="15">
        <f t="shared" si="50"/>
        <v>39.489990000000034</v>
      </c>
      <c r="H341" s="4">
        <f t="shared" si="51"/>
        <v>12.600097999999889</v>
      </c>
      <c r="I341" s="4">
        <f t="shared" si="52"/>
        <v>26.889892000000145</v>
      </c>
      <c r="J341" s="4">
        <f t="shared" si="53"/>
        <v>39.489990000000034</v>
      </c>
      <c r="K341" s="16">
        <f t="shared" si="49"/>
        <v>34.950267869445689</v>
      </c>
      <c r="L341" s="30">
        <f t="shared" si="44"/>
        <v>2676.4956287388914</v>
      </c>
      <c r="M341" s="4">
        <f t="shared" si="45"/>
        <v>2536.6945572611085</v>
      </c>
      <c r="N341" s="25">
        <f t="shared" si="46"/>
        <v>2673.3777482514647</v>
      </c>
      <c r="O341" s="4">
        <f t="shared" si="47"/>
        <v>2536.6945572611085</v>
      </c>
      <c r="P341" s="4">
        <f t="shared" si="48"/>
        <v>2673.3777482514647</v>
      </c>
    </row>
    <row r="342" spans="1:16" x14ac:dyDescent="0.3">
      <c r="A342" s="3">
        <f>Data!A337</f>
        <v>40904</v>
      </c>
      <c r="B342" s="4">
        <f>Data!B337</f>
        <v>2613.51001</v>
      </c>
      <c r="C342" s="4">
        <f>Data!C337</f>
        <v>2633.3400879999999</v>
      </c>
      <c r="D342" s="4">
        <f>Data!D337</f>
        <v>2610.7700199999999</v>
      </c>
      <c r="E342" s="4">
        <f>Data!E337</f>
        <v>2625.1999510000001</v>
      </c>
      <c r="F342" s="15">
        <f>Data!F337</f>
        <v>945590000</v>
      </c>
      <c r="G342" s="15">
        <f t="shared" si="50"/>
        <v>22.570067999999992</v>
      </c>
      <c r="H342" s="4">
        <f t="shared" si="51"/>
        <v>43.360107999999855</v>
      </c>
      <c r="I342" s="4">
        <f t="shared" si="52"/>
        <v>20.790039999999863</v>
      </c>
      <c r="J342" s="4">
        <f t="shared" si="53"/>
        <v>43.360107999999855</v>
      </c>
      <c r="K342" s="16">
        <f t="shared" si="49"/>
        <v>35.370759875973398</v>
      </c>
      <c r="L342" s="30">
        <f t="shared" si="44"/>
        <v>2692.7965737519467</v>
      </c>
      <c r="M342" s="4">
        <f t="shared" si="45"/>
        <v>2551.3135342480532</v>
      </c>
      <c r="N342" s="25">
        <f t="shared" si="46"/>
        <v>2673.3777482514647</v>
      </c>
      <c r="O342" s="4">
        <f t="shared" si="47"/>
        <v>2551.3135342480532</v>
      </c>
      <c r="P342" s="4">
        <f t="shared" si="48"/>
        <v>2673.3777482514647</v>
      </c>
    </row>
    <row r="343" spans="1:16" x14ac:dyDescent="0.3">
      <c r="A343" s="3">
        <f>Data!A338</f>
        <v>40900</v>
      </c>
      <c r="B343" s="4">
        <f>Data!B338</f>
        <v>2607.429932</v>
      </c>
      <c r="C343" s="4">
        <f>Data!C338</f>
        <v>2618.8400879999999</v>
      </c>
      <c r="D343" s="4">
        <f>Data!D338</f>
        <v>2599.889893</v>
      </c>
      <c r="E343" s="4">
        <f>Data!E338</f>
        <v>2618.639893</v>
      </c>
      <c r="F343" s="15">
        <f>Data!F338</f>
        <v>960940000</v>
      </c>
      <c r="G343" s="15">
        <f t="shared" si="50"/>
        <v>18.950194999999894</v>
      </c>
      <c r="H343" s="4">
        <f t="shared" si="51"/>
        <v>6.3598630000001322</v>
      </c>
      <c r="I343" s="4">
        <f t="shared" si="52"/>
        <v>25.310058000000026</v>
      </c>
      <c r="J343" s="4">
        <f t="shared" si="53"/>
        <v>25.310058000000026</v>
      </c>
      <c r="K343" s="16">
        <f t="shared" si="49"/>
        <v>34.867724782174733</v>
      </c>
      <c r="L343" s="30">
        <f t="shared" si="44"/>
        <v>2679.1004400643496</v>
      </c>
      <c r="M343" s="4">
        <f t="shared" si="45"/>
        <v>2539.6295409356508</v>
      </c>
      <c r="N343" s="25">
        <f t="shared" si="46"/>
        <v>2673.3777482514647</v>
      </c>
      <c r="O343" s="4">
        <f t="shared" si="47"/>
        <v>2551.3135342480532</v>
      </c>
      <c r="P343" s="4">
        <f t="shared" si="48"/>
        <v>2673.3777482514647</v>
      </c>
    </row>
    <row r="344" spans="1:16" x14ac:dyDescent="0.3">
      <c r="A344" s="3">
        <f>Data!A339</f>
        <v>40899</v>
      </c>
      <c r="B344" s="4">
        <f>Data!B339</f>
        <v>2584.330078</v>
      </c>
      <c r="C344" s="4">
        <f>Data!C339</f>
        <v>2601.98999</v>
      </c>
      <c r="D344" s="4">
        <f>Data!D339</f>
        <v>2581.919922</v>
      </c>
      <c r="E344" s="4">
        <f>Data!E339</f>
        <v>2599.4499510000001</v>
      </c>
      <c r="F344" s="15">
        <f>Data!F339</f>
        <v>1515610000</v>
      </c>
      <c r="G344" s="15">
        <f t="shared" si="50"/>
        <v>20.070067999999992</v>
      </c>
      <c r="H344" s="4">
        <f t="shared" si="51"/>
        <v>16.649902999999995</v>
      </c>
      <c r="I344" s="4">
        <f t="shared" si="52"/>
        <v>36.719970999999987</v>
      </c>
      <c r="J344" s="4">
        <f t="shared" si="53"/>
        <v>36.719970999999987</v>
      </c>
      <c r="K344" s="16">
        <f t="shared" si="49"/>
        <v>34.960337093065995</v>
      </c>
      <c r="L344" s="30">
        <f t="shared" si="44"/>
        <v>2661.8756301861322</v>
      </c>
      <c r="M344" s="4">
        <f t="shared" si="45"/>
        <v>2522.0342818138679</v>
      </c>
      <c r="N344" s="25">
        <f t="shared" si="46"/>
        <v>2661.8756301861322</v>
      </c>
      <c r="O344" s="4">
        <f t="shared" si="47"/>
        <v>2551.3135342480532</v>
      </c>
      <c r="P344" s="4">
        <f t="shared" si="48"/>
        <v>2661.8756301861322</v>
      </c>
    </row>
    <row r="345" spans="1:16" x14ac:dyDescent="0.3">
      <c r="A345" s="3">
        <f>Data!A340</f>
        <v>40898</v>
      </c>
      <c r="B345" s="4">
        <f>Data!B340</f>
        <v>2589.7700199999999</v>
      </c>
      <c r="C345" s="4">
        <f>Data!C340</f>
        <v>2590.610107</v>
      </c>
      <c r="D345" s="4">
        <f>Data!D340</f>
        <v>2544.6599120000001</v>
      </c>
      <c r="E345" s="4">
        <f>Data!E340</f>
        <v>2577.969971</v>
      </c>
      <c r="F345" s="15">
        <f>Data!F340</f>
        <v>1853710000</v>
      </c>
      <c r="G345" s="15">
        <f t="shared" si="50"/>
        <v>45.950194999999894</v>
      </c>
      <c r="H345" s="4">
        <f t="shared" si="51"/>
        <v>8.8398440000000846</v>
      </c>
      <c r="I345" s="4">
        <f t="shared" si="52"/>
        <v>54.790038999999979</v>
      </c>
      <c r="J345" s="4">
        <f t="shared" si="53"/>
        <v>54.790038999999979</v>
      </c>
      <c r="K345" s="16">
        <f t="shared" si="49"/>
        <v>35.951822188412692</v>
      </c>
      <c r="L345" s="30">
        <f t="shared" si="44"/>
        <v>2639.5386538768253</v>
      </c>
      <c r="M345" s="4">
        <f t="shared" si="45"/>
        <v>2495.7313651231743</v>
      </c>
      <c r="N345" s="25">
        <f t="shared" si="46"/>
        <v>2639.5386538768253</v>
      </c>
      <c r="O345" s="4">
        <f t="shared" si="47"/>
        <v>2551.3135342480532</v>
      </c>
      <c r="P345" s="4">
        <f t="shared" si="48"/>
        <v>2639.5386538768253</v>
      </c>
    </row>
    <row r="346" spans="1:16" x14ac:dyDescent="0.3">
      <c r="A346" s="3">
        <f>Data!A341</f>
        <v>40897</v>
      </c>
      <c r="B346" s="4">
        <f>Data!B341</f>
        <v>2567.25</v>
      </c>
      <c r="C346" s="4">
        <f>Data!C341</f>
        <v>2604.5200199999999</v>
      </c>
      <c r="D346" s="4">
        <f>Data!D341</f>
        <v>2566.8701169999999</v>
      </c>
      <c r="E346" s="4">
        <f>Data!E341</f>
        <v>2603.7299800000001</v>
      </c>
      <c r="F346" s="15">
        <f>Data!F341</f>
        <v>1835720000</v>
      </c>
      <c r="G346" s="15">
        <f t="shared" si="50"/>
        <v>37.649902999999995</v>
      </c>
      <c r="H346" s="4">
        <f t="shared" si="51"/>
        <v>26.550048999999944</v>
      </c>
      <c r="I346" s="4">
        <f t="shared" si="52"/>
        <v>11.09985400000005</v>
      </c>
      <c r="J346" s="4">
        <f t="shared" si="53"/>
        <v>37.649902999999995</v>
      </c>
      <c r="K346" s="16">
        <f t="shared" si="49"/>
        <v>36.036726228992059</v>
      </c>
      <c r="L346" s="30">
        <f t="shared" si="44"/>
        <v>2657.7685209579845</v>
      </c>
      <c r="M346" s="4">
        <f t="shared" si="45"/>
        <v>2513.6216160420158</v>
      </c>
      <c r="N346" s="25">
        <f t="shared" si="46"/>
        <v>2639.5386538768253</v>
      </c>
      <c r="O346" s="4">
        <f t="shared" si="47"/>
        <v>2551.3135342480532</v>
      </c>
      <c r="P346" s="4">
        <f t="shared" si="48"/>
        <v>2639.5386538768253</v>
      </c>
    </row>
    <row r="347" spans="1:16" x14ac:dyDescent="0.3">
      <c r="A347" s="3">
        <f>Data!A342</f>
        <v>40896</v>
      </c>
      <c r="B347" s="4">
        <f>Data!B342</f>
        <v>2564.070068</v>
      </c>
      <c r="C347" s="4">
        <f>Data!C342</f>
        <v>2570.6499020000001</v>
      </c>
      <c r="D347" s="4">
        <f>Data!D342</f>
        <v>2518.01001</v>
      </c>
      <c r="E347" s="4">
        <f>Data!E342</f>
        <v>2523.139893</v>
      </c>
      <c r="F347" s="15">
        <f>Data!F342</f>
        <v>1560110000</v>
      </c>
      <c r="G347" s="15">
        <f t="shared" si="50"/>
        <v>52.639892000000145</v>
      </c>
      <c r="H347" s="4">
        <f t="shared" si="51"/>
        <v>33.080077999999958</v>
      </c>
      <c r="I347" s="4">
        <f t="shared" si="52"/>
        <v>85.719970000000103</v>
      </c>
      <c r="J347" s="4">
        <f t="shared" si="53"/>
        <v>85.719970000000103</v>
      </c>
      <c r="K347" s="16">
        <f t="shared" si="49"/>
        <v>38.520888417542459</v>
      </c>
      <c r="L347" s="30">
        <f t="shared" ref="L347:L410" si="54">((C347+D347)/2)+($L$4*K347)</f>
        <v>2621.3717328350849</v>
      </c>
      <c r="M347" s="4">
        <f t="shared" ref="M347:M410" si="55">((C347+D347)/2)-($M$4*K347)</f>
        <v>2467.2881791649152</v>
      </c>
      <c r="N347" s="25">
        <f t="shared" ref="N347:N410" si="56">IF(OR(L347&lt;N346,E346&gt;N346),L347,N346)</f>
        <v>2621.3717328350849</v>
      </c>
      <c r="O347" s="4">
        <f t="shared" ref="O347:O410" si="57">IF(OR(M347&gt;O346,E346&lt;O346),M347,O346)</f>
        <v>2551.3135342480532</v>
      </c>
      <c r="P347" s="4">
        <f t="shared" ref="P347:P410" si="58">IF(AND(P346=N346,E347&lt;=N347),N347,IF(AND(P346=N346,E347&gt;N347),O347,IF(AND(P346=O346,E347&gt;=O347),O347,IF(AND(P346=O346,E347&lt;O347),N347,""))))</f>
        <v>2621.3717328350849</v>
      </c>
    </row>
    <row r="348" spans="1:16" x14ac:dyDescent="0.3">
      <c r="A348" s="3">
        <f>Data!A343</f>
        <v>40893</v>
      </c>
      <c r="B348" s="4">
        <f>Data!B343</f>
        <v>2554.6201169999999</v>
      </c>
      <c r="C348" s="4">
        <f>Data!C343</f>
        <v>2585.419922</v>
      </c>
      <c r="D348" s="4">
        <f>Data!D343</f>
        <v>2548</v>
      </c>
      <c r="E348" s="4">
        <f>Data!E343</f>
        <v>2555.330078</v>
      </c>
      <c r="F348" s="15">
        <f>Data!F343</f>
        <v>2664690000</v>
      </c>
      <c r="G348" s="15">
        <f t="shared" si="50"/>
        <v>37.419922000000042</v>
      </c>
      <c r="H348" s="4">
        <f t="shared" si="51"/>
        <v>62.280029000000013</v>
      </c>
      <c r="I348" s="4">
        <f t="shared" si="52"/>
        <v>24.860106999999971</v>
      </c>
      <c r="J348" s="4">
        <f t="shared" si="53"/>
        <v>62.280029000000013</v>
      </c>
      <c r="K348" s="16">
        <f t="shared" ref="K348:K411" si="59">((K347*($K$4-1))+J348)/$K$4</f>
        <v>39.708845446665336</v>
      </c>
      <c r="L348" s="30">
        <f t="shared" si="54"/>
        <v>2646.1276518933305</v>
      </c>
      <c r="M348" s="4">
        <f t="shared" si="55"/>
        <v>2487.2922701066695</v>
      </c>
      <c r="N348" s="25">
        <f t="shared" si="56"/>
        <v>2621.3717328350849</v>
      </c>
      <c r="O348" s="4">
        <f t="shared" si="57"/>
        <v>2487.2922701066695</v>
      </c>
      <c r="P348" s="4">
        <f t="shared" si="58"/>
        <v>2621.3717328350849</v>
      </c>
    </row>
    <row r="349" spans="1:16" x14ac:dyDescent="0.3">
      <c r="A349" s="3">
        <f>Data!A344</f>
        <v>40892</v>
      </c>
      <c r="B349" s="4">
        <f>Data!B344</f>
        <v>2565.929932</v>
      </c>
      <c r="C349" s="4">
        <f>Data!C344</f>
        <v>2565.9399410000001</v>
      </c>
      <c r="D349" s="4">
        <f>Data!D344</f>
        <v>2536.580078</v>
      </c>
      <c r="E349" s="4">
        <f>Data!E344</f>
        <v>2541.01001</v>
      </c>
      <c r="F349" s="15">
        <f>Data!F344</f>
        <v>1748400000</v>
      </c>
      <c r="G349" s="15">
        <f t="shared" si="50"/>
        <v>29.359863000000132</v>
      </c>
      <c r="H349" s="4">
        <f t="shared" si="51"/>
        <v>10.609863000000132</v>
      </c>
      <c r="I349" s="4">
        <f t="shared" si="52"/>
        <v>18.75</v>
      </c>
      <c r="J349" s="4">
        <f t="shared" si="53"/>
        <v>29.359863000000132</v>
      </c>
      <c r="K349" s="16">
        <f t="shared" si="59"/>
        <v>39.191396324332075</v>
      </c>
      <c r="L349" s="30">
        <f t="shared" si="54"/>
        <v>2629.642802148664</v>
      </c>
      <c r="M349" s="4">
        <f t="shared" si="55"/>
        <v>2472.8772168513356</v>
      </c>
      <c r="N349" s="25">
        <f t="shared" si="56"/>
        <v>2621.3717328350849</v>
      </c>
      <c r="O349" s="4">
        <f t="shared" si="57"/>
        <v>2487.2922701066695</v>
      </c>
      <c r="P349" s="4">
        <f t="shared" si="58"/>
        <v>2621.3717328350849</v>
      </c>
    </row>
    <row r="350" spans="1:16" x14ac:dyDescent="0.3">
      <c r="A350" s="3">
        <f>Data!A345</f>
        <v>40891</v>
      </c>
      <c r="B350" s="4">
        <f>Data!B345</f>
        <v>2566.209961</v>
      </c>
      <c r="C350" s="4">
        <f>Data!C345</f>
        <v>2568.4399410000001</v>
      </c>
      <c r="D350" s="4">
        <f>Data!D345</f>
        <v>2525.8798830000001</v>
      </c>
      <c r="E350" s="4">
        <f>Data!E345</f>
        <v>2539.3100589999999</v>
      </c>
      <c r="F350" s="15">
        <f>Data!F345</f>
        <v>1793960000</v>
      </c>
      <c r="G350" s="15">
        <f t="shared" si="50"/>
        <v>42.560058000000026</v>
      </c>
      <c r="H350" s="4">
        <f t="shared" si="51"/>
        <v>27.429931000000124</v>
      </c>
      <c r="I350" s="4">
        <f t="shared" si="52"/>
        <v>15.130126999999902</v>
      </c>
      <c r="J350" s="4">
        <f t="shared" si="53"/>
        <v>42.560058000000026</v>
      </c>
      <c r="K350" s="16">
        <f t="shared" si="59"/>
        <v>39.359829408115473</v>
      </c>
      <c r="L350" s="30">
        <f t="shared" si="54"/>
        <v>2625.8795708162311</v>
      </c>
      <c r="M350" s="4">
        <f t="shared" si="55"/>
        <v>2468.4402531837691</v>
      </c>
      <c r="N350" s="25">
        <f t="shared" si="56"/>
        <v>2621.3717328350849</v>
      </c>
      <c r="O350" s="4">
        <f t="shared" si="57"/>
        <v>2487.2922701066695</v>
      </c>
      <c r="P350" s="4">
        <f t="shared" si="58"/>
        <v>2621.3717328350849</v>
      </c>
    </row>
    <row r="351" spans="1:16" x14ac:dyDescent="0.3">
      <c r="A351" s="3">
        <f>Data!A346</f>
        <v>40890</v>
      </c>
      <c r="B351" s="4">
        <f>Data!B346</f>
        <v>2629.669922</v>
      </c>
      <c r="C351" s="4">
        <f>Data!C346</f>
        <v>2639.73999</v>
      </c>
      <c r="D351" s="4">
        <f>Data!D346</f>
        <v>2568.4399410000001</v>
      </c>
      <c r="E351" s="4">
        <f>Data!E346</f>
        <v>2579.2700199999999</v>
      </c>
      <c r="F351" s="15">
        <f>Data!F346</f>
        <v>1752320000</v>
      </c>
      <c r="G351" s="15">
        <f t="shared" si="50"/>
        <v>71.300048999999944</v>
      </c>
      <c r="H351" s="4">
        <f t="shared" si="51"/>
        <v>100.42993100000012</v>
      </c>
      <c r="I351" s="4">
        <f t="shared" si="52"/>
        <v>29.12988200000018</v>
      </c>
      <c r="J351" s="4">
        <f t="shared" si="53"/>
        <v>100.42993100000012</v>
      </c>
      <c r="K351" s="16">
        <f t="shared" si="59"/>
        <v>42.413334487709704</v>
      </c>
      <c r="L351" s="30">
        <f t="shared" si="54"/>
        <v>2688.9166344754199</v>
      </c>
      <c r="M351" s="4">
        <f t="shared" si="55"/>
        <v>2519.2632965245807</v>
      </c>
      <c r="N351" s="25">
        <f t="shared" si="56"/>
        <v>2621.3717328350849</v>
      </c>
      <c r="O351" s="4">
        <f t="shared" si="57"/>
        <v>2519.2632965245807</v>
      </c>
      <c r="P351" s="4">
        <f t="shared" si="58"/>
        <v>2621.3717328350849</v>
      </c>
    </row>
    <row r="352" spans="1:16" x14ac:dyDescent="0.3">
      <c r="A352" s="3">
        <f>Data!A347</f>
        <v>40889</v>
      </c>
      <c r="B352" s="4">
        <f>Data!B347</f>
        <v>2617.320068</v>
      </c>
      <c r="C352" s="4">
        <f>Data!C347</f>
        <v>2617.320068</v>
      </c>
      <c r="D352" s="4">
        <f>Data!D347</f>
        <v>2591.419922</v>
      </c>
      <c r="E352" s="4">
        <f>Data!E347</f>
        <v>2612.26001</v>
      </c>
      <c r="F352" s="15">
        <f>Data!F347</f>
        <v>1572600000</v>
      </c>
      <c r="G352" s="15">
        <f t="shared" si="50"/>
        <v>25.90014599999995</v>
      </c>
      <c r="H352" s="4">
        <f t="shared" si="51"/>
        <v>38.050048000000061</v>
      </c>
      <c r="I352" s="4">
        <f t="shared" si="52"/>
        <v>12.149902000000111</v>
      </c>
      <c r="J352" s="4">
        <f t="shared" si="53"/>
        <v>38.050048000000061</v>
      </c>
      <c r="K352" s="16">
        <f t="shared" si="59"/>
        <v>42.195170163324221</v>
      </c>
      <c r="L352" s="30">
        <f t="shared" si="54"/>
        <v>2688.7603353266486</v>
      </c>
      <c r="M352" s="4">
        <f t="shared" si="55"/>
        <v>2519.9796546733514</v>
      </c>
      <c r="N352" s="25">
        <f t="shared" si="56"/>
        <v>2621.3717328350849</v>
      </c>
      <c r="O352" s="4">
        <f t="shared" si="57"/>
        <v>2519.9796546733514</v>
      </c>
      <c r="P352" s="4">
        <f t="shared" si="58"/>
        <v>2621.3717328350849</v>
      </c>
    </row>
    <row r="353" spans="1:16" x14ac:dyDescent="0.3">
      <c r="A353" s="3">
        <f>Data!A348</f>
        <v>40886</v>
      </c>
      <c r="B353" s="4">
        <f>Data!B348</f>
        <v>2603.179932</v>
      </c>
      <c r="C353" s="4">
        <f>Data!C348</f>
        <v>2653.459961</v>
      </c>
      <c r="D353" s="4">
        <f>Data!D348</f>
        <v>2603.179932</v>
      </c>
      <c r="E353" s="4">
        <f>Data!E348</f>
        <v>2646.8500979999999</v>
      </c>
      <c r="F353" s="15">
        <f>Data!F348</f>
        <v>1664710000</v>
      </c>
      <c r="G353" s="15">
        <f t="shared" si="50"/>
        <v>50.280029000000013</v>
      </c>
      <c r="H353" s="4">
        <f t="shared" si="51"/>
        <v>41.199951000000056</v>
      </c>
      <c r="I353" s="4">
        <f t="shared" si="52"/>
        <v>9.0800779999999577</v>
      </c>
      <c r="J353" s="4">
        <f t="shared" si="53"/>
        <v>50.280029000000013</v>
      </c>
      <c r="K353" s="16">
        <f t="shared" si="59"/>
        <v>42.599413105158007</v>
      </c>
      <c r="L353" s="30">
        <f t="shared" si="54"/>
        <v>2713.5187727103157</v>
      </c>
      <c r="M353" s="4">
        <f t="shared" si="55"/>
        <v>2543.1211202896839</v>
      </c>
      <c r="N353" s="25">
        <f t="shared" si="56"/>
        <v>2621.3717328350849</v>
      </c>
      <c r="O353" s="4">
        <f t="shared" si="57"/>
        <v>2543.1211202896839</v>
      </c>
      <c r="P353" s="4">
        <f t="shared" si="58"/>
        <v>2543.1211202896839</v>
      </c>
    </row>
    <row r="354" spans="1:16" x14ac:dyDescent="0.3">
      <c r="A354" s="3">
        <f>Data!A349</f>
        <v>40885</v>
      </c>
      <c r="B354" s="4">
        <f>Data!B349</f>
        <v>2633.3000489999999</v>
      </c>
      <c r="C354" s="4">
        <f>Data!C349</f>
        <v>2645.919922</v>
      </c>
      <c r="D354" s="4">
        <f>Data!D349</f>
        <v>2592.5500489999999</v>
      </c>
      <c r="E354" s="4">
        <f>Data!E349</f>
        <v>2596.3798830000001</v>
      </c>
      <c r="F354" s="15">
        <f>Data!F349</f>
        <v>1845640000</v>
      </c>
      <c r="G354" s="15">
        <f t="shared" si="50"/>
        <v>53.369873000000098</v>
      </c>
      <c r="H354" s="4">
        <f t="shared" si="51"/>
        <v>0.93017599999984668</v>
      </c>
      <c r="I354" s="4">
        <f t="shared" si="52"/>
        <v>54.300048999999944</v>
      </c>
      <c r="J354" s="4">
        <f t="shared" si="53"/>
        <v>54.300048999999944</v>
      </c>
      <c r="K354" s="16">
        <f t="shared" si="59"/>
        <v>43.1844448999001</v>
      </c>
      <c r="L354" s="30">
        <f t="shared" si="54"/>
        <v>2705.6038752998006</v>
      </c>
      <c r="M354" s="4">
        <f t="shared" si="55"/>
        <v>2532.8660957001998</v>
      </c>
      <c r="N354" s="25">
        <f t="shared" si="56"/>
        <v>2705.6038752998006</v>
      </c>
      <c r="O354" s="4">
        <f t="shared" si="57"/>
        <v>2543.1211202896839</v>
      </c>
      <c r="P354" s="4">
        <f t="shared" si="58"/>
        <v>2543.1211202896839</v>
      </c>
    </row>
    <row r="355" spans="1:16" x14ac:dyDescent="0.3">
      <c r="A355" s="3">
        <f>Data!A350</f>
        <v>40884</v>
      </c>
      <c r="B355" s="4">
        <f>Data!B350</f>
        <v>2638.610107</v>
      </c>
      <c r="C355" s="4">
        <f>Data!C350</f>
        <v>2660.23999</v>
      </c>
      <c r="D355" s="4">
        <f>Data!D350</f>
        <v>2612.8000489999999</v>
      </c>
      <c r="E355" s="4">
        <f>Data!E350</f>
        <v>2649.209961</v>
      </c>
      <c r="F355" s="15">
        <f>Data!F350</f>
        <v>1658010000</v>
      </c>
      <c r="G355" s="15">
        <f t="shared" si="50"/>
        <v>47.43994100000009</v>
      </c>
      <c r="H355" s="4">
        <f t="shared" si="51"/>
        <v>63.860106999999971</v>
      </c>
      <c r="I355" s="4">
        <f t="shared" si="52"/>
        <v>16.420165999999881</v>
      </c>
      <c r="J355" s="4">
        <f t="shared" si="53"/>
        <v>63.860106999999971</v>
      </c>
      <c r="K355" s="16">
        <f t="shared" si="59"/>
        <v>44.218228004905093</v>
      </c>
      <c r="L355" s="30">
        <f t="shared" si="54"/>
        <v>2724.9564755098099</v>
      </c>
      <c r="M355" s="4">
        <f t="shared" si="55"/>
        <v>2548.0835634901896</v>
      </c>
      <c r="N355" s="25">
        <f t="shared" si="56"/>
        <v>2705.6038752998006</v>
      </c>
      <c r="O355" s="4">
        <f t="shared" si="57"/>
        <v>2548.0835634901896</v>
      </c>
      <c r="P355" s="4">
        <f t="shared" si="58"/>
        <v>2548.0835634901896</v>
      </c>
    </row>
    <row r="356" spans="1:16" x14ac:dyDescent="0.3">
      <c r="A356" s="3">
        <f>Data!A351</f>
        <v>40883</v>
      </c>
      <c r="B356" s="4">
        <f>Data!B351</f>
        <v>2655.0200199999999</v>
      </c>
      <c r="C356" s="4">
        <f>Data!C351</f>
        <v>2663.6298830000001</v>
      </c>
      <c r="D356" s="4">
        <f>Data!D351</f>
        <v>2639.179932</v>
      </c>
      <c r="E356" s="4">
        <f>Data!E351</f>
        <v>2649.5600589999999</v>
      </c>
      <c r="F356" s="15">
        <f>Data!F351</f>
        <v>1491130000</v>
      </c>
      <c r="G356" s="15">
        <f t="shared" si="50"/>
        <v>24.449951000000056</v>
      </c>
      <c r="H356" s="4">
        <f t="shared" si="51"/>
        <v>14.419922000000042</v>
      </c>
      <c r="I356" s="4">
        <f t="shared" si="52"/>
        <v>10.030029000000013</v>
      </c>
      <c r="J356" s="4">
        <f t="shared" si="53"/>
        <v>24.449951000000056</v>
      </c>
      <c r="K356" s="16">
        <f t="shared" si="59"/>
        <v>43.229814154659842</v>
      </c>
      <c r="L356" s="30">
        <f t="shared" si="54"/>
        <v>2737.8645358093199</v>
      </c>
      <c r="M356" s="4">
        <f t="shared" si="55"/>
        <v>2564.9452791906806</v>
      </c>
      <c r="N356" s="25">
        <f t="shared" si="56"/>
        <v>2705.6038752998006</v>
      </c>
      <c r="O356" s="4">
        <f t="shared" si="57"/>
        <v>2564.9452791906806</v>
      </c>
      <c r="P356" s="4">
        <f t="shared" si="58"/>
        <v>2564.9452791906806</v>
      </c>
    </row>
    <row r="357" spans="1:16" x14ac:dyDescent="0.3">
      <c r="A357" s="3">
        <f>Data!A352</f>
        <v>40882</v>
      </c>
      <c r="B357" s="4">
        <f>Data!B352</f>
        <v>2666.469971</v>
      </c>
      <c r="C357" s="4">
        <f>Data!C352</f>
        <v>2674.530029</v>
      </c>
      <c r="D357" s="4">
        <f>Data!D352</f>
        <v>2641.5900879999999</v>
      </c>
      <c r="E357" s="4">
        <f>Data!E352</f>
        <v>2655.76001</v>
      </c>
      <c r="F357" s="15">
        <f>Data!F352</f>
        <v>1686660000</v>
      </c>
      <c r="G357" s="15">
        <f t="shared" si="50"/>
        <v>32.93994100000009</v>
      </c>
      <c r="H357" s="4">
        <f t="shared" si="51"/>
        <v>24.969970000000103</v>
      </c>
      <c r="I357" s="4">
        <f t="shared" si="52"/>
        <v>7.9699709999999868</v>
      </c>
      <c r="J357" s="4">
        <f t="shared" si="53"/>
        <v>32.93994100000009</v>
      </c>
      <c r="K357" s="16">
        <f t="shared" si="59"/>
        <v>42.71532049692685</v>
      </c>
      <c r="L357" s="30">
        <f t="shared" si="54"/>
        <v>2743.4906994938538</v>
      </c>
      <c r="M357" s="4">
        <f t="shared" si="55"/>
        <v>2572.6294175061466</v>
      </c>
      <c r="N357" s="25">
        <f t="shared" si="56"/>
        <v>2705.6038752998006</v>
      </c>
      <c r="O357" s="4">
        <f t="shared" si="57"/>
        <v>2572.6294175061466</v>
      </c>
      <c r="P357" s="4">
        <f t="shared" si="58"/>
        <v>2572.6294175061466</v>
      </c>
    </row>
    <row r="358" spans="1:16" x14ac:dyDescent="0.3">
      <c r="A358" s="3">
        <f>Data!A353</f>
        <v>40879</v>
      </c>
      <c r="B358" s="4">
        <f>Data!B353</f>
        <v>2650.8000489999999</v>
      </c>
      <c r="C358" s="4">
        <f>Data!C353</f>
        <v>2659.2299800000001</v>
      </c>
      <c r="D358" s="4">
        <f>Data!D353</f>
        <v>2625.070068</v>
      </c>
      <c r="E358" s="4">
        <f>Data!E353</f>
        <v>2626.929932</v>
      </c>
      <c r="F358" s="15">
        <f>Data!F353</f>
        <v>1662730000</v>
      </c>
      <c r="G358" s="15">
        <f t="shared" si="50"/>
        <v>34.159912000000077</v>
      </c>
      <c r="H358" s="4">
        <f t="shared" si="51"/>
        <v>3.469970000000103</v>
      </c>
      <c r="I358" s="4">
        <f t="shared" si="52"/>
        <v>30.689941999999974</v>
      </c>
      <c r="J358" s="4">
        <f t="shared" si="53"/>
        <v>34.159912000000077</v>
      </c>
      <c r="K358" s="16">
        <f t="shared" si="59"/>
        <v>42.287550072080514</v>
      </c>
      <c r="L358" s="30">
        <f t="shared" si="54"/>
        <v>2726.7251241441609</v>
      </c>
      <c r="M358" s="4">
        <f t="shared" si="55"/>
        <v>2557.5749238558392</v>
      </c>
      <c r="N358" s="25">
        <f t="shared" si="56"/>
        <v>2705.6038752998006</v>
      </c>
      <c r="O358" s="4">
        <f t="shared" si="57"/>
        <v>2572.6294175061466</v>
      </c>
      <c r="P358" s="4">
        <f t="shared" si="58"/>
        <v>2572.6294175061466</v>
      </c>
    </row>
    <row r="359" spans="1:16" x14ac:dyDescent="0.3">
      <c r="A359" s="3">
        <f>Data!A354</f>
        <v>40878</v>
      </c>
      <c r="B359" s="4">
        <f>Data!B354</f>
        <v>2615.669922</v>
      </c>
      <c r="C359" s="4">
        <f>Data!C354</f>
        <v>2636.080078</v>
      </c>
      <c r="D359" s="4">
        <f>Data!D354</f>
        <v>2611.4799800000001</v>
      </c>
      <c r="E359" s="4">
        <f>Data!E354</f>
        <v>2626.1999510000001</v>
      </c>
      <c r="F359" s="15">
        <f>Data!F354</f>
        <v>1826860000</v>
      </c>
      <c r="G359" s="15">
        <f t="shared" si="50"/>
        <v>24.600097999999889</v>
      </c>
      <c r="H359" s="4">
        <f t="shared" si="51"/>
        <v>9.1501459999999497</v>
      </c>
      <c r="I359" s="4">
        <f t="shared" si="52"/>
        <v>15.449951999999939</v>
      </c>
      <c r="J359" s="4">
        <f t="shared" si="53"/>
        <v>24.600097999999889</v>
      </c>
      <c r="K359" s="16">
        <f t="shared" si="59"/>
        <v>41.403177468476478</v>
      </c>
      <c r="L359" s="30">
        <f t="shared" si="54"/>
        <v>2706.5863839369531</v>
      </c>
      <c r="M359" s="4">
        <f t="shared" si="55"/>
        <v>2540.9736740630469</v>
      </c>
      <c r="N359" s="25">
        <f t="shared" si="56"/>
        <v>2705.6038752998006</v>
      </c>
      <c r="O359" s="4">
        <f t="shared" si="57"/>
        <v>2572.6294175061466</v>
      </c>
      <c r="P359" s="4">
        <f t="shared" si="58"/>
        <v>2572.6294175061466</v>
      </c>
    </row>
    <row r="360" spans="1:16" x14ac:dyDescent="0.3">
      <c r="A360" s="3">
        <f>Data!A355</f>
        <v>40877</v>
      </c>
      <c r="B360" s="4">
        <f>Data!B355</f>
        <v>2586.389893</v>
      </c>
      <c r="C360" s="4">
        <f>Data!C355</f>
        <v>2620.3400879999999</v>
      </c>
      <c r="D360" s="4">
        <f>Data!D355</f>
        <v>2582.48999</v>
      </c>
      <c r="E360" s="4">
        <f>Data!E355</f>
        <v>2620.3400879999999</v>
      </c>
      <c r="F360" s="15">
        <f>Data!F355</f>
        <v>2440960000</v>
      </c>
      <c r="G360" s="15">
        <f t="shared" si="50"/>
        <v>37.850097999999889</v>
      </c>
      <c r="H360" s="4">
        <f t="shared" si="51"/>
        <v>5.8598630000001322</v>
      </c>
      <c r="I360" s="4">
        <f t="shared" si="52"/>
        <v>43.709961000000021</v>
      </c>
      <c r="J360" s="4">
        <f t="shared" si="53"/>
        <v>43.709961000000021</v>
      </c>
      <c r="K360" s="16">
        <f t="shared" si="59"/>
        <v>41.518516645052657</v>
      </c>
      <c r="L360" s="30">
        <f t="shared" si="54"/>
        <v>2684.4520722901052</v>
      </c>
      <c r="M360" s="4">
        <f t="shared" si="55"/>
        <v>2518.3780057098948</v>
      </c>
      <c r="N360" s="25">
        <f t="shared" si="56"/>
        <v>2684.4520722901052</v>
      </c>
      <c r="O360" s="4">
        <f t="shared" si="57"/>
        <v>2572.6294175061466</v>
      </c>
      <c r="P360" s="4">
        <f t="shared" si="58"/>
        <v>2572.6294175061466</v>
      </c>
    </row>
    <row r="361" spans="1:16" x14ac:dyDescent="0.3">
      <c r="A361" s="3">
        <f>Data!A356</f>
        <v>40876</v>
      </c>
      <c r="B361" s="4">
        <f>Data!B356</f>
        <v>2529.110107</v>
      </c>
      <c r="C361" s="4">
        <f>Data!C356</f>
        <v>2542.459961</v>
      </c>
      <c r="D361" s="4">
        <f>Data!D356</f>
        <v>2508.2700199999999</v>
      </c>
      <c r="E361" s="4">
        <f>Data!E356</f>
        <v>2515.51001</v>
      </c>
      <c r="F361" s="15">
        <f>Data!F356</f>
        <v>1623550000</v>
      </c>
      <c r="G361" s="15">
        <f t="shared" si="50"/>
        <v>34.18994100000009</v>
      </c>
      <c r="H361" s="4">
        <f t="shared" si="51"/>
        <v>77.880126999999902</v>
      </c>
      <c r="I361" s="4">
        <f t="shared" si="52"/>
        <v>112.07006799999999</v>
      </c>
      <c r="J361" s="4">
        <f t="shared" si="53"/>
        <v>112.07006799999999</v>
      </c>
      <c r="K361" s="16">
        <f t="shared" si="59"/>
        <v>45.046094212800021</v>
      </c>
      <c r="L361" s="30">
        <f t="shared" si="54"/>
        <v>2615.4571789256001</v>
      </c>
      <c r="M361" s="4">
        <f t="shared" si="55"/>
        <v>2435.2728020744003</v>
      </c>
      <c r="N361" s="25">
        <f t="shared" si="56"/>
        <v>2615.4571789256001</v>
      </c>
      <c r="O361" s="4">
        <f t="shared" si="57"/>
        <v>2572.6294175061466</v>
      </c>
      <c r="P361" s="4">
        <f t="shared" si="58"/>
        <v>2615.4571789256001</v>
      </c>
    </row>
    <row r="362" spans="1:16" x14ac:dyDescent="0.3">
      <c r="A362" s="3">
        <f>Data!A357</f>
        <v>40875</v>
      </c>
      <c r="B362" s="4">
        <f>Data!B357</f>
        <v>2509.6298830000001</v>
      </c>
      <c r="C362" s="4">
        <f>Data!C357</f>
        <v>2531.320068</v>
      </c>
      <c r="D362" s="4">
        <f>Data!D357</f>
        <v>2507.719971</v>
      </c>
      <c r="E362" s="4">
        <f>Data!E357</f>
        <v>2527.3400879999999</v>
      </c>
      <c r="F362" s="15">
        <f>Data!F357</f>
        <v>1626060000</v>
      </c>
      <c r="G362" s="15">
        <f t="shared" si="50"/>
        <v>23.600097000000005</v>
      </c>
      <c r="H362" s="4">
        <f t="shared" si="51"/>
        <v>15.810058000000026</v>
      </c>
      <c r="I362" s="4">
        <f t="shared" si="52"/>
        <v>7.7900389999999788</v>
      </c>
      <c r="J362" s="4">
        <f t="shared" si="53"/>
        <v>23.600097000000005</v>
      </c>
      <c r="K362" s="16">
        <f t="shared" si="59"/>
        <v>43.97379435216002</v>
      </c>
      <c r="L362" s="30">
        <f t="shared" si="54"/>
        <v>2607.4676082043197</v>
      </c>
      <c r="M362" s="4">
        <f t="shared" si="55"/>
        <v>2431.5724307956798</v>
      </c>
      <c r="N362" s="25">
        <f t="shared" si="56"/>
        <v>2607.4676082043197</v>
      </c>
      <c r="O362" s="4">
        <f t="shared" si="57"/>
        <v>2431.5724307956798</v>
      </c>
      <c r="P362" s="4">
        <f t="shared" si="58"/>
        <v>2607.4676082043197</v>
      </c>
    </row>
    <row r="363" spans="1:16" x14ac:dyDescent="0.3">
      <c r="A363" s="3">
        <f>Data!A358</f>
        <v>40872</v>
      </c>
      <c r="B363" s="4">
        <f>Data!B358</f>
        <v>2453.030029</v>
      </c>
      <c r="C363" s="4">
        <f>Data!C358</f>
        <v>2477.030029</v>
      </c>
      <c r="D363" s="4">
        <f>Data!D358</f>
        <v>2441.4799800000001</v>
      </c>
      <c r="E363" s="4">
        <f>Data!E358</f>
        <v>2441.51001</v>
      </c>
      <c r="F363" s="15">
        <f>Data!F358</f>
        <v>691750000</v>
      </c>
      <c r="G363" s="15">
        <f t="shared" si="50"/>
        <v>35.550048999999944</v>
      </c>
      <c r="H363" s="4">
        <f t="shared" si="51"/>
        <v>50.31005899999991</v>
      </c>
      <c r="I363" s="4">
        <f t="shared" si="52"/>
        <v>85.860107999999855</v>
      </c>
      <c r="J363" s="4">
        <f t="shared" si="53"/>
        <v>85.860107999999855</v>
      </c>
      <c r="K363" s="16">
        <f t="shared" si="59"/>
        <v>46.068110034552014</v>
      </c>
      <c r="L363" s="30">
        <f t="shared" si="54"/>
        <v>2551.391224569104</v>
      </c>
      <c r="M363" s="4">
        <f t="shared" si="55"/>
        <v>2367.1187844308956</v>
      </c>
      <c r="N363" s="25">
        <f t="shared" si="56"/>
        <v>2551.391224569104</v>
      </c>
      <c r="O363" s="4">
        <f t="shared" si="57"/>
        <v>2431.5724307956798</v>
      </c>
      <c r="P363" s="4">
        <f t="shared" si="58"/>
        <v>2551.391224569104</v>
      </c>
    </row>
    <row r="364" spans="1:16" x14ac:dyDescent="0.3">
      <c r="A364" s="3">
        <f>Data!A359</f>
        <v>40870</v>
      </c>
      <c r="B364" s="4">
        <f>Data!B359</f>
        <v>2501.179932</v>
      </c>
      <c r="C364" s="4">
        <f>Data!C359</f>
        <v>2503.3798830000001</v>
      </c>
      <c r="D364" s="4">
        <f>Data!D359</f>
        <v>2460.080078</v>
      </c>
      <c r="E364" s="4">
        <f>Data!E359</f>
        <v>2460.080078</v>
      </c>
      <c r="F364" s="15">
        <f>Data!F359</f>
        <v>1707770000</v>
      </c>
      <c r="G364" s="15">
        <f t="shared" si="50"/>
        <v>43.299805000000106</v>
      </c>
      <c r="H364" s="4">
        <f t="shared" si="51"/>
        <v>61.869873000000098</v>
      </c>
      <c r="I364" s="4">
        <f t="shared" si="52"/>
        <v>18.570067999999992</v>
      </c>
      <c r="J364" s="4">
        <f t="shared" si="53"/>
        <v>61.869873000000098</v>
      </c>
      <c r="K364" s="16">
        <f t="shared" si="59"/>
        <v>46.858198182824417</v>
      </c>
      <c r="L364" s="30">
        <f t="shared" si="54"/>
        <v>2575.4463768656492</v>
      </c>
      <c r="M364" s="4">
        <f t="shared" si="55"/>
        <v>2388.0135841343513</v>
      </c>
      <c r="N364" s="25">
        <f t="shared" si="56"/>
        <v>2551.391224569104</v>
      </c>
      <c r="O364" s="4">
        <f t="shared" si="57"/>
        <v>2431.5724307956798</v>
      </c>
      <c r="P364" s="4">
        <f t="shared" si="58"/>
        <v>2551.391224569104</v>
      </c>
    </row>
    <row r="365" spans="1:16" x14ac:dyDescent="0.3">
      <c r="A365" s="3">
        <f>Data!A360</f>
        <v>40869</v>
      </c>
      <c r="B365" s="4">
        <f>Data!B360</f>
        <v>2517.639893</v>
      </c>
      <c r="C365" s="4">
        <f>Data!C360</f>
        <v>2534.3999020000001</v>
      </c>
      <c r="D365" s="4">
        <f>Data!D360</f>
        <v>2499.1899410000001</v>
      </c>
      <c r="E365" s="4">
        <f>Data!E360</f>
        <v>2521.280029</v>
      </c>
      <c r="F365" s="15">
        <f>Data!F360</f>
        <v>1792060000</v>
      </c>
      <c r="G365" s="15">
        <f t="shared" si="50"/>
        <v>35.209961000000021</v>
      </c>
      <c r="H365" s="4">
        <f t="shared" si="51"/>
        <v>74.319824000000153</v>
      </c>
      <c r="I365" s="4">
        <f t="shared" si="52"/>
        <v>39.109863000000132</v>
      </c>
      <c r="J365" s="4">
        <f t="shared" si="53"/>
        <v>74.319824000000153</v>
      </c>
      <c r="K365" s="16">
        <f t="shared" si="59"/>
        <v>48.231279473683202</v>
      </c>
      <c r="L365" s="30">
        <f t="shared" si="54"/>
        <v>2613.2574804473661</v>
      </c>
      <c r="M365" s="4">
        <f t="shared" si="55"/>
        <v>2420.3323625526336</v>
      </c>
      <c r="N365" s="25">
        <f t="shared" si="56"/>
        <v>2551.391224569104</v>
      </c>
      <c r="O365" s="4">
        <f t="shared" si="57"/>
        <v>2431.5724307956798</v>
      </c>
      <c r="P365" s="4">
        <f t="shared" si="58"/>
        <v>2551.391224569104</v>
      </c>
    </row>
    <row r="366" spans="1:16" x14ac:dyDescent="0.3">
      <c r="A366" s="3">
        <f>Data!A361</f>
        <v>40868</v>
      </c>
      <c r="B366" s="4">
        <f>Data!B361</f>
        <v>2535.3400879999999</v>
      </c>
      <c r="C366" s="4">
        <f>Data!C361</f>
        <v>2539.8701169999999</v>
      </c>
      <c r="D366" s="4">
        <f>Data!D361</f>
        <v>2500.889893</v>
      </c>
      <c r="E366" s="4">
        <f>Data!E361</f>
        <v>2523.139893</v>
      </c>
      <c r="F366" s="15">
        <f>Data!F361</f>
        <v>2048520000</v>
      </c>
      <c r="G366" s="15">
        <f t="shared" si="50"/>
        <v>38.980223999999907</v>
      </c>
      <c r="H366" s="4">
        <f t="shared" si="51"/>
        <v>18.590087999999923</v>
      </c>
      <c r="I366" s="4">
        <f t="shared" si="52"/>
        <v>20.390135999999984</v>
      </c>
      <c r="J366" s="4">
        <f t="shared" si="53"/>
        <v>38.980223999999907</v>
      </c>
      <c r="K366" s="16">
        <f t="shared" si="59"/>
        <v>47.768726699999036</v>
      </c>
      <c r="L366" s="30">
        <f t="shared" si="54"/>
        <v>2615.9174583999979</v>
      </c>
      <c r="M366" s="4">
        <f t="shared" si="55"/>
        <v>2424.842551600002</v>
      </c>
      <c r="N366" s="25">
        <f t="shared" si="56"/>
        <v>2551.391224569104</v>
      </c>
      <c r="O366" s="4">
        <f t="shared" si="57"/>
        <v>2431.5724307956798</v>
      </c>
      <c r="P366" s="4">
        <f t="shared" si="58"/>
        <v>2551.391224569104</v>
      </c>
    </row>
    <row r="367" spans="1:16" x14ac:dyDescent="0.3">
      <c r="A367" s="3">
        <f>Data!A362</f>
        <v>40865</v>
      </c>
      <c r="B367" s="4">
        <f>Data!B362</f>
        <v>2595.0200199999999</v>
      </c>
      <c r="C367" s="4">
        <f>Data!C362</f>
        <v>2595.8400879999999</v>
      </c>
      <c r="D367" s="4">
        <f>Data!D362</f>
        <v>2567.1499020000001</v>
      </c>
      <c r="E367" s="4">
        <f>Data!E362</f>
        <v>2572.5</v>
      </c>
      <c r="F367" s="15">
        <f>Data!F362</f>
        <v>1755360000</v>
      </c>
      <c r="G367" s="15">
        <f t="shared" si="50"/>
        <v>28.690185999999812</v>
      </c>
      <c r="H367" s="4">
        <f t="shared" si="51"/>
        <v>72.700194999999894</v>
      </c>
      <c r="I367" s="4">
        <f t="shared" si="52"/>
        <v>44.010009000000082</v>
      </c>
      <c r="J367" s="4">
        <f t="shared" si="53"/>
        <v>72.700194999999894</v>
      </c>
      <c r="K367" s="16">
        <f t="shared" si="59"/>
        <v>49.015300114999079</v>
      </c>
      <c r="L367" s="30">
        <f t="shared" si="54"/>
        <v>2679.5255952299981</v>
      </c>
      <c r="M367" s="4">
        <f t="shared" si="55"/>
        <v>2483.4643947700019</v>
      </c>
      <c r="N367" s="25">
        <f t="shared" si="56"/>
        <v>2551.391224569104</v>
      </c>
      <c r="O367" s="4">
        <f t="shared" si="57"/>
        <v>2483.4643947700019</v>
      </c>
      <c r="P367" s="4">
        <f t="shared" si="58"/>
        <v>2483.4643947700019</v>
      </c>
    </row>
    <row r="368" spans="1:16" x14ac:dyDescent="0.3">
      <c r="A368" s="3">
        <f>Data!A363</f>
        <v>40864</v>
      </c>
      <c r="B368" s="4">
        <f>Data!B363</f>
        <v>2637.3701169999999</v>
      </c>
      <c r="C368" s="4">
        <f>Data!C363</f>
        <v>2637.4799800000001</v>
      </c>
      <c r="D368" s="4">
        <f>Data!D363</f>
        <v>2576.219971</v>
      </c>
      <c r="E368" s="4">
        <f>Data!E363</f>
        <v>2587.98999</v>
      </c>
      <c r="F368" s="15">
        <f>Data!F363</f>
        <v>2197320000</v>
      </c>
      <c r="G368" s="15">
        <f t="shared" si="50"/>
        <v>61.260009000000082</v>
      </c>
      <c r="H368" s="4">
        <f t="shared" si="51"/>
        <v>64.979980000000069</v>
      </c>
      <c r="I368" s="4">
        <f t="shared" si="52"/>
        <v>3.7199709999999868</v>
      </c>
      <c r="J368" s="4">
        <f t="shared" si="53"/>
        <v>64.979980000000069</v>
      </c>
      <c r="K368" s="16">
        <f t="shared" si="59"/>
        <v>49.813534109249126</v>
      </c>
      <c r="L368" s="30">
        <f t="shared" si="54"/>
        <v>2706.4770437184984</v>
      </c>
      <c r="M368" s="4">
        <f t="shared" si="55"/>
        <v>2507.2229072815021</v>
      </c>
      <c r="N368" s="25">
        <f t="shared" si="56"/>
        <v>2706.4770437184984</v>
      </c>
      <c r="O368" s="4">
        <f t="shared" si="57"/>
        <v>2507.2229072815021</v>
      </c>
      <c r="P368" s="4">
        <f t="shared" si="58"/>
        <v>2507.2229072815021</v>
      </c>
    </row>
    <row r="369" spans="1:16" x14ac:dyDescent="0.3">
      <c r="A369" s="3">
        <f>Data!A364</f>
        <v>40863</v>
      </c>
      <c r="B369" s="4">
        <f>Data!B364</f>
        <v>2661.0900879999999</v>
      </c>
      <c r="C369" s="4">
        <f>Data!C364</f>
        <v>2688.860107</v>
      </c>
      <c r="D369" s="4">
        <f>Data!D364</f>
        <v>2637.9099120000001</v>
      </c>
      <c r="E369" s="4">
        <f>Data!E364</f>
        <v>2639.610107</v>
      </c>
      <c r="F369" s="15">
        <f>Data!F364</f>
        <v>1950030000</v>
      </c>
      <c r="G369" s="15">
        <f t="shared" si="50"/>
        <v>50.950194999999894</v>
      </c>
      <c r="H369" s="4">
        <f t="shared" si="51"/>
        <v>100.87011699999994</v>
      </c>
      <c r="I369" s="4">
        <f t="shared" si="52"/>
        <v>49.919922000000042</v>
      </c>
      <c r="J369" s="4">
        <f t="shared" si="53"/>
        <v>100.87011699999994</v>
      </c>
      <c r="K369" s="16">
        <f t="shared" si="59"/>
        <v>52.366363253786666</v>
      </c>
      <c r="L369" s="30">
        <f t="shared" si="54"/>
        <v>2768.1177360075731</v>
      </c>
      <c r="M369" s="4">
        <f t="shared" si="55"/>
        <v>2558.6522829924265</v>
      </c>
      <c r="N369" s="25">
        <f t="shared" si="56"/>
        <v>2706.4770437184984</v>
      </c>
      <c r="O369" s="4">
        <f t="shared" si="57"/>
        <v>2558.6522829924265</v>
      </c>
      <c r="P369" s="4">
        <f t="shared" si="58"/>
        <v>2558.6522829924265</v>
      </c>
    </row>
    <row r="370" spans="1:16" x14ac:dyDescent="0.3">
      <c r="A370" s="3">
        <f>Data!A365</f>
        <v>40862</v>
      </c>
      <c r="B370" s="4">
        <f>Data!B365</f>
        <v>2647.9099120000001</v>
      </c>
      <c r="C370" s="4">
        <f>Data!C365</f>
        <v>2695.8701169999999</v>
      </c>
      <c r="D370" s="4">
        <f>Data!D365</f>
        <v>2644</v>
      </c>
      <c r="E370" s="4">
        <f>Data!E365</f>
        <v>2686.1999510000001</v>
      </c>
      <c r="F370" s="15">
        <f>Data!F365</f>
        <v>1706960000</v>
      </c>
      <c r="G370" s="15">
        <f t="shared" si="50"/>
        <v>51.870116999999937</v>
      </c>
      <c r="H370" s="4">
        <f t="shared" si="51"/>
        <v>56.260009999999966</v>
      </c>
      <c r="I370" s="4">
        <f t="shared" si="52"/>
        <v>4.3898930000000291</v>
      </c>
      <c r="J370" s="4">
        <f t="shared" si="53"/>
        <v>56.260009999999966</v>
      </c>
      <c r="K370" s="16">
        <f t="shared" si="59"/>
        <v>52.561045591097333</v>
      </c>
      <c r="L370" s="30">
        <f t="shared" si="54"/>
        <v>2775.0571496821949</v>
      </c>
      <c r="M370" s="4">
        <f t="shared" si="55"/>
        <v>2564.8129673178055</v>
      </c>
      <c r="N370" s="25">
        <f t="shared" si="56"/>
        <v>2706.4770437184984</v>
      </c>
      <c r="O370" s="4">
        <f t="shared" si="57"/>
        <v>2564.8129673178055</v>
      </c>
      <c r="P370" s="4">
        <f t="shared" si="58"/>
        <v>2564.8129673178055</v>
      </c>
    </row>
    <row r="371" spans="1:16" x14ac:dyDescent="0.3">
      <c r="A371" s="3">
        <f>Data!A366</f>
        <v>40861</v>
      </c>
      <c r="B371" s="4">
        <f>Data!B366</f>
        <v>2671.110107</v>
      </c>
      <c r="C371" s="4">
        <f>Data!C366</f>
        <v>2682.1298830000001</v>
      </c>
      <c r="D371" s="4">
        <f>Data!D366</f>
        <v>2647.4799800000001</v>
      </c>
      <c r="E371" s="4">
        <f>Data!E366</f>
        <v>2657.219971</v>
      </c>
      <c r="F371" s="15">
        <f>Data!F366</f>
        <v>1401710000</v>
      </c>
      <c r="G371" s="15">
        <f t="shared" si="50"/>
        <v>34.649902999999995</v>
      </c>
      <c r="H371" s="4">
        <f t="shared" si="51"/>
        <v>4.070067999999992</v>
      </c>
      <c r="I371" s="4">
        <f t="shared" si="52"/>
        <v>38.719970999999987</v>
      </c>
      <c r="J371" s="4">
        <f t="shared" si="53"/>
        <v>38.719970999999987</v>
      </c>
      <c r="K371" s="16">
        <f t="shared" si="59"/>
        <v>51.868991861542462</v>
      </c>
      <c r="L371" s="30">
        <f t="shared" si="54"/>
        <v>2768.5429152230849</v>
      </c>
      <c r="M371" s="4">
        <f t="shared" si="55"/>
        <v>2561.0669477769147</v>
      </c>
      <c r="N371" s="25">
        <f t="shared" si="56"/>
        <v>2706.4770437184984</v>
      </c>
      <c r="O371" s="4">
        <f t="shared" si="57"/>
        <v>2564.8129673178055</v>
      </c>
      <c r="P371" s="4">
        <f t="shared" si="58"/>
        <v>2564.8129673178055</v>
      </c>
    </row>
    <row r="372" spans="1:16" x14ac:dyDescent="0.3">
      <c r="A372" s="3">
        <f>Data!A367</f>
        <v>40858</v>
      </c>
      <c r="B372" s="4">
        <f>Data!B367</f>
        <v>2653.530029</v>
      </c>
      <c r="C372" s="4">
        <f>Data!C367</f>
        <v>2684.669922</v>
      </c>
      <c r="D372" s="4">
        <f>Data!D367</f>
        <v>2649.8500979999999</v>
      </c>
      <c r="E372" s="4">
        <f>Data!E367</f>
        <v>2678.75</v>
      </c>
      <c r="F372" s="15">
        <f>Data!F367</f>
        <v>1602640000</v>
      </c>
      <c r="G372" s="15">
        <f t="shared" si="50"/>
        <v>34.819824000000153</v>
      </c>
      <c r="H372" s="4">
        <f t="shared" si="51"/>
        <v>27.449951000000056</v>
      </c>
      <c r="I372" s="4">
        <f t="shared" si="52"/>
        <v>7.3698730000000978</v>
      </c>
      <c r="J372" s="4">
        <f t="shared" si="53"/>
        <v>34.819824000000153</v>
      </c>
      <c r="K372" s="16">
        <f t="shared" si="59"/>
        <v>51.016533468465347</v>
      </c>
      <c r="L372" s="30">
        <f t="shared" si="54"/>
        <v>2769.2930769369304</v>
      </c>
      <c r="M372" s="4">
        <f t="shared" si="55"/>
        <v>2565.2269430630695</v>
      </c>
      <c r="N372" s="25">
        <f t="shared" si="56"/>
        <v>2706.4770437184984</v>
      </c>
      <c r="O372" s="4">
        <f t="shared" si="57"/>
        <v>2565.2269430630695</v>
      </c>
      <c r="P372" s="4">
        <f t="shared" si="58"/>
        <v>2565.2269430630695</v>
      </c>
    </row>
    <row r="373" spans="1:16" x14ac:dyDescent="0.3">
      <c r="A373" s="3">
        <f>Data!A368</f>
        <v>40857</v>
      </c>
      <c r="B373" s="4">
        <f>Data!B368</f>
        <v>2652.01001</v>
      </c>
      <c r="C373" s="4">
        <f>Data!C368</f>
        <v>2652.3999020000001</v>
      </c>
      <c r="D373" s="4">
        <f>Data!D368</f>
        <v>2601.790039</v>
      </c>
      <c r="E373" s="4">
        <f>Data!E368</f>
        <v>2625.1499020000001</v>
      </c>
      <c r="F373" s="15">
        <f>Data!F368</f>
        <v>1892390000</v>
      </c>
      <c r="G373" s="15">
        <f t="shared" si="50"/>
        <v>50.609863000000132</v>
      </c>
      <c r="H373" s="4">
        <f t="shared" si="51"/>
        <v>26.350097999999889</v>
      </c>
      <c r="I373" s="4">
        <f t="shared" si="52"/>
        <v>76.959961000000021</v>
      </c>
      <c r="J373" s="4">
        <f t="shared" si="53"/>
        <v>76.959961000000021</v>
      </c>
      <c r="K373" s="16">
        <f t="shared" si="59"/>
        <v>52.313704845042082</v>
      </c>
      <c r="L373" s="30">
        <f t="shared" si="54"/>
        <v>2731.7223801900846</v>
      </c>
      <c r="M373" s="4">
        <f t="shared" si="55"/>
        <v>2522.467560809916</v>
      </c>
      <c r="N373" s="25">
        <f t="shared" si="56"/>
        <v>2706.4770437184984</v>
      </c>
      <c r="O373" s="4">
        <f t="shared" si="57"/>
        <v>2565.2269430630695</v>
      </c>
      <c r="P373" s="4">
        <f t="shared" si="58"/>
        <v>2565.2269430630695</v>
      </c>
    </row>
    <row r="374" spans="1:16" x14ac:dyDescent="0.3">
      <c r="A374" s="3">
        <f>Data!A369</f>
        <v>40856</v>
      </c>
      <c r="B374" s="4">
        <f>Data!B369</f>
        <v>2662.5600589999999</v>
      </c>
      <c r="C374" s="4">
        <f>Data!C369</f>
        <v>2672.3400879999999</v>
      </c>
      <c r="D374" s="4">
        <f>Data!D369</f>
        <v>2617.929932</v>
      </c>
      <c r="E374" s="4">
        <f>Data!E369</f>
        <v>2621.6499020000001</v>
      </c>
      <c r="F374" s="15">
        <f>Data!F369</f>
        <v>2144160000</v>
      </c>
      <c r="G374" s="15">
        <f t="shared" si="50"/>
        <v>54.410155999999915</v>
      </c>
      <c r="H374" s="4">
        <f t="shared" si="51"/>
        <v>47.190185999999812</v>
      </c>
      <c r="I374" s="4">
        <f t="shared" si="52"/>
        <v>7.219970000000103</v>
      </c>
      <c r="J374" s="4">
        <f t="shared" si="53"/>
        <v>54.410155999999915</v>
      </c>
      <c r="K374" s="16">
        <f t="shared" si="59"/>
        <v>52.418527402789969</v>
      </c>
      <c r="L374" s="30">
        <f t="shared" si="54"/>
        <v>2749.97206480558</v>
      </c>
      <c r="M374" s="4">
        <f t="shared" si="55"/>
        <v>2540.29795519442</v>
      </c>
      <c r="N374" s="25">
        <f t="shared" si="56"/>
        <v>2706.4770437184984</v>
      </c>
      <c r="O374" s="4">
        <f t="shared" si="57"/>
        <v>2565.2269430630695</v>
      </c>
      <c r="P374" s="4">
        <f t="shared" si="58"/>
        <v>2565.2269430630695</v>
      </c>
    </row>
    <row r="375" spans="1:16" x14ac:dyDescent="0.3">
      <c r="A375" s="3">
        <f>Data!A370</f>
        <v>40855</v>
      </c>
      <c r="B375" s="4">
        <f>Data!B370</f>
        <v>2712.080078</v>
      </c>
      <c r="C375" s="4">
        <f>Data!C370</f>
        <v>2730.389893</v>
      </c>
      <c r="D375" s="4">
        <f>Data!D370</f>
        <v>2680.929932</v>
      </c>
      <c r="E375" s="4">
        <f>Data!E370</f>
        <v>2727.48999</v>
      </c>
      <c r="F375" s="15">
        <f>Data!F370</f>
        <v>1850270000</v>
      </c>
      <c r="G375" s="15">
        <f t="shared" si="50"/>
        <v>49.459961000000021</v>
      </c>
      <c r="H375" s="4">
        <f t="shared" si="51"/>
        <v>108.73999099999992</v>
      </c>
      <c r="I375" s="4">
        <f t="shared" si="52"/>
        <v>59.280029999999897</v>
      </c>
      <c r="J375" s="4">
        <f t="shared" si="53"/>
        <v>108.73999099999992</v>
      </c>
      <c r="K375" s="16">
        <f t="shared" si="59"/>
        <v>55.234600582650465</v>
      </c>
      <c r="L375" s="30">
        <f t="shared" si="54"/>
        <v>2816.1291136653012</v>
      </c>
      <c r="M375" s="4">
        <f t="shared" si="55"/>
        <v>2595.1907113346992</v>
      </c>
      <c r="N375" s="25">
        <f t="shared" si="56"/>
        <v>2706.4770437184984</v>
      </c>
      <c r="O375" s="4">
        <f t="shared" si="57"/>
        <v>2595.1907113346992</v>
      </c>
      <c r="P375" s="4">
        <f t="shared" si="58"/>
        <v>2595.1907113346992</v>
      </c>
    </row>
    <row r="376" spans="1:16" x14ac:dyDescent="0.3">
      <c r="A376" s="3">
        <f>Data!A371</f>
        <v>40854</v>
      </c>
      <c r="B376" s="4">
        <f>Data!B371</f>
        <v>2683.3798830000001</v>
      </c>
      <c r="C376" s="4">
        <f>Data!C371</f>
        <v>2697.0200199999999</v>
      </c>
      <c r="D376" s="4">
        <f>Data!D371</f>
        <v>2649.0600589999999</v>
      </c>
      <c r="E376" s="4">
        <f>Data!E371</f>
        <v>2695.25</v>
      </c>
      <c r="F376" s="15">
        <f>Data!F371</f>
        <v>1712700000</v>
      </c>
      <c r="G376" s="15">
        <f t="shared" si="50"/>
        <v>47.959961000000021</v>
      </c>
      <c r="H376" s="4">
        <f t="shared" si="51"/>
        <v>30.469970000000103</v>
      </c>
      <c r="I376" s="4">
        <f t="shared" si="52"/>
        <v>78.429931000000124</v>
      </c>
      <c r="J376" s="4">
        <f t="shared" si="53"/>
        <v>78.429931000000124</v>
      </c>
      <c r="K376" s="16">
        <f t="shared" si="59"/>
        <v>56.394367103517951</v>
      </c>
      <c r="L376" s="30">
        <f t="shared" si="54"/>
        <v>2785.8287737070355</v>
      </c>
      <c r="M376" s="4">
        <f t="shared" si="55"/>
        <v>2560.2513052929639</v>
      </c>
      <c r="N376" s="25">
        <f t="shared" si="56"/>
        <v>2785.8287737070355</v>
      </c>
      <c r="O376" s="4">
        <f t="shared" si="57"/>
        <v>2595.1907113346992</v>
      </c>
      <c r="P376" s="4">
        <f t="shared" si="58"/>
        <v>2595.1907113346992</v>
      </c>
    </row>
    <row r="377" spans="1:16" x14ac:dyDescent="0.3">
      <c r="A377" s="3">
        <f>Data!A372</f>
        <v>40851</v>
      </c>
      <c r="B377" s="4">
        <f>Data!B372</f>
        <v>2678.1599120000001</v>
      </c>
      <c r="C377" s="4">
        <f>Data!C372</f>
        <v>2693.669922</v>
      </c>
      <c r="D377" s="4">
        <f>Data!D372</f>
        <v>2655.1201169999999</v>
      </c>
      <c r="E377" s="4">
        <f>Data!E372</f>
        <v>2686.1499020000001</v>
      </c>
      <c r="F377" s="15">
        <f>Data!F372</f>
        <v>1930750000</v>
      </c>
      <c r="G377" s="15">
        <f t="shared" si="50"/>
        <v>38.549805000000106</v>
      </c>
      <c r="H377" s="4">
        <f t="shared" si="51"/>
        <v>1.5800779999999577</v>
      </c>
      <c r="I377" s="4">
        <f t="shared" si="52"/>
        <v>40.129883000000063</v>
      </c>
      <c r="J377" s="4">
        <f t="shared" si="53"/>
        <v>40.129883000000063</v>
      </c>
      <c r="K377" s="16">
        <f t="shared" si="59"/>
        <v>55.581142898342058</v>
      </c>
      <c r="L377" s="30">
        <f t="shared" si="54"/>
        <v>2785.5573052966838</v>
      </c>
      <c r="M377" s="4">
        <f t="shared" si="55"/>
        <v>2563.2327337033157</v>
      </c>
      <c r="N377" s="25">
        <f t="shared" si="56"/>
        <v>2785.5573052966838</v>
      </c>
      <c r="O377" s="4">
        <f t="shared" si="57"/>
        <v>2595.1907113346992</v>
      </c>
      <c r="P377" s="4">
        <f t="shared" si="58"/>
        <v>2595.1907113346992</v>
      </c>
    </row>
    <row r="378" spans="1:16" x14ac:dyDescent="0.3">
      <c r="A378" s="3">
        <f>Data!A373</f>
        <v>40850</v>
      </c>
      <c r="B378" s="4">
        <f>Data!B373</f>
        <v>2666.209961</v>
      </c>
      <c r="C378" s="4">
        <f>Data!C373</f>
        <v>2699.8400879999999</v>
      </c>
      <c r="D378" s="4">
        <f>Data!D373</f>
        <v>2628.219971</v>
      </c>
      <c r="E378" s="4">
        <f>Data!E373</f>
        <v>2697.969971</v>
      </c>
      <c r="F378" s="15">
        <f>Data!F373</f>
        <v>2106240000</v>
      </c>
      <c r="G378" s="15">
        <f t="shared" si="50"/>
        <v>71.620116999999937</v>
      </c>
      <c r="H378" s="4">
        <f t="shared" si="51"/>
        <v>13.690185999999812</v>
      </c>
      <c r="I378" s="4">
        <f t="shared" si="52"/>
        <v>57.929931000000124</v>
      </c>
      <c r="J378" s="4">
        <f t="shared" si="53"/>
        <v>71.620116999999937</v>
      </c>
      <c r="K378" s="16">
        <f t="shared" si="59"/>
        <v>56.383091603424951</v>
      </c>
      <c r="L378" s="30">
        <f t="shared" si="54"/>
        <v>2776.7962127068495</v>
      </c>
      <c r="M378" s="4">
        <f t="shared" si="55"/>
        <v>2551.26384629315</v>
      </c>
      <c r="N378" s="25">
        <f t="shared" si="56"/>
        <v>2776.7962127068495</v>
      </c>
      <c r="O378" s="4">
        <f t="shared" si="57"/>
        <v>2595.1907113346992</v>
      </c>
      <c r="P378" s="4">
        <f t="shared" si="58"/>
        <v>2595.1907113346992</v>
      </c>
    </row>
    <row r="379" spans="1:16" x14ac:dyDescent="0.3">
      <c r="A379" s="3">
        <f>Data!A374</f>
        <v>40849</v>
      </c>
      <c r="B379" s="4">
        <f>Data!B374</f>
        <v>2637.5600589999999</v>
      </c>
      <c r="C379" s="4">
        <f>Data!C374</f>
        <v>2648.459961</v>
      </c>
      <c r="D379" s="4">
        <f>Data!D374</f>
        <v>2613.73999</v>
      </c>
      <c r="E379" s="4">
        <f>Data!E374</f>
        <v>2639.9799800000001</v>
      </c>
      <c r="F379" s="15">
        <f>Data!F374</f>
        <v>1921790000</v>
      </c>
      <c r="G379" s="15">
        <f t="shared" si="50"/>
        <v>34.719970999999987</v>
      </c>
      <c r="H379" s="4">
        <f t="shared" si="51"/>
        <v>49.510009999999966</v>
      </c>
      <c r="I379" s="4">
        <f t="shared" si="52"/>
        <v>84.229980999999952</v>
      </c>
      <c r="J379" s="4">
        <f t="shared" si="53"/>
        <v>84.229980999999952</v>
      </c>
      <c r="K379" s="16">
        <f t="shared" si="59"/>
        <v>57.775436073253708</v>
      </c>
      <c r="L379" s="30">
        <f t="shared" si="54"/>
        <v>2746.6508476465078</v>
      </c>
      <c r="M379" s="4">
        <f t="shared" si="55"/>
        <v>2515.5491033534927</v>
      </c>
      <c r="N379" s="25">
        <f t="shared" si="56"/>
        <v>2746.6508476465078</v>
      </c>
      <c r="O379" s="4">
        <f t="shared" si="57"/>
        <v>2595.1907113346992</v>
      </c>
      <c r="P379" s="4">
        <f t="shared" si="58"/>
        <v>2595.1907113346992</v>
      </c>
    </row>
    <row r="380" spans="1:16" x14ac:dyDescent="0.3">
      <c r="A380" s="3">
        <f>Data!A375</f>
        <v>40848</v>
      </c>
      <c r="B380" s="4">
        <f>Data!B375</f>
        <v>2607.3100589999999</v>
      </c>
      <c r="C380" s="4">
        <f>Data!C375</f>
        <v>2638.6000979999999</v>
      </c>
      <c r="D380" s="4">
        <f>Data!D375</f>
        <v>2597.1599120000001</v>
      </c>
      <c r="E380" s="4">
        <f>Data!E375</f>
        <v>2606.959961</v>
      </c>
      <c r="F380" s="15">
        <f>Data!F375</f>
        <v>2294220000</v>
      </c>
      <c r="G380" s="15">
        <f t="shared" si="50"/>
        <v>41.440185999999812</v>
      </c>
      <c r="H380" s="4">
        <f t="shared" si="51"/>
        <v>1.3798820000001797</v>
      </c>
      <c r="I380" s="4">
        <f t="shared" si="52"/>
        <v>42.820067999999992</v>
      </c>
      <c r="J380" s="4">
        <f t="shared" si="53"/>
        <v>42.820067999999992</v>
      </c>
      <c r="K380" s="16">
        <f t="shared" si="59"/>
        <v>57.027667669591018</v>
      </c>
      <c r="L380" s="30">
        <f t="shared" si="54"/>
        <v>2731.9353403391819</v>
      </c>
      <c r="M380" s="4">
        <f t="shared" si="55"/>
        <v>2503.824669660818</v>
      </c>
      <c r="N380" s="25">
        <f t="shared" si="56"/>
        <v>2731.9353403391819</v>
      </c>
      <c r="O380" s="4">
        <f t="shared" si="57"/>
        <v>2595.1907113346992</v>
      </c>
      <c r="P380" s="4">
        <f t="shared" si="58"/>
        <v>2595.1907113346992</v>
      </c>
    </row>
    <row r="381" spans="1:16" x14ac:dyDescent="0.3">
      <c r="A381" s="3">
        <f>Data!A376</f>
        <v>40847</v>
      </c>
      <c r="B381" s="4">
        <f>Data!B376</f>
        <v>2705.889893</v>
      </c>
      <c r="C381" s="4">
        <f>Data!C376</f>
        <v>2716.6999510000001</v>
      </c>
      <c r="D381" s="4">
        <f>Data!D376</f>
        <v>2684.1298830000001</v>
      </c>
      <c r="E381" s="4">
        <f>Data!E376</f>
        <v>2684.4099120000001</v>
      </c>
      <c r="F381" s="15">
        <f>Data!F376</f>
        <v>1772560000</v>
      </c>
      <c r="G381" s="15">
        <f t="shared" si="50"/>
        <v>32.570067999999992</v>
      </c>
      <c r="H381" s="4">
        <f t="shared" si="51"/>
        <v>109.73999000000003</v>
      </c>
      <c r="I381" s="4">
        <f t="shared" si="52"/>
        <v>77.169922000000042</v>
      </c>
      <c r="J381" s="4">
        <f t="shared" si="53"/>
        <v>109.73999000000003</v>
      </c>
      <c r="K381" s="16">
        <f t="shared" si="59"/>
        <v>59.663283786111471</v>
      </c>
      <c r="L381" s="30">
        <f t="shared" si="54"/>
        <v>2819.7414845722228</v>
      </c>
      <c r="M381" s="4">
        <f t="shared" si="55"/>
        <v>2581.0883494277773</v>
      </c>
      <c r="N381" s="25">
        <f t="shared" si="56"/>
        <v>2731.9353403391819</v>
      </c>
      <c r="O381" s="4">
        <f t="shared" si="57"/>
        <v>2595.1907113346992</v>
      </c>
      <c r="P381" s="4">
        <f t="shared" si="58"/>
        <v>2595.1907113346992</v>
      </c>
    </row>
    <row r="382" spans="1:16" x14ac:dyDescent="0.3">
      <c r="A382" s="3">
        <f>Data!A377</f>
        <v>40844</v>
      </c>
      <c r="B382" s="4">
        <f>Data!B377</f>
        <v>2724.030029</v>
      </c>
      <c r="C382" s="4">
        <f>Data!C377</f>
        <v>2742.2700199999999</v>
      </c>
      <c r="D382" s="4">
        <f>Data!D377</f>
        <v>2723.030029</v>
      </c>
      <c r="E382" s="4">
        <f>Data!E377</f>
        <v>2737.1499020000001</v>
      </c>
      <c r="F382" s="15">
        <f>Data!F377</f>
        <v>1838530000</v>
      </c>
      <c r="G382" s="15">
        <f t="shared" si="50"/>
        <v>19.239990999999918</v>
      </c>
      <c r="H382" s="4">
        <f t="shared" si="51"/>
        <v>57.860107999999855</v>
      </c>
      <c r="I382" s="4">
        <f t="shared" si="52"/>
        <v>38.620116999999937</v>
      </c>
      <c r="J382" s="4">
        <f t="shared" si="53"/>
        <v>57.860107999999855</v>
      </c>
      <c r="K382" s="16">
        <f t="shared" si="59"/>
        <v>59.573124996805895</v>
      </c>
      <c r="L382" s="30">
        <f t="shared" si="54"/>
        <v>2851.7962744936117</v>
      </c>
      <c r="M382" s="4">
        <f t="shared" si="55"/>
        <v>2613.5037745063878</v>
      </c>
      <c r="N382" s="25">
        <f t="shared" si="56"/>
        <v>2731.9353403391819</v>
      </c>
      <c r="O382" s="4">
        <f t="shared" si="57"/>
        <v>2613.5037745063878</v>
      </c>
      <c r="P382" s="4">
        <f t="shared" si="58"/>
        <v>2613.5037745063878</v>
      </c>
    </row>
    <row r="383" spans="1:16" x14ac:dyDescent="0.3">
      <c r="A383" s="3">
        <f>Data!A378</f>
        <v>40843</v>
      </c>
      <c r="B383" s="4">
        <f>Data!B378</f>
        <v>2720.5900879999999</v>
      </c>
      <c r="C383" s="4">
        <f>Data!C378</f>
        <v>2753.3701169999999</v>
      </c>
      <c r="D383" s="4">
        <f>Data!D378</f>
        <v>2694.2700199999999</v>
      </c>
      <c r="E383" s="4">
        <f>Data!E378</f>
        <v>2738.6298830000001</v>
      </c>
      <c r="F383" s="15">
        <f>Data!F378</f>
        <v>2810680000</v>
      </c>
      <c r="G383" s="15">
        <f t="shared" si="50"/>
        <v>59.100097000000005</v>
      </c>
      <c r="H383" s="4">
        <f t="shared" si="51"/>
        <v>16.220214999999826</v>
      </c>
      <c r="I383" s="4">
        <f t="shared" si="52"/>
        <v>42.87988200000018</v>
      </c>
      <c r="J383" s="4">
        <f t="shared" si="53"/>
        <v>59.100097000000005</v>
      </c>
      <c r="K383" s="16">
        <f t="shared" si="59"/>
        <v>59.549473596965598</v>
      </c>
      <c r="L383" s="30">
        <f t="shared" si="54"/>
        <v>2842.9190156939312</v>
      </c>
      <c r="M383" s="4">
        <f t="shared" si="55"/>
        <v>2604.7211213060691</v>
      </c>
      <c r="N383" s="25">
        <f t="shared" si="56"/>
        <v>2842.9190156939312</v>
      </c>
      <c r="O383" s="4">
        <f t="shared" si="57"/>
        <v>2613.5037745063878</v>
      </c>
      <c r="P383" s="4">
        <f t="shared" si="58"/>
        <v>2613.5037745063878</v>
      </c>
    </row>
    <row r="384" spans="1:16" x14ac:dyDescent="0.3">
      <c r="A384" s="3">
        <f>Data!A379</f>
        <v>40842</v>
      </c>
      <c r="B384" s="4">
        <f>Data!B379</f>
        <v>2660.419922</v>
      </c>
      <c r="C384" s="4">
        <f>Data!C379</f>
        <v>2666.290039</v>
      </c>
      <c r="D384" s="4">
        <f>Data!D379</f>
        <v>2598.73999</v>
      </c>
      <c r="E384" s="4">
        <f>Data!E379</f>
        <v>2650.669922</v>
      </c>
      <c r="F384" s="15">
        <f>Data!F379</f>
        <v>2118650000</v>
      </c>
      <c r="G384" s="15">
        <f t="shared" si="50"/>
        <v>67.550048999999944</v>
      </c>
      <c r="H384" s="4">
        <f t="shared" si="51"/>
        <v>72.339844000000085</v>
      </c>
      <c r="I384" s="4">
        <f t="shared" si="52"/>
        <v>139.88989300000003</v>
      </c>
      <c r="J384" s="4">
        <f t="shared" si="53"/>
        <v>139.88989300000003</v>
      </c>
      <c r="K384" s="16">
        <f t="shared" si="59"/>
        <v>63.566494567117317</v>
      </c>
      <c r="L384" s="30">
        <f t="shared" si="54"/>
        <v>2759.6480036342346</v>
      </c>
      <c r="M384" s="4">
        <f t="shared" si="55"/>
        <v>2505.382025365765</v>
      </c>
      <c r="N384" s="25">
        <f t="shared" si="56"/>
        <v>2759.6480036342346</v>
      </c>
      <c r="O384" s="4">
        <f t="shared" si="57"/>
        <v>2613.5037745063878</v>
      </c>
      <c r="P384" s="4">
        <f t="shared" si="58"/>
        <v>2613.5037745063878</v>
      </c>
    </row>
    <row r="385" spans="1:16" x14ac:dyDescent="0.3">
      <c r="A385" s="3">
        <f>Data!A380</f>
        <v>40841</v>
      </c>
      <c r="B385" s="4">
        <f>Data!B380</f>
        <v>2685.860107</v>
      </c>
      <c r="C385" s="4">
        <f>Data!C380</f>
        <v>2685.8798830000001</v>
      </c>
      <c r="D385" s="4">
        <f>Data!D380</f>
        <v>2633.9399410000001</v>
      </c>
      <c r="E385" s="4">
        <f>Data!E380</f>
        <v>2638.419922</v>
      </c>
      <c r="F385" s="15">
        <f>Data!F380</f>
        <v>1777770000</v>
      </c>
      <c r="G385" s="15">
        <f t="shared" si="50"/>
        <v>51.939941999999974</v>
      </c>
      <c r="H385" s="4">
        <f t="shared" si="51"/>
        <v>35.209961000000021</v>
      </c>
      <c r="I385" s="4">
        <f t="shared" si="52"/>
        <v>16.729980999999952</v>
      </c>
      <c r="J385" s="4">
        <f t="shared" si="53"/>
        <v>51.939941999999974</v>
      </c>
      <c r="K385" s="16">
        <f t="shared" si="59"/>
        <v>62.985166938761452</v>
      </c>
      <c r="L385" s="30">
        <f t="shared" si="54"/>
        <v>2785.8802458775231</v>
      </c>
      <c r="M385" s="4">
        <f t="shared" si="55"/>
        <v>2533.9395781224771</v>
      </c>
      <c r="N385" s="25">
        <f t="shared" si="56"/>
        <v>2759.6480036342346</v>
      </c>
      <c r="O385" s="4">
        <f t="shared" si="57"/>
        <v>2613.5037745063878</v>
      </c>
      <c r="P385" s="4">
        <f t="shared" si="58"/>
        <v>2613.5037745063878</v>
      </c>
    </row>
    <row r="386" spans="1:16" x14ac:dyDescent="0.3">
      <c r="A386" s="3">
        <f>Data!A381</f>
        <v>40840</v>
      </c>
      <c r="B386" s="4">
        <f>Data!B381</f>
        <v>2644.830078</v>
      </c>
      <c r="C386" s="4">
        <f>Data!C381</f>
        <v>2703.070068</v>
      </c>
      <c r="D386" s="4">
        <f>Data!D381</f>
        <v>2643.9399410000001</v>
      </c>
      <c r="E386" s="4">
        <f>Data!E381</f>
        <v>2699.4399410000001</v>
      </c>
      <c r="F386" s="15">
        <f>Data!F381</f>
        <v>1884450000</v>
      </c>
      <c r="G386" s="15">
        <f t="shared" si="50"/>
        <v>59.130126999999902</v>
      </c>
      <c r="H386" s="4">
        <f t="shared" si="51"/>
        <v>64.65014599999995</v>
      </c>
      <c r="I386" s="4">
        <f t="shared" si="52"/>
        <v>5.5200190000000475</v>
      </c>
      <c r="J386" s="4">
        <f t="shared" si="53"/>
        <v>64.65014599999995</v>
      </c>
      <c r="K386" s="16">
        <f t="shared" si="59"/>
        <v>63.068415891823371</v>
      </c>
      <c r="L386" s="30">
        <f t="shared" si="54"/>
        <v>2799.6418362836466</v>
      </c>
      <c r="M386" s="4">
        <f t="shared" si="55"/>
        <v>2547.368172716353</v>
      </c>
      <c r="N386" s="25">
        <f t="shared" si="56"/>
        <v>2759.6480036342346</v>
      </c>
      <c r="O386" s="4">
        <f t="shared" si="57"/>
        <v>2613.5037745063878</v>
      </c>
      <c r="P386" s="4">
        <f t="shared" si="58"/>
        <v>2613.5037745063878</v>
      </c>
    </row>
    <row r="387" spans="1:16" x14ac:dyDescent="0.3">
      <c r="A387" s="3">
        <f>Data!A382</f>
        <v>40837</v>
      </c>
      <c r="B387" s="4">
        <f>Data!B382</f>
        <v>2630.3000489999999</v>
      </c>
      <c r="C387" s="4">
        <f>Data!C382</f>
        <v>2646.919922</v>
      </c>
      <c r="D387" s="4">
        <f>Data!D382</f>
        <v>2611.110107</v>
      </c>
      <c r="E387" s="4">
        <f>Data!E382</f>
        <v>2637.459961</v>
      </c>
      <c r="F387" s="15">
        <f>Data!F382</f>
        <v>2019950000</v>
      </c>
      <c r="G387" s="15">
        <f t="shared" si="50"/>
        <v>35.809815000000071</v>
      </c>
      <c r="H387" s="4">
        <f t="shared" si="51"/>
        <v>52.520019000000048</v>
      </c>
      <c r="I387" s="4">
        <f t="shared" si="52"/>
        <v>88.329834000000119</v>
      </c>
      <c r="J387" s="4">
        <f t="shared" si="53"/>
        <v>88.329834000000119</v>
      </c>
      <c r="K387" s="16">
        <f t="shared" si="59"/>
        <v>64.331486797232202</v>
      </c>
      <c r="L387" s="30">
        <f t="shared" si="54"/>
        <v>2757.6779880944641</v>
      </c>
      <c r="M387" s="4">
        <f t="shared" si="55"/>
        <v>2500.3520409055354</v>
      </c>
      <c r="N387" s="25">
        <f t="shared" si="56"/>
        <v>2757.6779880944641</v>
      </c>
      <c r="O387" s="4">
        <f t="shared" si="57"/>
        <v>2613.5037745063878</v>
      </c>
      <c r="P387" s="4">
        <f t="shared" si="58"/>
        <v>2613.5037745063878</v>
      </c>
    </row>
    <row r="388" spans="1:16" x14ac:dyDescent="0.3">
      <c r="A388" s="3">
        <f>Data!A383</f>
        <v>40836</v>
      </c>
      <c r="B388" s="4">
        <f>Data!B383</f>
        <v>2605.419922</v>
      </c>
      <c r="C388" s="4">
        <f>Data!C383</f>
        <v>2606.389893</v>
      </c>
      <c r="D388" s="4">
        <f>Data!D383</f>
        <v>2557.169922</v>
      </c>
      <c r="E388" s="4">
        <f>Data!E383</f>
        <v>2598.6201169999999</v>
      </c>
      <c r="F388" s="15">
        <f>Data!F383</f>
        <v>2040180000</v>
      </c>
      <c r="G388" s="15">
        <f t="shared" si="50"/>
        <v>49.219970999999987</v>
      </c>
      <c r="H388" s="4">
        <f t="shared" si="51"/>
        <v>31.070067999999992</v>
      </c>
      <c r="I388" s="4">
        <f t="shared" si="52"/>
        <v>80.290038999999979</v>
      </c>
      <c r="J388" s="4">
        <f t="shared" si="53"/>
        <v>80.290038999999979</v>
      </c>
      <c r="K388" s="16">
        <f t="shared" si="59"/>
        <v>65.129414407370589</v>
      </c>
      <c r="L388" s="30">
        <f t="shared" si="54"/>
        <v>2712.0387363147415</v>
      </c>
      <c r="M388" s="4">
        <f t="shared" si="55"/>
        <v>2451.521078685259</v>
      </c>
      <c r="N388" s="25">
        <f t="shared" si="56"/>
        <v>2712.0387363147415</v>
      </c>
      <c r="O388" s="4">
        <f t="shared" si="57"/>
        <v>2613.5037745063878</v>
      </c>
      <c r="P388" s="4">
        <f t="shared" si="58"/>
        <v>2712.0387363147415</v>
      </c>
    </row>
    <row r="389" spans="1:16" x14ac:dyDescent="0.3">
      <c r="A389" s="3">
        <f>Data!A384</f>
        <v>40835</v>
      </c>
      <c r="B389" s="4">
        <f>Data!B384</f>
        <v>2642.889893</v>
      </c>
      <c r="C389" s="4">
        <f>Data!C384</f>
        <v>2651.8798830000001</v>
      </c>
      <c r="D389" s="4">
        <f>Data!D384</f>
        <v>2597.7700199999999</v>
      </c>
      <c r="E389" s="4">
        <f>Data!E384</f>
        <v>2604.040039</v>
      </c>
      <c r="F389" s="15">
        <f>Data!F384</f>
        <v>1980180000</v>
      </c>
      <c r="G389" s="15">
        <f t="shared" si="50"/>
        <v>54.109863000000132</v>
      </c>
      <c r="H389" s="4">
        <f t="shared" si="51"/>
        <v>53.259766000000127</v>
      </c>
      <c r="I389" s="4">
        <f t="shared" si="52"/>
        <v>0.85009700000000521</v>
      </c>
      <c r="J389" s="4">
        <f t="shared" si="53"/>
        <v>54.109863000000132</v>
      </c>
      <c r="K389" s="16">
        <f t="shared" si="59"/>
        <v>64.578436837002059</v>
      </c>
      <c r="L389" s="30">
        <f t="shared" si="54"/>
        <v>2753.9818251740039</v>
      </c>
      <c r="M389" s="4">
        <f t="shared" si="55"/>
        <v>2495.6680778259956</v>
      </c>
      <c r="N389" s="25">
        <f t="shared" si="56"/>
        <v>2712.0387363147415</v>
      </c>
      <c r="O389" s="4">
        <f t="shared" si="57"/>
        <v>2495.6680778259956</v>
      </c>
      <c r="P389" s="4">
        <f t="shared" si="58"/>
        <v>2712.0387363147415</v>
      </c>
    </row>
    <row r="390" spans="1:16" x14ac:dyDescent="0.3">
      <c r="A390" s="3">
        <f>Data!A385</f>
        <v>40834</v>
      </c>
      <c r="B390" s="4">
        <f>Data!B385</f>
        <v>2614.0500489999999</v>
      </c>
      <c r="C390" s="4">
        <f>Data!C385</f>
        <v>2667.570068</v>
      </c>
      <c r="D390" s="4">
        <f>Data!D385</f>
        <v>2586.3100589999999</v>
      </c>
      <c r="E390" s="4">
        <f>Data!E385</f>
        <v>2657.429932</v>
      </c>
      <c r="F390" s="15">
        <f>Data!F385</f>
        <v>1931690000</v>
      </c>
      <c r="G390" s="15">
        <f t="shared" si="50"/>
        <v>81.260009000000082</v>
      </c>
      <c r="H390" s="4">
        <f t="shared" si="51"/>
        <v>63.530029000000013</v>
      </c>
      <c r="I390" s="4">
        <f t="shared" si="52"/>
        <v>17.729980000000069</v>
      </c>
      <c r="J390" s="4">
        <f t="shared" si="53"/>
        <v>81.260009000000082</v>
      </c>
      <c r="K390" s="16">
        <f t="shared" si="59"/>
        <v>65.412515445151968</v>
      </c>
      <c r="L390" s="30">
        <f t="shared" si="54"/>
        <v>2757.7650943903041</v>
      </c>
      <c r="M390" s="4">
        <f t="shared" si="55"/>
        <v>2496.1150326096963</v>
      </c>
      <c r="N390" s="25">
        <f t="shared" si="56"/>
        <v>2712.0387363147415</v>
      </c>
      <c r="O390" s="4">
        <f t="shared" si="57"/>
        <v>2496.1150326096963</v>
      </c>
      <c r="P390" s="4">
        <f t="shared" si="58"/>
        <v>2712.0387363147415</v>
      </c>
    </row>
    <row r="391" spans="1:16" x14ac:dyDescent="0.3">
      <c r="A391" s="3">
        <f>Data!A386</f>
        <v>40833</v>
      </c>
      <c r="B391" s="4">
        <f>Data!B386</f>
        <v>2653.320068</v>
      </c>
      <c r="C391" s="4">
        <f>Data!C386</f>
        <v>2658.25</v>
      </c>
      <c r="D391" s="4">
        <f>Data!D386</f>
        <v>2606.9099120000001</v>
      </c>
      <c r="E391" s="4">
        <f>Data!E386</f>
        <v>2614.919922</v>
      </c>
      <c r="F391" s="15">
        <f>Data!F386</f>
        <v>1675210000</v>
      </c>
      <c r="G391" s="15">
        <f t="shared" ref="G391:G454" si="60">C391-D391</f>
        <v>51.340087999999923</v>
      </c>
      <c r="H391" s="4">
        <f t="shared" si="51"/>
        <v>0.82006799999999203</v>
      </c>
      <c r="I391" s="4">
        <f t="shared" si="52"/>
        <v>50.520019999999931</v>
      </c>
      <c r="J391" s="4">
        <f t="shared" si="53"/>
        <v>51.340087999999923</v>
      </c>
      <c r="K391" s="16">
        <f t="shared" si="59"/>
        <v>64.708894072894367</v>
      </c>
      <c r="L391" s="30">
        <f t="shared" si="54"/>
        <v>2761.9977441457886</v>
      </c>
      <c r="M391" s="4">
        <f t="shared" si="55"/>
        <v>2503.1621678542115</v>
      </c>
      <c r="N391" s="25">
        <f t="shared" si="56"/>
        <v>2712.0387363147415</v>
      </c>
      <c r="O391" s="4">
        <f t="shared" si="57"/>
        <v>2503.1621678542115</v>
      </c>
      <c r="P391" s="4">
        <f t="shared" si="58"/>
        <v>2712.0387363147415</v>
      </c>
    </row>
    <row r="392" spans="1:16" x14ac:dyDescent="0.3">
      <c r="A392" s="3">
        <f>Data!A387</f>
        <v>40830</v>
      </c>
      <c r="B392" s="4">
        <f>Data!B387</f>
        <v>2655.2299800000001</v>
      </c>
      <c r="C392" s="4">
        <f>Data!C387</f>
        <v>2667.8500979999999</v>
      </c>
      <c r="D392" s="4">
        <f>Data!D387</f>
        <v>2636</v>
      </c>
      <c r="E392" s="4">
        <f>Data!E387</f>
        <v>2667.8500979999999</v>
      </c>
      <c r="F392" s="15">
        <f>Data!F387</f>
        <v>1664350000</v>
      </c>
      <c r="G392" s="15">
        <f t="shared" si="60"/>
        <v>31.850097999999889</v>
      </c>
      <c r="H392" s="4">
        <f t="shared" ref="H392:H455" si="61">ABS(C392-E391)</f>
        <v>52.930175999999847</v>
      </c>
      <c r="I392" s="4">
        <f t="shared" ref="I392:I455" si="62">ABS(D392-E391)</f>
        <v>21.080077999999958</v>
      </c>
      <c r="J392" s="4">
        <f t="shared" ref="J392:J455" si="63">MAX(G392:I392)</f>
        <v>52.930175999999847</v>
      </c>
      <c r="K392" s="16">
        <f t="shared" si="59"/>
        <v>64.119958169249642</v>
      </c>
      <c r="L392" s="30">
        <f t="shared" si="54"/>
        <v>2780.1649653384993</v>
      </c>
      <c r="M392" s="4">
        <f t="shared" si="55"/>
        <v>2523.6851326615006</v>
      </c>
      <c r="N392" s="25">
        <f t="shared" si="56"/>
        <v>2712.0387363147415</v>
      </c>
      <c r="O392" s="4">
        <f t="shared" si="57"/>
        <v>2523.6851326615006</v>
      </c>
      <c r="P392" s="4">
        <f t="shared" si="58"/>
        <v>2712.0387363147415</v>
      </c>
    </row>
    <row r="393" spans="1:16" x14ac:dyDescent="0.3">
      <c r="A393" s="3">
        <f>Data!A388</f>
        <v>40829</v>
      </c>
      <c r="B393" s="4">
        <f>Data!B388</f>
        <v>2595.0500489999999</v>
      </c>
      <c r="C393" s="4">
        <f>Data!C388</f>
        <v>2625.219971</v>
      </c>
      <c r="D393" s="4">
        <f>Data!D388</f>
        <v>2588.709961</v>
      </c>
      <c r="E393" s="4">
        <f>Data!E388</f>
        <v>2620.23999</v>
      </c>
      <c r="F393" s="15">
        <f>Data!F388</f>
        <v>1675220000</v>
      </c>
      <c r="G393" s="15">
        <f t="shared" si="60"/>
        <v>36.510009999999966</v>
      </c>
      <c r="H393" s="4">
        <f t="shared" si="61"/>
        <v>42.630126999999902</v>
      </c>
      <c r="I393" s="4">
        <f t="shared" si="62"/>
        <v>79.140136999999868</v>
      </c>
      <c r="J393" s="4">
        <f t="shared" si="63"/>
        <v>79.140136999999868</v>
      </c>
      <c r="K393" s="16">
        <f t="shared" si="59"/>
        <v>64.870967110787149</v>
      </c>
      <c r="L393" s="30">
        <f t="shared" si="54"/>
        <v>2736.7069002215744</v>
      </c>
      <c r="M393" s="4">
        <f t="shared" si="55"/>
        <v>2477.2230317784256</v>
      </c>
      <c r="N393" s="25">
        <f t="shared" si="56"/>
        <v>2712.0387363147415</v>
      </c>
      <c r="O393" s="4">
        <f t="shared" si="57"/>
        <v>2523.6851326615006</v>
      </c>
      <c r="P393" s="4">
        <f t="shared" si="58"/>
        <v>2712.0387363147415</v>
      </c>
    </row>
    <row r="394" spans="1:16" x14ac:dyDescent="0.3">
      <c r="A394" s="3">
        <f>Data!A389</f>
        <v>40828</v>
      </c>
      <c r="B394" s="4">
        <f>Data!B389</f>
        <v>2606.610107</v>
      </c>
      <c r="C394" s="4">
        <f>Data!C389</f>
        <v>2629.48999</v>
      </c>
      <c r="D394" s="4">
        <f>Data!D389</f>
        <v>2602.3100589999999</v>
      </c>
      <c r="E394" s="4">
        <f>Data!E389</f>
        <v>2604.7299800000001</v>
      </c>
      <c r="F394" s="15">
        <f>Data!F389</f>
        <v>1967190000</v>
      </c>
      <c r="G394" s="15">
        <f t="shared" si="60"/>
        <v>27.179931000000124</v>
      </c>
      <c r="H394" s="4">
        <f t="shared" si="61"/>
        <v>9.25</v>
      </c>
      <c r="I394" s="4">
        <f t="shared" si="62"/>
        <v>17.929931000000124</v>
      </c>
      <c r="J394" s="4">
        <f t="shared" si="63"/>
        <v>27.179931000000124</v>
      </c>
      <c r="K394" s="16">
        <f t="shared" si="59"/>
        <v>62.986415305247796</v>
      </c>
      <c r="L394" s="30">
        <f t="shared" si="54"/>
        <v>2741.8728551104955</v>
      </c>
      <c r="M394" s="4">
        <f t="shared" si="55"/>
        <v>2489.927193889504</v>
      </c>
      <c r="N394" s="25">
        <f t="shared" si="56"/>
        <v>2712.0387363147415</v>
      </c>
      <c r="O394" s="4">
        <f t="shared" si="57"/>
        <v>2523.6851326615006</v>
      </c>
      <c r="P394" s="4">
        <f t="shared" si="58"/>
        <v>2712.0387363147415</v>
      </c>
    </row>
    <row r="395" spans="1:16" x14ac:dyDescent="0.3">
      <c r="A395" s="3">
        <f>Data!A390</f>
        <v>40827</v>
      </c>
      <c r="B395" s="4">
        <f>Data!B390</f>
        <v>2554.6999510000001</v>
      </c>
      <c r="C395" s="4">
        <f>Data!C390</f>
        <v>2587.280029</v>
      </c>
      <c r="D395" s="4">
        <f>Data!D390</f>
        <v>2551.9399410000001</v>
      </c>
      <c r="E395" s="4">
        <f>Data!E390</f>
        <v>2583.030029</v>
      </c>
      <c r="F395" s="15">
        <f>Data!F390</f>
        <v>1661400000</v>
      </c>
      <c r="G395" s="15">
        <f t="shared" si="60"/>
        <v>35.340087999999923</v>
      </c>
      <c r="H395" s="4">
        <f t="shared" si="61"/>
        <v>17.449951000000056</v>
      </c>
      <c r="I395" s="4">
        <f t="shared" si="62"/>
        <v>52.790038999999979</v>
      </c>
      <c r="J395" s="4">
        <f t="shared" si="63"/>
        <v>52.790038999999979</v>
      </c>
      <c r="K395" s="16">
        <f t="shared" si="59"/>
        <v>62.476596489985397</v>
      </c>
      <c r="L395" s="30">
        <f t="shared" si="54"/>
        <v>2694.563177979971</v>
      </c>
      <c r="M395" s="4">
        <f t="shared" si="55"/>
        <v>2444.6567920200291</v>
      </c>
      <c r="N395" s="25">
        <f t="shared" si="56"/>
        <v>2694.563177979971</v>
      </c>
      <c r="O395" s="4">
        <f t="shared" si="57"/>
        <v>2523.6851326615006</v>
      </c>
      <c r="P395" s="4">
        <f t="shared" si="58"/>
        <v>2694.563177979971</v>
      </c>
    </row>
    <row r="396" spans="1:16" x14ac:dyDescent="0.3">
      <c r="A396" s="3">
        <f>Data!A391</f>
        <v>40826</v>
      </c>
      <c r="B396" s="4">
        <f>Data!B391</f>
        <v>2522.719971</v>
      </c>
      <c r="C396" s="4">
        <f>Data!C391</f>
        <v>2566.0500489999999</v>
      </c>
      <c r="D396" s="4">
        <f>Data!D391</f>
        <v>2519.780029</v>
      </c>
      <c r="E396" s="4">
        <f>Data!E391</f>
        <v>2566.0500489999999</v>
      </c>
      <c r="F396" s="15">
        <f>Data!F391</f>
        <v>1574750000</v>
      </c>
      <c r="G396" s="15">
        <f t="shared" si="60"/>
        <v>46.270019999999931</v>
      </c>
      <c r="H396" s="4">
        <f t="shared" si="61"/>
        <v>16.979980000000069</v>
      </c>
      <c r="I396" s="4">
        <f t="shared" si="62"/>
        <v>63.25</v>
      </c>
      <c r="J396" s="4">
        <f t="shared" si="63"/>
        <v>63.25</v>
      </c>
      <c r="K396" s="16">
        <f t="shared" si="59"/>
        <v>62.515266665486124</v>
      </c>
      <c r="L396" s="30">
        <f t="shared" si="54"/>
        <v>2667.945572330972</v>
      </c>
      <c r="M396" s="4">
        <f t="shared" si="55"/>
        <v>2417.8845056690279</v>
      </c>
      <c r="N396" s="25">
        <f t="shared" si="56"/>
        <v>2667.945572330972</v>
      </c>
      <c r="O396" s="4">
        <f t="shared" si="57"/>
        <v>2523.6851326615006</v>
      </c>
      <c r="P396" s="4">
        <f t="shared" si="58"/>
        <v>2667.945572330972</v>
      </c>
    </row>
    <row r="397" spans="1:16" x14ac:dyDescent="0.3">
      <c r="A397" s="3">
        <f>Data!A392</f>
        <v>40823</v>
      </c>
      <c r="B397" s="4">
        <f>Data!B392</f>
        <v>2509.610107</v>
      </c>
      <c r="C397" s="4">
        <f>Data!C392</f>
        <v>2512.139893</v>
      </c>
      <c r="D397" s="4">
        <f>Data!D392</f>
        <v>2468.6000979999999</v>
      </c>
      <c r="E397" s="4">
        <f>Data!E392</f>
        <v>2479.3500979999999</v>
      </c>
      <c r="F397" s="15">
        <f>Data!F392</f>
        <v>2084900000</v>
      </c>
      <c r="G397" s="15">
        <f t="shared" si="60"/>
        <v>43.53979500000014</v>
      </c>
      <c r="H397" s="4">
        <f t="shared" si="61"/>
        <v>53.910155999999915</v>
      </c>
      <c r="I397" s="4">
        <f t="shared" si="62"/>
        <v>97.449951000000056</v>
      </c>
      <c r="J397" s="4">
        <f t="shared" si="63"/>
        <v>97.449951000000056</v>
      </c>
      <c r="K397" s="16">
        <f t="shared" si="59"/>
        <v>64.262000882211822</v>
      </c>
      <c r="L397" s="30">
        <f t="shared" si="54"/>
        <v>2618.8939972644239</v>
      </c>
      <c r="M397" s="4">
        <f t="shared" si="55"/>
        <v>2361.8459937355765</v>
      </c>
      <c r="N397" s="25">
        <f t="shared" si="56"/>
        <v>2618.8939972644239</v>
      </c>
      <c r="O397" s="4">
        <f t="shared" si="57"/>
        <v>2523.6851326615006</v>
      </c>
      <c r="P397" s="4">
        <f t="shared" si="58"/>
        <v>2618.8939972644239</v>
      </c>
    </row>
    <row r="398" spans="1:16" x14ac:dyDescent="0.3">
      <c r="A398" s="3">
        <f>Data!A393</f>
        <v>40822</v>
      </c>
      <c r="B398" s="4">
        <f>Data!B393</f>
        <v>2459.0500489999999</v>
      </c>
      <c r="C398" s="4">
        <f>Data!C393</f>
        <v>2507.4399410000001</v>
      </c>
      <c r="D398" s="4">
        <f>Data!D393</f>
        <v>2446.719971</v>
      </c>
      <c r="E398" s="4">
        <f>Data!E393</f>
        <v>2506.820068</v>
      </c>
      <c r="F398" s="15">
        <f>Data!F393</f>
        <v>2249140000</v>
      </c>
      <c r="G398" s="15">
        <f t="shared" si="60"/>
        <v>60.719970000000103</v>
      </c>
      <c r="H398" s="4">
        <f t="shared" si="61"/>
        <v>28.089843000000201</v>
      </c>
      <c r="I398" s="4">
        <f t="shared" si="62"/>
        <v>32.630126999999902</v>
      </c>
      <c r="J398" s="4">
        <f t="shared" si="63"/>
        <v>60.719970000000103</v>
      </c>
      <c r="K398" s="16">
        <f t="shared" si="59"/>
        <v>64.084899338101238</v>
      </c>
      <c r="L398" s="30">
        <f t="shared" si="54"/>
        <v>2605.2497546762024</v>
      </c>
      <c r="M398" s="4">
        <f t="shared" si="55"/>
        <v>2348.9101573237976</v>
      </c>
      <c r="N398" s="25">
        <f t="shared" si="56"/>
        <v>2605.2497546762024</v>
      </c>
      <c r="O398" s="4">
        <f t="shared" si="57"/>
        <v>2348.9101573237976</v>
      </c>
      <c r="P398" s="4">
        <f t="shared" si="58"/>
        <v>2605.2497546762024</v>
      </c>
    </row>
    <row r="399" spans="1:16" x14ac:dyDescent="0.3">
      <c r="A399" s="3">
        <f>Data!A394</f>
        <v>40821</v>
      </c>
      <c r="B399" s="4">
        <f>Data!B394</f>
        <v>2398.3701169999999</v>
      </c>
      <c r="C399" s="4">
        <f>Data!C394</f>
        <v>2466.5</v>
      </c>
      <c r="D399" s="4">
        <f>Data!D394</f>
        <v>2380.959961</v>
      </c>
      <c r="E399" s="4">
        <f>Data!E394</f>
        <v>2460.51001</v>
      </c>
      <c r="F399" s="15">
        <f>Data!F394</f>
        <v>2472400000</v>
      </c>
      <c r="G399" s="15">
        <f t="shared" si="60"/>
        <v>85.540038999999979</v>
      </c>
      <c r="H399" s="4">
        <f t="shared" si="61"/>
        <v>40.320067999999992</v>
      </c>
      <c r="I399" s="4">
        <f t="shared" si="62"/>
        <v>125.86010699999997</v>
      </c>
      <c r="J399" s="4">
        <f t="shared" si="63"/>
        <v>125.86010699999997</v>
      </c>
      <c r="K399" s="16">
        <f t="shared" si="59"/>
        <v>67.173659721196174</v>
      </c>
      <c r="L399" s="30">
        <f t="shared" si="54"/>
        <v>2558.0772999423925</v>
      </c>
      <c r="M399" s="4">
        <f t="shared" si="55"/>
        <v>2289.3826610576079</v>
      </c>
      <c r="N399" s="25">
        <f t="shared" si="56"/>
        <v>2558.0772999423925</v>
      </c>
      <c r="O399" s="4">
        <f t="shared" si="57"/>
        <v>2348.9101573237976</v>
      </c>
      <c r="P399" s="4">
        <f t="shared" si="58"/>
        <v>2558.0772999423925</v>
      </c>
    </row>
    <row r="400" spans="1:16" x14ac:dyDescent="0.3">
      <c r="A400" s="3">
        <f>Data!A395</f>
        <v>40820</v>
      </c>
      <c r="B400" s="4">
        <f>Data!B395</f>
        <v>2312.679932</v>
      </c>
      <c r="C400" s="4">
        <f>Data!C395</f>
        <v>2406.669922</v>
      </c>
      <c r="D400" s="4">
        <f>Data!D395</f>
        <v>2298.889893</v>
      </c>
      <c r="E400" s="4">
        <f>Data!E395</f>
        <v>2404.820068</v>
      </c>
      <c r="F400" s="15">
        <f>Data!F395</f>
        <v>3040940000</v>
      </c>
      <c r="G400" s="15">
        <f t="shared" si="60"/>
        <v>107.78002900000001</v>
      </c>
      <c r="H400" s="4">
        <f t="shared" si="61"/>
        <v>53.840087999999923</v>
      </c>
      <c r="I400" s="4">
        <f t="shared" si="62"/>
        <v>161.62011699999994</v>
      </c>
      <c r="J400" s="4">
        <f t="shared" si="63"/>
        <v>161.62011699999994</v>
      </c>
      <c r="K400" s="16">
        <f t="shared" si="59"/>
        <v>71.895982585136352</v>
      </c>
      <c r="L400" s="30">
        <f t="shared" si="54"/>
        <v>2496.571872670273</v>
      </c>
      <c r="M400" s="4">
        <f t="shared" si="55"/>
        <v>2208.9879423297275</v>
      </c>
      <c r="N400" s="25">
        <f t="shared" si="56"/>
        <v>2496.571872670273</v>
      </c>
      <c r="O400" s="4">
        <f t="shared" si="57"/>
        <v>2348.9101573237976</v>
      </c>
      <c r="P400" s="4">
        <f t="shared" si="58"/>
        <v>2496.571872670273</v>
      </c>
    </row>
    <row r="401" spans="1:16" x14ac:dyDescent="0.3">
      <c r="A401" s="3">
        <f>Data!A396</f>
        <v>40819</v>
      </c>
      <c r="B401" s="4">
        <f>Data!B396</f>
        <v>2401.1899410000001</v>
      </c>
      <c r="C401" s="4">
        <f>Data!C396</f>
        <v>2430.8798830000001</v>
      </c>
      <c r="D401" s="4">
        <f>Data!D396</f>
        <v>2335.2299800000001</v>
      </c>
      <c r="E401" s="4">
        <f>Data!E396</f>
        <v>2335.830078</v>
      </c>
      <c r="F401" s="15">
        <f>Data!F396</f>
        <v>2547690000</v>
      </c>
      <c r="G401" s="15">
        <f t="shared" si="60"/>
        <v>95.649902999999995</v>
      </c>
      <c r="H401" s="4">
        <f t="shared" si="61"/>
        <v>26.059815000000071</v>
      </c>
      <c r="I401" s="4">
        <f t="shared" si="62"/>
        <v>69.590087999999923</v>
      </c>
      <c r="J401" s="4">
        <f t="shared" si="63"/>
        <v>95.649902999999995</v>
      </c>
      <c r="K401" s="16">
        <f t="shared" si="59"/>
        <v>73.083678605879541</v>
      </c>
      <c r="L401" s="30">
        <f t="shared" si="54"/>
        <v>2529.2222887117591</v>
      </c>
      <c r="M401" s="4">
        <f t="shared" si="55"/>
        <v>2236.8875742882406</v>
      </c>
      <c r="N401" s="25">
        <f t="shared" si="56"/>
        <v>2496.571872670273</v>
      </c>
      <c r="O401" s="4">
        <f t="shared" si="57"/>
        <v>2348.9101573237976</v>
      </c>
      <c r="P401" s="4">
        <f t="shared" si="58"/>
        <v>2496.571872670273</v>
      </c>
    </row>
    <row r="402" spans="1:16" x14ac:dyDescent="0.3">
      <c r="A402" s="3">
        <f>Data!A397</f>
        <v>40816</v>
      </c>
      <c r="B402" s="4">
        <f>Data!B397</f>
        <v>2444.7700199999999</v>
      </c>
      <c r="C402" s="4">
        <f>Data!C397</f>
        <v>2468.9799800000001</v>
      </c>
      <c r="D402" s="4">
        <f>Data!D397</f>
        <v>2415.070068</v>
      </c>
      <c r="E402" s="4">
        <f>Data!E397</f>
        <v>2415.3999020000001</v>
      </c>
      <c r="F402" s="15">
        <f>Data!F397</f>
        <v>2041370000</v>
      </c>
      <c r="G402" s="15">
        <f t="shared" si="60"/>
        <v>53.909912000000077</v>
      </c>
      <c r="H402" s="4">
        <f t="shared" si="61"/>
        <v>133.14990200000011</v>
      </c>
      <c r="I402" s="4">
        <f t="shared" si="62"/>
        <v>79.239990000000034</v>
      </c>
      <c r="J402" s="4">
        <f t="shared" si="63"/>
        <v>133.14990200000011</v>
      </c>
      <c r="K402" s="16">
        <f t="shared" si="59"/>
        <v>76.086989775585579</v>
      </c>
      <c r="L402" s="30">
        <f t="shared" si="54"/>
        <v>2594.1990035511712</v>
      </c>
      <c r="M402" s="4">
        <f t="shared" si="55"/>
        <v>2289.8510444488288</v>
      </c>
      <c r="N402" s="25">
        <f t="shared" si="56"/>
        <v>2496.571872670273</v>
      </c>
      <c r="O402" s="4">
        <f t="shared" si="57"/>
        <v>2289.8510444488288</v>
      </c>
      <c r="P402" s="4">
        <f t="shared" si="58"/>
        <v>2496.571872670273</v>
      </c>
    </row>
    <row r="403" spans="1:16" x14ac:dyDescent="0.3">
      <c r="A403" s="3">
        <f>Data!A398</f>
        <v>40815</v>
      </c>
      <c r="B403" s="4">
        <f>Data!B398</f>
        <v>2535.5200199999999</v>
      </c>
      <c r="C403" s="4">
        <f>Data!C398</f>
        <v>2538.969971</v>
      </c>
      <c r="D403" s="4">
        <f>Data!D398</f>
        <v>2433.580078</v>
      </c>
      <c r="E403" s="4">
        <f>Data!E398</f>
        <v>2480.76001</v>
      </c>
      <c r="F403" s="15">
        <f>Data!F398</f>
        <v>2290370000</v>
      </c>
      <c r="G403" s="15">
        <f t="shared" si="60"/>
        <v>105.38989300000003</v>
      </c>
      <c r="H403" s="4">
        <f t="shared" si="61"/>
        <v>123.57006899999988</v>
      </c>
      <c r="I403" s="4">
        <f t="shared" si="62"/>
        <v>18.180175999999847</v>
      </c>
      <c r="J403" s="4">
        <f t="shared" si="63"/>
        <v>123.57006899999988</v>
      </c>
      <c r="K403" s="16">
        <f t="shared" si="59"/>
        <v>78.461143736806292</v>
      </c>
      <c r="L403" s="30">
        <f t="shared" si="54"/>
        <v>2643.1973119736122</v>
      </c>
      <c r="M403" s="4">
        <f t="shared" si="55"/>
        <v>2329.3527370263873</v>
      </c>
      <c r="N403" s="25">
        <f t="shared" si="56"/>
        <v>2496.571872670273</v>
      </c>
      <c r="O403" s="4">
        <f t="shared" si="57"/>
        <v>2329.3527370263873</v>
      </c>
      <c r="P403" s="4">
        <f t="shared" si="58"/>
        <v>2496.571872670273</v>
      </c>
    </row>
    <row r="404" spans="1:16" x14ac:dyDescent="0.3">
      <c r="A404" s="3">
        <f>Data!A399</f>
        <v>40814</v>
      </c>
      <c r="B404" s="4">
        <f>Data!B399</f>
        <v>2557.860107</v>
      </c>
      <c r="C404" s="4">
        <f>Data!C399</f>
        <v>2569.790039</v>
      </c>
      <c r="D404" s="4">
        <f>Data!D399</f>
        <v>2491.070068</v>
      </c>
      <c r="E404" s="4">
        <f>Data!E399</f>
        <v>2491.580078</v>
      </c>
      <c r="F404" s="15">
        <f>Data!F399</f>
        <v>1929310000</v>
      </c>
      <c r="G404" s="15">
        <f t="shared" si="60"/>
        <v>78.719970999999987</v>
      </c>
      <c r="H404" s="4">
        <f t="shared" si="61"/>
        <v>89.030029000000013</v>
      </c>
      <c r="I404" s="4">
        <f t="shared" si="62"/>
        <v>10.310058000000026</v>
      </c>
      <c r="J404" s="4">
        <f t="shared" si="63"/>
        <v>89.030029000000013</v>
      </c>
      <c r="K404" s="16">
        <f t="shared" si="59"/>
        <v>78.989587999965977</v>
      </c>
      <c r="L404" s="30">
        <f t="shared" si="54"/>
        <v>2688.4092294999323</v>
      </c>
      <c r="M404" s="4">
        <f t="shared" si="55"/>
        <v>2372.4508775000681</v>
      </c>
      <c r="N404" s="25">
        <f t="shared" si="56"/>
        <v>2496.571872670273</v>
      </c>
      <c r="O404" s="4">
        <f t="shared" si="57"/>
        <v>2372.4508775000681</v>
      </c>
      <c r="P404" s="4">
        <f t="shared" si="58"/>
        <v>2496.571872670273</v>
      </c>
    </row>
    <row r="405" spans="1:16" x14ac:dyDescent="0.3">
      <c r="A405" s="3">
        <f>Data!A400</f>
        <v>40813</v>
      </c>
      <c r="B405" s="4">
        <f>Data!B400</f>
        <v>2560.780029</v>
      </c>
      <c r="C405" s="4">
        <f>Data!C400</f>
        <v>2590.9399410000001</v>
      </c>
      <c r="D405" s="4">
        <f>Data!D400</f>
        <v>2532.6499020000001</v>
      </c>
      <c r="E405" s="4">
        <f>Data!E400</f>
        <v>2546.830078</v>
      </c>
      <c r="F405" s="15">
        <f>Data!F400</f>
        <v>2095620000</v>
      </c>
      <c r="G405" s="15">
        <f t="shared" si="60"/>
        <v>58.290038999999979</v>
      </c>
      <c r="H405" s="4">
        <f t="shared" si="61"/>
        <v>99.359863000000132</v>
      </c>
      <c r="I405" s="4">
        <f t="shared" si="62"/>
        <v>41.069824000000153</v>
      </c>
      <c r="J405" s="4">
        <f t="shared" si="63"/>
        <v>99.359863000000132</v>
      </c>
      <c r="K405" s="16">
        <f t="shared" si="59"/>
        <v>80.008101749967679</v>
      </c>
      <c r="L405" s="30">
        <f t="shared" si="54"/>
        <v>2721.8111249999351</v>
      </c>
      <c r="M405" s="4">
        <f t="shared" si="55"/>
        <v>2401.7787180000646</v>
      </c>
      <c r="N405" s="25">
        <f t="shared" si="56"/>
        <v>2496.571872670273</v>
      </c>
      <c r="O405" s="4">
        <f t="shared" si="57"/>
        <v>2401.7787180000646</v>
      </c>
      <c r="P405" s="4">
        <f t="shared" si="58"/>
        <v>2401.7787180000646</v>
      </c>
    </row>
    <row r="406" spans="1:16" x14ac:dyDescent="0.3">
      <c r="A406" s="3">
        <f>Data!A401</f>
        <v>40812</v>
      </c>
      <c r="B406" s="4">
        <f>Data!B401</f>
        <v>2496.9799800000001</v>
      </c>
      <c r="C406" s="4">
        <f>Data!C401</f>
        <v>2518.9099120000001</v>
      </c>
      <c r="D406" s="4">
        <f>Data!D401</f>
        <v>2446.1201169999999</v>
      </c>
      <c r="E406" s="4">
        <f>Data!E401</f>
        <v>2516.6899410000001</v>
      </c>
      <c r="F406" s="15">
        <f>Data!F401</f>
        <v>1982710000</v>
      </c>
      <c r="G406" s="15">
        <f t="shared" si="60"/>
        <v>72.78979500000014</v>
      </c>
      <c r="H406" s="4">
        <f t="shared" si="61"/>
        <v>27.920165999999881</v>
      </c>
      <c r="I406" s="4">
        <f t="shared" si="62"/>
        <v>100.70996100000002</v>
      </c>
      <c r="J406" s="4">
        <f t="shared" si="63"/>
        <v>100.70996100000002</v>
      </c>
      <c r="K406" s="16">
        <f t="shared" si="59"/>
        <v>81.043194712469301</v>
      </c>
      <c r="L406" s="30">
        <f t="shared" si="54"/>
        <v>2644.6014039249385</v>
      </c>
      <c r="M406" s="4">
        <f t="shared" si="55"/>
        <v>2320.4286250750611</v>
      </c>
      <c r="N406" s="25">
        <f t="shared" si="56"/>
        <v>2644.6014039249385</v>
      </c>
      <c r="O406" s="4">
        <f t="shared" si="57"/>
        <v>2401.7787180000646</v>
      </c>
      <c r="P406" s="4">
        <f t="shared" si="58"/>
        <v>2401.7787180000646</v>
      </c>
    </row>
    <row r="407" spans="1:16" x14ac:dyDescent="0.3">
      <c r="A407" s="3">
        <f>Data!A402</f>
        <v>40809</v>
      </c>
      <c r="B407" s="4">
        <f>Data!B402</f>
        <v>2438.6298830000001</v>
      </c>
      <c r="C407" s="4">
        <f>Data!C402</f>
        <v>2490.719971</v>
      </c>
      <c r="D407" s="4">
        <f>Data!D402</f>
        <v>2438.280029</v>
      </c>
      <c r="E407" s="4">
        <f>Data!E402</f>
        <v>2483.2299800000001</v>
      </c>
      <c r="F407" s="15">
        <f>Data!F402</f>
        <v>1975200000</v>
      </c>
      <c r="G407" s="15">
        <f t="shared" si="60"/>
        <v>52.439941999999974</v>
      </c>
      <c r="H407" s="4">
        <f t="shared" si="61"/>
        <v>25.969970000000103</v>
      </c>
      <c r="I407" s="4">
        <f t="shared" si="62"/>
        <v>78.409912000000077</v>
      </c>
      <c r="J407" s="4">
        <f t="shared" si="63"/>
        <v>78.409912000000077</v>
      </c>
      <c r="K407" s="16">
        <f t="shared" si="59"/>
        <v>80.911530576845834</v>
      </c>
      <c r="L407" s="30">
        <f t="shared" si="54"/>
        <v>2626.3230611536915</v>
      </c>
      <c r="M407" s="4">
        <f t="shared" si="55"/>
        <v>2302.6769388463085</v>
      </c>
      <c r="N407" s="25">
        <f t="shared" si="56"/>
        <v>2626.3230611536915</v>
      </c>
      <c r="O407" s="4">
        <f t="shared" si="57"/>
        <v>2401.7787180000646</v>
      </c>
      <c r="P407" s="4">
        <f t="shared" si="58"/>
        <v>2401.7787180000646</v>
      </c>
    </row>
    <row r="408" spans="1:16" x14ac:dyDescent="0.3">
      <c r="A408" s="3">
        <f>Data!A403</f>
        <v>40808</v>
      </c>
      <c r="B408" s="4">
        <f>Data!B403</f>
        <v>2466.0600589999999</v>
      </c>
      <c r="C408" s="4">
        <f>Data!C403</f>
        <v>2494.3100589999999</v>
      </c>
      <c r="D408" s="4">
        <f>Data!D403</f>
        <v>2420.2299800000001</v>
      </c>
      <c r="E408" s="4">
        <f>Data!E403</f>
        <v>2455.669922</v>
      </c>
      <c r="F408" s="15">
        <f>Data!F403</f>
        <v>2919330000</v>
      </c>
      <c r="G408" s="15">
        <f t="shared" si="60"/>
        <v>74.080078999999841</v>
      </c>
      <c r="H408" s="4">
        <f t="shared" si="61"/>
        <v>11.080078999999841</v>
      </c>
      <c r="I408" s="4">
        <f t="shared" si="62"/>
        <v>63</v>
      </c>
      <c r="J408" s="4">
        <f t="shared" si="63"/>
        <v>74.080078999999841</v>
      </c>
      <c r="K408" s="16">
        <f t="shared" si="59"/>
        <v>80.569957998003531</v>
      </c>
      <c r="L408" s="30">
        <f t="shared" si="54"/>
        <v>2618.4099354960067</v>
      </c>
      <c r="M408" s="4">
        <f t="shared" si="55"/>
        <v>2296.1301035039928</v>
      </c>
      <c r="N408" s="25">
        <f t="shared" si="56"/>
        <v>2618.4099354960067</v>
      </c>
      <c r="O408" s="4">
        <f t="shared" si="57"/>
        <v>2401.7787180000646</v>
      </c>
      <c r="P408" s="4">
        <f t="shared" si="58"/>
        <v>2401.7787180000646</v>
      </c>
    </row>
    <row r="409" spans="1:16" x14ac:dyDescent="0.3">
      <c r="A409" s="3">
        <f>Data!A404</f>
        <v>40807</v>
      </c>
      <c r="B409" s="4">
        <f>Data!B404</f>
        <v>2601.0600589999999</v>
      </c>
      <c r="C409" s="4">
        <f>Data!C404</f>
        <v>2613.290039</v>
      </c>
      <c r="D409" s="4">
        <f>Data!D404</f>
        <v>2537.459961</v>
      </c>
      <c r="E409" s="4">
        <f>Data!E404</f>
        <v>2538.1899410000001</v>
      </c>
      <c r="F409" s="15">
        <f>Data!F404</f>
        <v>2172030000</v>
      </c>
      <c r="G409" s="15">
        <f t="shared" si="60"/>
        <v>75.830077999999958</v>
      </c>
      <c r="H409" s="4">
        <f t="shared" si="61"/>
        <v>157.62011699999994</v>
      </c>
      <c r="I409" s="4">
        <f t="shared" si="62"/>
        <v>81.790038999999979</v>
      </c>
      <c r="J409" s="4">
        <f t="shared" si="63"/>
        <v>157.62011699999994</v>
      </c>
      <c r="K409" s="16">
        <f t="shared" si="59"/>
        <v>84.422465948103351</v>
      </c>
      <c r="L409" s="30">
        <f t="shared" si="54"/>
        <v>2744.2199318962066</v>
      </c>
      <c r="M409" s="4">
        <f t="shared" si="55"/>
        <v>2406.5300681037934</v>
      </c>
      <c r="N409" s="25">
        <f t="shared" si="56"/>
        <v>2618.4099354960067</v>
      </c>
      <c r="O409" s="4">
        <f t="shared" si="57"/>
        <v>2406.5300681037934</v>
      </c>
      <c r="P409" s="4">
        <f t="shared" si="58"/>
        <v>2406.5300681037934</v>
      </c>
    </row>
    <row r="410" spans="1:16" x14ac:dyDescent="0.3">
      <c r="A410" s="3">
        <f>Data!A405</f>
        <v>40806</v>
      </c>
      <c r="B410" s="4">
        <f>Data!B405</f>
        <v>2623.889893</v>
      </c>
      <c r="C410" s="4">
        <f>Data!C405</f>
        <v>2643.3701169999999</v>
      </c>
      <c r="D410" s="4">
        <f>Data!D405</f>
        <v>2589.5200199999999</v>
      </c>
      <c r="E410" s="4">
        <f>Data!E405</f>
        <v>2590.23999</v>
      </c>
      <c r="F410" s="15">
        <f>Data!F405</f>
        <v>1914990000</v>
      </c>
      <c r="G410" s="15">
        <f t="shared" si="60"/>
        <v>53.850097000000005</v>
      </c>
      <c r="H410" s="4">
        <f t="shared" si="61"/>
        <v>105.18017599999985</v>
      </c>
      <c r="I410" s="4">
        <f t="shared" si="62"/>
        <v>51.330078999999841</v>
      </c>
      <c r="J410" s="4">
        <f t="shared" si="63"/>
        <v>105.18017599999985</v>
      </c>
      <c r="K410" s="16">
        <f t="shared" si="59"/>
        <v>85.460351450698184</v>
      </c>
      <c r="L410" s="30">
        <f t="shared" si="54"/>
        <v>2787.3657714013966</v>
      </c>
      <c r="M410" s="4">
        <f t="shared" si="55"/>
        <v>2445.5243655986037</v>
      </c>
      <c r="N410" s="25">
        <f t="shared" si="56"/>
        <v>2618.4099354960067</v>
      </c>
      <c r="O410" s="4">
        <f t="shared" si="57"/>
        <v>2445.5243655986037</v>
      </c>
      <c r="P410" s="4">
        <f t="shared" si="58"/>
        <v>2445.5243655986037</v>
      </c>
    </row>
    <row r="411" spans="1:16" x14ac:dyDescent="0.3">
      <c r="A411" s="3">
        <f>Data!A406</f>
        <v>40805</v>
      </c>
      <c r="B411" s="4">
        <f>Data!B406</f>
        <v>2584.3500979999999</v>
      </c>
      <c r="C411" s="4">
        <f>Data!C406</f>
        <v>2627.3400879999999</v>
      </c>
      <c r="D411" s="4">
        <f>Data!D406</f>
        <v>2564.459961</v>
      </c>
      <c r="E411" s="4">
        <f>Data!E406</f>
        <v>2612.830078</v>
      </c>
      <c r="F411" s="15">
        <f>Data!F406</f>
        <v>1891770000</v>
      </c>
      <c r="G411" s="15">
        <f t="shared" si="60"/>
        <v>62.880126999999902</v>
      </c>
      <c r="H411" s="4">
        <f t="shared" si="61"/>
        <v>37.100097999999889</v>
      </c>
      <c r="I411" s="4">
        <f t="shared" si="62"/>
        <v>25.780029000000013</v>
      </c>
      <c r="J411" s="4">
        <f t="shared" si="63"/>
        <v>62.880126999999902</v>
      </c>
      <c r="K411" s="16">
        <f t="shared" si="59"/>
        <v>84.33134022816327</v>
      </c>
      <c r="L411" s="30">
        <f t="shared" ref="L411:L474" si="64">((C411+D411)/2)+($L$4*K411)</f>
        <v>2764.5627049563263</v>
      </c>
      <c r="M411" s="4">
        <f t="shared" ref="M411:M474" si="65">((C411+D411)/2)-($M$4*K411)</f>
        <v>2427.2373440436731</v>
      </c>
      <c r="N411" s="25">
        <f t="shared" ref="N411:N474" si="66">IF(OR(L411&lt;N410,E410&gt;N410),L411,N410)</f>
        <v>2618.4099354960067</v>
      </c>
      <c r="O411" s="4">
        <f t="shared" ref="O411:O474" si="67">IF(OR(M411&gt;O410,E410&lt;O410),M411,O410)</f>
        <v>2445.5243655986037</v>
      </c>
      <c r="P411" s="4">
        <f t="shared" ref="P411:P474" si="68">IF(AND(P410=N410,E411&lt;=N411),N411,IF(AND(P410=N410,E411&gt;N411),O411,IF(AND(P410=O410,E411&gt;=O411),O411,IF(AND(P410=O410,E411&lt;O411),N411,""))))</f>
        <v>2445.5243655986037</v>
      </c>
    </row>
    <row r="412" spans="1:16" x14ac:dyDescent="0.3">
      <c r="A412" s="3">
        <f>Data!A407</f>
        <v>40802</v>
      </c>
      <c r="B412" s="4">
        <f>Data!B407</f>
        <v>2607.1201169999999</v>
      </c>
      <c r="C412" s="4">
        <f>Data!C407</f>
        <v>2627.280029</v>
      </c>
      <c r="D412" s="4">
        <f>Data!D407</f>
        <v>2600.959961</v>
      </c>
      <c r="E412" s="4">
        <f>Data!E407</f>
        <v>2622.3100589999999</v>
      </c>
      <c r="F412" s="15">
        <f>Data!F407</f>
        <v>2703730000</v>
      </c>
      <c r="G412" s="15">
        <f t="shared" si="60"/>
        <v>26.320067999999992</v>
      </c>
      <c r="H412" s="4">
        <f t="shared" si="61"/>
        <v>14.449951000000056</v>
      </c>
      <c r="I412" s="4">
        <f t="shared" si="62"/>
        <v>11.870116999999937</v>
      </c>
      <c r="J412" s="4">
        <f t="shared" si="63"/>
        <v>26.320067999999992</v>
      </c>
      <c r="K412" s="16">
        <f t="shared" ref="K412:K475" si="69">((K411*($K$4-1))+J412)/$K$4</f>
        <v>81.430776616755111</v>
      </c>
      <c r="L412" s="30">
        <f t="shared" si="64"/>
        <v>2776.9815482335102</v>
      </c>
      <c r="M412" s="4">
        <f t="shared" si="65"/>
        <v>2451.2584417664898</v>
      </c>
      <c r="N412" s="25">
        <f t="shared" si="66"/>
        <v>2618.4099354960067</v>
      </c>
      <c r="O412" s="4">
        <f t="shared" si="67"/>
        <v>2451.2584417664898</v>
      </c>
      <c r="P412" s="4">
        <f t="shared" si="68"/>
        <v>2451.2584417664898</v>
      </c>
    </row>
    <row r="413" spans="1:16" x14ac:dyDescent="0.3">
      <c r="A413" s="3">
        <f>Data!A408</f>
        <v>40801</v>
      </c>
      <c r="B413" s="4">
        <f>Data!B408</f>
        <v>2595.4499510000001</v>
      </c>
      <c r="C413" s="4">
        <f>Data!C408</f>
        <v>2608.9499510000001</v>
      </c>
      <c r="D413" s="4">
        <f>Data!D408</f>
        <v>2569.780029</v>
      </c>
      <c r="E413" s="4">
        <f>Data!E408</f>
        <v>2607.070068</v>
      </c>
      <c r="F413" s="15">
        <f>Data!F408</f>
        <v>1967730000</v>
      </c>
      <c r="G413" s="15">
        <f t="shared" si="60"/>
        <v>39.169922000000042</v>
      </c>
      <c r="H413" s="4">
        <f t="shared" si="61"/>
        <v>13.360107999999855</v>
      </c>
      <c r="I413" s="4">
        <f t="shared" si="62"/>
        <v>52.530029999999897</v>
      </c>
      <c r="J413" s="4">
        <f t="shared" si="63"/>
        <v>52.530029999999897</v>
      </c>
      <c r="K413" s="16">
        <f t="shared" si="69"/>
        <v>79.985739285917347</v>
      </c>
      <c r="L413" s="30">
        <f t="shared" si="64"/>
        <v>2749.3364685718348</v>
      </c>
      <c r="M413" s="4">
        <f t="shared" si="65"/>
        <v>2429.3935114281653</v>
      </c>
      <c r="N413" s="25">
        <f t="shared" si="66"/>
        <v>2749.3364685718348</v>
      </c>
      <c r="O413" s="4">
        <f t="shared" si="67"/>
        <v>2451.2584417664898</v>
      </c>
      <c r="P413" s="4">
        <f t="shared" si="68"/>
        <v>2451.2584417664898</v>
      </c>
    </row>
    <row r="414" spans="1:16" x14ac:dyDescent="0.3">
      <c r="A414" s="3">
        <f>Data!A409</f>
        <v>40800</v>
      </c>
      <c r="B414" s="4">
        <f>Data!B409</f>
        <v>2548.4499510000001</v>
      </c>
      <c r="C414" s="4">
        <f>Data!C409</f>
        <v>2600.780029</v>
      </c>
      <c r="D414" s="4">
        <f>Data!D409</f>
        <v>2519.8000489999999</v>
      </c>
      <c r="E414" s="4">
        <f>Data!E409</f>
        <v>2572.5500489999999</v>
      </c>
      <c r="F414" s="15">
        <f>Data!F409</f>
        <v>2323770000</v>
      </c>
      <c r="G414" s="15">
        <f t="shared" si="60"/>
        <v>80.979980000000069</v>
      </c>
      <c r="H414" s="4">
        <f t="shared" si="61"/>
        <v>6.2900389999999788</v>
      </c>
      <c r="I414" s="4">
        <f t="shared" si="62"/>
        <v>87.270019000000048</v>
      </c>
      <c r="J414" s="4">
        <f t="shared" si="63"/>
        <v>87.270019000000048</v>
      </c>
      <c r="K414" s="16">
        <f t="shared" si="69"/>
        <v>80.349953271621487</v>
      </c>
      <c r="L414" s="30">
        <f t="shared" si="64"/>
        <v>2720.9899455432428</v>
      </c>
      <c r="M414" s="4">
        <f t="shared" si="65"/>
        <v>2399.5901324567571</v>
      </c>
      <c r="N414" s="25">
        <f t="shared" si="66"/>
        <v>2720.9899455432428</v>
      </c>
      <c r="O414" s="4">
        <f t="shared" si="67"/>
        <v>2451.2584417664898</v>
      </c>
      <c r="P414" s="4">
        <f t="shared" si="68"/>
        <v>2451.2584417664898</v>
      </c>
    </row>
    <row r="415" spans="1:16" x14ac:dyDescent="0.3">
      <c r="A415" s="3">
        <f>Data!A410</f>
        <v>40799</v>
      </c>
      <c r="B415" s="4">
        <f>Data!B410</f>
        <v>2502.5900879999999</v>
      </c>
      <c r="C415" s="4">
        <f>Data!C410</f>
        <v>2537.3999020000001</v>
      </c>
      <c r="D415" s="4">
        <f>Data!D410</f>
        <v>2494.070068</v>
      </c>
      <c r="E415" s="4">
        <f>Data!E410</f>
        <v>2532.1499020000001</v>
      </c>
      <c r="F415" s="15">
        <f>Data!F410</f>
        <v>1931390000</v>
      </c>
      <c r="G415" s="15">
        <f t="shared" si="60"/>
        <v>43.329834000000119</v>
      </c>
      <c r="H415" s="4">
        <f t="shared" si="61"/>
        <v>35.150146999999833</v>
      </c>
      <c r="I415" s="4">
        <f t="shared" si="62"/>
        <v>78.479980999999952</v>
      </c>
      <c r="J415" s="4">
        <f t="shared" si="63"/>
        <v>78.479980999999952</v>
      </c>
      <c r="K415" s="16">
        <f t="shared" si="69"/>
        <v>80.256454658040411</v>
      </c>
      <c r="L415" s="30">
        <f t="shared" si="64"/>
        <v>2676.2478943160809</v>
      </c>
      <c r="M415" s="4">
        <f t="shared" si="65"/>
        <v>2355.2220756839192</v>
      </c>
      <c r="N415" s="25">
        <f t="shared" si="66"/>
        <v>2676.2478943160809</v>
      </c>
      <c r="O415" s="4">
        <f t="shared" si="67"/>
        <v>2451.2584417664898</v>
      </c>
      <c r="P415" s="4">
        <f t="shared" si="68"/>
        <v>2451.2584417664898</v>
      </c>
    </row>
    <row r="416" spans="1:16" x14ac:dyDescent="0.3">
      <c r="A416" s="3">
        <f>Data!A411</f>
        <v>40798</v>
      </c>
      <c r="B416" s="4">
        <f>Data!B411</f>
        <v>2442.860107</v>
      </c>
      <c r="C416" s="4">
        <f>Data!C411</f>
        <v>2495.360107</v>
      </c>
      <c r="D416" s="4">
        <f>Data!D411</f>
        <v>2438.3999020000001</v>
      </c>
      <c r="E416" s="4">
        <f>Data!E411</f>
        <v>2495.0900879999999</v>
      </c>
      <c r="F416" s="15">
        <f>Data!F411</f>
        <v>1980350000</v>
      </c>
      <c r="G416" s="15">
        <f t="shared" si="60"/>
        <v>56.96020499999986</v>
      </c>
      <c r="H416" s="4">
        <f t="shared" si="61"/>
        <v>36.78979500000014</v>
      </c>
      <c r="I416" s="4">
        <f t="shared" si="62"/>
        <v>93.75</v>
      </c>
      <c r="J416" s="4">
        <f t="shared" si="63"/>
        <v>93.75</v>
      </c>
      <c r="K416" s="16">
        <f t="shared" si="69"/>
        <v>80.931131925138388</v>
      </c>
      <c r="L416" s="30">
        <f t="shared" si="64"/>
        <v>2628.7422683502764</v>
      </c>
      <c r="M416" s="4">
        <f t="shared" si="65"/>
        <v>2305.0177406497232</v>
      </c>
      <c r="N416" s="25">
        <f t="shared" si="66"/>
        <v>2628.7422683502764</v>
      </c>
      <c r="O416" s="4">
        <f t="shared" si="67"/>
        <v>2451.2584417664898</v>
      </c>
      <c r="P416" s="4">
        <f t="shared" si="68"/>
        <v>2451.2584417664898</v>
      </c>
    </row>
    <row r="417" spans="1:16" x14ac:dyDescent="0.3">
      <c r="A417" s="3">
        <f>Data!A412</f>
        <v>40795</v>
      </c>
      <c r="B417" s="4">
        <f>Data!B412</f>
        <v>2508.1201169999999</v>
      </c>
      <c r="C417" s="4">
        <f>Data!C412</f>
        <v>2518.3999020000001</v>
      </c>
      <c r="D417" s="4">
        <f>Data!D412</f>
        <v>2452.929932</v>
      </c>
      <c r="E417" s="4">
        <f>Data!E412</f>
        <v>2467.98999</v>
      </c>
      <c r="F417" s="15">
        <f>Data!F412</f>
        <v>2054190000</v>
      </c>
      <c r="G417" s="15">
        <f t="shared" si="60"/>
        <v>65.469970000000103</v>
      </c>
      <c r="H417" s="4">
        <f t="shared" si="61"/>
        <v>23.309814000000188</v>
      </c>
      <c r="I417" s="4">
        <f t="shared" si="62"/>
        <v>42.160155999999915</v>
      </c>
      <c r="J417" s="4">
        <f t="shared" si="63"/>
        <v>65.469970000000103</v>
      </c>
      <c r="K417" s="16">
        <f t="shared" si="69"/>
        <v>80.15807382888147</v>
      </c>
      <c r="L417" s="30">
        <f t="shared" si="64"/>
        <v>2645.981064657763</v>
      </c>
      <c r="M417" s="4">
        <f t="shared" si="65"/>
        <v>2325.3487693422371</v>
      </c>
      <c r="N417" s="25">
        <f t="shared" si="66"/>
        <v>2628.7422683502764</v>
      </c>
      <c r="O417" s="4">
        <f t="shared" si="67"/>
        <v>2451.2584417664898</v>
      </c>
      <c r="P417" s="4">
        <f t="shared" si="68"/>
        <v>2451.2584417664898</v>
      </c>
    </row>
    <row r="418" spans="1:16" x14ac:dyDescent="0.3">
      <c r="A418" s="3">
        <f>Data!A413</f>
        <v>40794</v>
      </c>
      <c r="B418" s="4">
        <f>Data!B413</f>
        <v>2533.8100589999999</v>
      </c>
      <c r="C418" s="4">
        <f>Data!C413</f>
        <v>2568.4499510000001</v>
      </c>
      <c r="D418" s="4">
        <f>Data!D413</f>
        <v>2520.8000489999999</v>
      </c>
      <c r="E418" s="4">
        <f>Data!E413</f>
        <v>2529.139893</v>
      </c>
      <c r="F418" s="15">
        <f>Data!F413</f>
        <v>1979990000</v>
      </c>
      <c r="G418" s="15">
        <f t="shared" si="60"/>
        <v>47.649902000000111</v>
      </c>
      <c r="H418" s="4">
        <f t="shared" si="61"/>
        <v>100.45996100000002</v>
      </c>
      <c r="I418" s="4">
        <f t="shared" si="62"/>
        <v>52.81005899999991</v>
      </c>
      <c r="J418" s="4">
        <f t="shared" si="63"/>
        <v>100.45996100000002</v>
      </c>
      <c r="K418" s="16">
        <f t="shared" si="69"/>
        <v>81.173168187437398</v>
      </c>
      <c r="L418" s="30">
        <f t="shared" si="64"/>
        <v>2706.9713363748747</v>
      </c>
      <c r="M418" s="4">
        <f t="shared" si="65"/>
        <v>2382.2786636251253</v>
      </c>
      <c r="N418" s="25">
        <f t="shared" si="66"/>
        <v>2628.7422683502764</v>
      </c>
      <c r="O418" s="4">
        <f t="shared" si="67"/>
        <v>2451.2584417664898</v>
      </c>
      <c r="P418" s="4">
        <f t="shared" si="68"/>
        <v>2451.2584417664898</v>
      </c>
    </row>
    <row r="419" spans="1:16" x14ac:dyDescent="0.3">
      <c r="A419" s="3">
        <f>Data!A414</f>
        <v>40793</v>
      </c>
      <c r="B419" s="4">
        <f>Data!B414</f>
        <v>2511.5</v>
      </c>
      <c r="C419" s="4">
        <f>Data!C414</f>
        <v>2548.9399410000001</v>
      </c>
      <c r="D419" s="4">
        <f>Data!D414</f>
        <v>2507.5200199999999</v>
      </c>
      <c r="E419" s="4">
        <f>Data!E414</f>
        <v>2548.9399410000001</v>
      </c>
      <c r="F419" s="15">
        <f>Data!F414</f>
        <v>1791480000</v>
      </c>
      <c r="G419" s="15">
        <f t="shared" si="60"/>
        <v>41.419921000000159</v>
      </c>
      <c r="H419" s="4">
        <f t="shared" si="61"/>
        <v>19.800048000000061</v>
      </c>
      <c r="I419" s="4">
        <f t="shared" si="62"/>
        <v>21.619873000000098</v>
      </c>
      <c r="J419" s="4">
        <f t="shared" si="63"/>
        <v>41.419921000000159</v>
      </c>
      <c r="K419" s="16">
        <f t="shared" si="69"/>
        <v>79.185505828065544</v>
      </c>
      <c r="L419" s="30">
        <f t="shared" si="64"/>
        <v>2686.6009921561313</v>
      </c>
      <c r="M419" s="4">
        <f t="shared" si="65"/>
        <v>2369.8589688438692</v>
      </c>
      <c r="N419" s="25">
        <f t="shared" si="66"/>
        <v>2628.7422683502764</v>
      </c>
      <c r="O419" s="4">
        <f t="shared" si="67"/>
        <v>2451.2584417664898</v>
      </c>
      <c r="P419" s="4">
        <f t="shared" si="68"/>
        <v>2451.2584417664898</v>
      </c>
    </row>
    <row r="420" spans="1:16" x14ac:dyDescent="0.3">
      <c r="A420" s="3">
        <f>Data!A415</f>
        <v>40792</v>
      </c>
      <c r="B420" s="4">
        <f>Data!B415</f>
        <v>2417.610107</v>
      </c>
      <c r="C420" s="4">
        <f>Data!C415</f>
        <v>2477.7700199999999</v>
      </c>
      <c r="D420" s="4">
        <f>Data!D415</f>
        <v>2414.3100589999999</v>
      </c>
      <c r="E420" s="4">
        <f>Data!E415</f>
        <v>2473.830078</v>
      </c>
      <c r="F420" s="15">
        <f>Data!F415</f>
        <v>1737170000</v>
      </c>
      <c r="G420" s="15">
        <f t="shared" si="60"/>
        <v>63.459961000000021</v>
      </c>
      <c r="H420" s="4">
        <f t="shared" si="61"/>
        <v>71.169921000000159</v>
      </c>
      <c r="I420" s="4">
        <f t="shared" si="62"/>
        <v>134.62988200000018</v>
      </c>
      <c r="J420" s="4">
        <f t="shared" si="63"/>
        <v>134.62988200000018</v>
      </c>
      <c r="K420" s="16">
        <f t="shared" si="69"/>
        <v>81.957724636662277</v>
      </c>
      <c r="L420" s="30">
        <f t="shared" si="64"/>
        <v>2609.9554887733243</v>
      </c>
      <c r="M420" s="4">
        <f t="shared" si="65"/>
        <v>2282.1245902266751</v>
      </c>
      <c r="N420" s="25">
        <f t="shared" si="66"/>
        <v>2609.9554887733243</v>
      </c>
      <c r="O420" s="4">
        <f t="shared" si="67"/>
        <v>2451.2584417664898</v>
      </c>
      <c r="P420" s="4">
        <f t="shared" si="68"/>
        <v>2451.2584417664898</v>
      </c>
    </row>
    <row r="421" spans="1:16" x14ac:dyDescent="0.3">
      <c r="A421" s="3">
        <f>Data!A416</f>
        <v>40788</v>
      </c>
      <c r="B421" s="4">
        <f>Data!B416</f>
        <v>2497.280029</v>
      </c>
      <c r="C421" s="4">
        <f>Data!C416</f>
        <v>2512.780029</v>
      </c>
      <c r="D421" s="4">
        <f>Data!D416</f>
        <v>2469.3500979999999</v>
      </c>
      <c r="E421" s="4">
        <f>Data!E416</f>
        <v>2480.330078</v>
      </c>
      <c r="F421" s="15">
        <f>Data!F416</f>
        <v>1571530000</v>
      </c>
      <c r="G421" s="15">
        <f t="shared" si="60"/>
        <v>43.429931000000124</v>
      </c>
      <c r="H421" s="4">
        <f t="shared" si="61"/>
        <v>38.949951000000056</v>
      </c>
      <c r="I421" s="4">
        <f t="shared" si="62"/>
        <v>4.4799800000000687</v>
      </c>
      <c r="J421" s="4">
        <f t="shared" si="63"/>
        <v>43.429931000000124</v>
      </c>
      <c r="K421" s="16">
        <f t="shared" si="69"/>
        <v>80.031334954829177</v>
      </c>
      <c r="L421" s="30">
        <f t="shared" si="64"/>
        <v>2651.1277334096585</v>
      </c>
      <c r="M421" s="4">
        <f t="shared" si="65"/>
        <v>2331.0023935903419</v>
      </c>
      <c r="N421" s="25">
        <f t="shared" si="66"/>
        <v>2609.9554887733243</v>
      </c>
      <c r="O421" s="4">
        <f t="shared" si="67"/>
        <v>2451.2584417664898</v>
      </c>
      <c r="P421" s="4">
        <f t="shared" si="68"/>
        <v>2451.2584417664898</v>
      </c>
    </row>
    <row r="422" spans="1:16" x14ac:dyDescent="0.3">
      <c r="A422" s="3">
        <f>Data!A417</f>
        <v>40787</v>
      </c>
      <c r="B422" s="4">
        <f>Data!B417</f>
        <v>2583.3400879999999</v>
      </c>
      <c r="C422" s="4">
        <f>Data!C417</f>
        <v>2604.5</v>
      </c>
      <c r="D422" s="4">
        <f>Data!D417</f>
        <v>2543.5600589999999</v>
      </c>
      <c r="E422" s="4">
        <f>Data!E417</f>
        <v>2546.040039</v>
      </c>
      <c r="F422" s="15">
        <f>Data!F417</f>
        <v>1742440000</v>
      </c>
      <c r="G422" s="15">
        <f t="shared" si="60"/>
        <v>60.93994100000009</v>
      </c>
      <c r="H422" s="4">
        <f t="shared" si="61"/>
        <v>124.16992200000004</v>
      </c>
      <c r="I422" s="4">
        <f t="shared" si="62"/>
        <v>63.229980999999952</v>
      </c>
      <c r="J422" s="4">
        <f t="shared" si="63"/>
        <v>124.16992200000004</v>
      </c>
      <c r="K422" s="16">
        <f t="shared" si="69"/>
        <v>82.238264307087718</v>
      </c>
      <c r="L422" s="30">
        <f t="shared" si="64"/>
        <v>2738.5065581141753</v>
      </c>
      <c r="M422" s="4">
        <f t="shared" si="65"/>
        <v>2409.5535008858242</v>
      </c>
      <c r="N422" s="25">
        <f t="shared" si="66"/>
        <v>2609.9554887733243</v>
      </c>
      <c r="O422" s="4">
        <f t="shared" si="67"/>
        <v>2451.2584417664898</v>
      </c>
      <c r="P422" s="4">
        <f t="shared" si="68"/>
        <v>2451.2584417664898</v>
      </c>
    </row>
    <row r="423" spans="1:16" x14ac:dyDescent="0.3">
      <c r="A423" s="3">
        <f>Data!A418</f>
        <v>40786</v>
      </c>
      <c r="B423" s="4">
        <f>Data!B418</f>
        <v>2589.75</v>
      </c>
      <c r="C423" s="4">
        <f>Data!C418</f>
        <v>2611.580078</v>
      </c>
      <c r="D423" s="4">
        <f>Data!D418</f>
        <v>2557.73999</v>
      </c>
      <c r="E423" s="4">
        <f>Data!E418</f>
        <v>2579.459961</v>
      </c>
      <c r="F423" s="15">
        <f>Data!F418</f>
        <v>1995490000</v>
      </c>
      <c r="G423" s="15">
        <f t="shared" si="60"/>
        <v>53.840087999999923</v>
      </c>
      <c r="H423" s="4">
        <f t="shared" si="61"/>
        <v>65.540038999999979</v>
      </c>
      <c r="I423" s="4">
        <f t="shared" si="62"/>
        <v>11.699951000000056</v>
      </c>
      <c r="J423" s="4">
        <f t="shared" si="63"/>
        <v>65.540038999999979</v>
      </c>
      <c r="K423" s="16">
        <f t="shared" si="69"/>
        <v>81.403353041733325</v>
      </c>
      <c r="L423" s="30">
        <f t="shared" si="64"/>
        <v>2747.4667400834664</v>
      </c>
      <c r="M423" s="4">
        <f t="shared" si="65"/>
        <v>2421.8533279165335</v>
      </c>
      <c r="N423" s="25">
        <f t="shared" si="66"/>
        <v>2609.9554887733243</v>
      </c>
      <c r="O423" s="4">
        <f t="shared" si="67"/>
        <v>2451.2584417664898</v>
      </c>
      <c r="P423" s="4">
        <f t="shared" si="68"/>
        <v>2451.2584417664898</v>
      </c>
    </row>
    <row r="424" spans="1:16" x14ac:dyDescent="0.3">
      <c r="A424" s="3">
        <f>Data!A419</f>
        <v>40785</v>
      </c>
      <c r="B424" s="4">
        <f>Data!B419</f>
        <v>2547.070068</v>
      </c>
      <c r="C424" s="4">
        <f>Data!C419</f>
        <v>2589.530029</v>
      </c>
      <c r="D424" s="4">
        <f>Data!D419</f>
        <v>2534.679932</v>
      </c>
      <c r="E424" s="4">
        <f>Data!E419</f>
        <v>2576.110107</v>
      </c>
      <c r="F424" s="15">
        <f>Data!F419</f>
        <v>1871800000</v>
      </c>
      <c r="G424" s="15">
        <f t="shared" si="60"/>
        <v>54.850097000000005</v>
      </c>
      <c r="H424" s="4">
        <f t="shared" si="61"/>
        <v>10.070067999999992</v>
      </c>
      <c r="I424" s="4">
        <f t="shared" si="62"/>
        <v>44.780029000000013</v>
      </c>
      <c r="J424" s="4">
        <f t="shared" si="63"/>
        <v>54.850097000000005</v>
      </c>
      <c r="K424" s="16">
        <f t="shared" si="69"/>
        <v>80.075690239646661</v>
      </c>
      <c r="L424" s="30">
        <f t="shared" si="64"/>
        <v>2722.2563609792937</v>
      </c>
      <c r="M424" s="4">
        <f t="shared" si="65"/>
        <v>2401.9536000207067</v>
      </c>
      <c r="N424" s="25">
        <f t="shared" si="66"/>
        <v>2609.9554887733243</v>
      </c>
      <c r="O424" s="4">
        <f t="shared" si="67"/>
        <v>2451.2584417664898</v>
      </c>
      <c r="P424" s="4">
        <f t="shared" si="68"/>
        <v>2451.2584417664898</v>
      </c>
    </row>
    <row r="425" spans="1:16" x14ac:dyDescent="0.3">
      <c r="A425" s="3">
        <f>Data!A420</f>
        <v>40784</v>
      </c>
      <c r="B425" s="4">
        <f>Data!B420</f>
        <v>2510.98999</v>
      </c>
      <c r="C425" s="4">
        <f>Data!C420</f>
        <v>2562.580078</v>
      </c>
      <c r="D425" s="4">
        <f>Data!D420</f>
        <v>2510.1298830000001</v>
      </c>
      <c r="E425" s="4">
        <f>Data!E420</f>
        <v>2562.110107</v>
      </c>
      <c r="F425" s="15">
        <f>Data!F420</f>
        <v>1615510000</v>
      </c>
      <c r="G425" s="15">
        <f t="shared" si="60"/>
        <v>52.450194999999894</v>
      </c>
      <c r="H425" s="4">
        <f t="shared" si="61"/>
        <v>13.530029000000013</v>
      </c>
      <c r="I425" s="4">
        <f t="shared" si="62"/>
        <v>65.980223999999907</v>
      </c>
      <c r="J425" s="4">
        <f t="shared" si="63"/>
        <v>65.980223999999907</v>
      </c>
      <c r="K425" s="16">
        <f t="shared" si="69"/>
        <v>79.370916927664325</v>
      </c>
      <c r="L425" s="30">
        <f t="shared" si="64"/>
        <v>2695.0968143553291</v>
      </c>
      <c r="M425" s="4">
        <f t="shared" si="65"/>
        <v>2377.6131466446714</v>
      </c>
      <c r="N425" s="25">
        <f t="shared" si="66"/>
        <v>2609.9554887733243</v>
      </c>
      <c r="O425" s="4">
        <f t="shared" si="67"/>
        <v>2451.2584417664898</v>
      </c>
      <c r="P425" s="4">
        <f t="shared" si="68"/>
        <v>2451.2584417664898</v>
      </c>
    </row>
    <row r="426" spans="1:16" x14ac:dyDescent="0.3">
      <c r="A426" s="3">
        <f>Data!A421</f>
        <v>40781</v>
      </c>
      <c r="B426" s="4">
        <f>Data!B421</f>
        <v>2408.790039</v>
      </c>
      <c r="C426" s="4">
        <f>Data!C421</f>
        <v>2486.040039</v>
      </c>
      <c r="D426" s="4">
        <f>Data!D421</f>
        <v>2385.2700199999999</v>
      </c>
      <c r="E426" s="4">
        <f>Data!E421</f>
        <v>2479.8500979999999</v>
      </c>
      <c r="F426" s="15">
        <f>Data!F421</f>
        <v>1852130000</v>
      </c>
      <c r="G426" s="15">
        <f t="shared" si="60"/>
        <v>100.77001900000005</v>
      </c>
      <c r="H426" s="4">
        <f t="shared" si="61"/>
        <v>76.070067999999992</v>
      </c>
      <c r="I426" s="4">
        <f t="shared" si="62"/>
        <v>176.84008700000004</v>
      </c>
      <c r="J426" s="4">
        <f t="shared" si="63"/>
        <v>176.84008700000004</v>
      </c>
      <c r="K426" s="16">
        <f t="shared" si="69"/>
        <v>84.2443754312811</v>
      </c>
      <c r="L426" s="30">
        <f t="shared" si="64"/>
        <v>2604.1437803625618</v>
      </c>
      <c r="M426" s="4">
        <f t="shared" si="65"/>
        <v>2267.1662786374377</v>
      </c>
      <c r="N426" s="25">
        <f t="shared" si="66"/>
        <v>2604.1437803625618</v>
      </c>
      <c r="O426" s="4">
        <f t="shared" si="67"/>
        <v>2451.2584417664898</v>
      </c>
      <c r="P426" s="4">
        <f t="shared" si="68"/>
        <v>2451.2584417664898</v>
      </c>
    </row>
    <row r="427" spans="1:16" x14ac:dyDescent="0.3">
      <c r="A427" s="3">
        <f>Data!A422</f>
        <v>40780</v>
      </c>
      <c r="B427" s="4">
        <f>Data!B422</f>
        <v>2470.959961</v>
      </c>
      <c r="C427" s="4">
        <f>Data!C422</f>
        <v>2482.8999020000001</v>
      </c>
      <c r="D427" s="4">
        <f>Data!D422</f>
        <v>2415.23999</v>
      </c>
      <c r="E427" s="4">
        <f>Data!E422</f>
        <v>2419.6298830000001</v>
      </c>
      <c r="F427" s="15">
        <f>Data!F422</f>
        <v>1789230000</v>
      </c>
      <c r="G427" s="15">
        <f t="shared" si="60"/>
        <v>67.659912000000077</v>
      </c>
      <c r="H427" s="4">
        <f t="shared" si="61"/>
        <v>3.049804000000222</v>
      </c>
      <c r="I427" s="4">
        <f t="shared" si="62"/>
        <v>64.610107999999855</v>
      </c>
      <c r="J427" s="4">
        <f t="shared" si="63"/>
        <v>67.659912000000077</v>
      </c>
      <c r="K427" s="16">
        <f t="shared" si="69"/>
        <v>83.415152259717047</v>
      </c>
      <c r="L427" s="30">
        <f t="shared" si="64"/>
        <v>2615.9002505194339</v>
      </c>
      <c r="M427" s="4">
        <f t="shared" si="65"/>
        <v>2282.2396414805662</v>
      </c>
      <c r="N427" s="25">
        <f t="shared" si="66"/>
        <v>2604.1437803625618</v>
      </c>
      <c r="O427" s="4">
        <f t="shared" si="67"/>
        <v>2451.2584417664898</v>
      </c>
      <c r="P427" s="4">
        <f t="shared" si="68"/>
        <v>2604.1437803625618</v>
      </c>
    </row>
    <row r="428" spans="1:16" x14ac:dyDescent="0.3">
      <c r="A428" s="3">
        <f>Data!A423</f>
        <v>40779</v>
      </c>
      <c r="B428" s="4">
        <f>Data!B423</f>
        <v>2437.4799800000001</v>
      </c>
      <c r="C428" s="4">
        <f>Data!C423</f>
        <v>2470.8000489999999</v>
      </c>
      <c r="D428" s="4">
        <f>Data!D423</f>
        <v>2420.4799800000001</v>
      </c>
      <c r="E428" s="4">
        <f>Data!E423</f>
        <v>2467.6899410000001</v>
      </c>
      <c r="F428" s="15">
        <f>Data!F423</f>
        <v>1888640000</v>
      </c>
      <c r="G428" s="15">
        <f t="shared" si="60"/>
        <v>50.320068999999876</v>
      </c>
      <c r="H428" s="4">
        <f t="shared" si="61"/>
        <v>51.170165999999881</v>
      </c>
      <c r="I428" s="4">
        <f t="shared" si="62"/>
        <v>0.85009700000000521</v>
      </c>
      <c r="J428" s="4">
        <f t="shared" si="63"/>
        <v>51.170165999999881</v>
      </c>
      <c r="K428" s="16">
        <f t="shared" si="69"/>
        <v>81.80290294673118</v>
      </c>
      <c r="L428" s="30">
        <f t="shared" si="64"/>
        <v>2609.2458203934621</v>
      </c>
      <c r="M428" s="4">
        <f t="shared" si="65"/>
        <v>2282.0342086065375</v>
      </c>
      <c r="N428" s="25">
        <f t="shared" si="66"/>
        <v>2604.1437803625618</v>
      </c>
      <c r="O428" s="4">
        <f t="shared" si="67"/>
        <v>2282.0342086065375</v>
      </c>
      <c r="P428" s="4">
        <f t="shared" si="68"/>
        <v>2604.1437803625618</v>
      </c>
    </row>
    <row r="429" spans="1:16" x14ac:dyDescent="0.3">
      <c r="A429" s="3">
        <f>Data!A424</f>
        <v>40778</v>
      </c>
      <c r="B429" s="4">
        <f>Data!B424</f>
        <v>2360.9499510000001</v>
      </c>
      <c r="C429" s="4">
        <f>Data!C424</f>
        <v>2446.0600589999999</v>
      </c>
      <c r="D429" s="4">
        <f>Data!D424</f>
        <v>2349.080078</v>
      </c>
      <c r="E429" s="4">
        <f>Data!E424</f>
        <v>2446.0600589999999</v>
      </c>
      <c r="F429" s="15">
        <f>Data!F424</f>
        <v>2147270000</v>
      </c>
      <c r="G429" s="15">
        <f t="shared" si="60"/>
        <v>96.979980999999952</v>
      </c>
      <c r="H429" s="4">
        <f t="shared" si="61"/>
        <v>21.62988200000018</v>
      </c>
      <c r="I429" s="4">
        <f t="shared" si="62"/>
        <v>118.60986300000013</v>
      </c>
      <c r="J429" s="4">
        <f t="shared" si="63"/>
        <v>118.60986300000013</v>
      </c>
      <c r="K429" s="16">
        <f t="shared" si="69"/>
        <v>83.643250949394627</v>
      </c>
      <c r="L429" s="30">
        <f t="shared" si="64"/>
        <v>2564.8565703987892</v>
      </c>
      <c r="M429" s="4">
        <f t="shared" si="65"/>
        <v>2230.2835666012111</v>
      </c>
      <c r="N429" s="25">
        <f t="shared" si="66"/>
        <v>2564.8565703987892</v>
      </c>
      <c r="O429" s="4">
        <f t="shared" si="67"/>
        <v>2282.0342086065375</v>
      </c>
      <c r="P429" s="4">
        <f t="shared" si="68"/>
        <v>2564.8565703987892</v>
      </c>
    </row>
    <row r="430" spans="1:16" x14ac:dyDescent="0.3">
      <c r="A430" s="3">
        <f>Data!A425</f>
        <v>40777</v>
      </c>
      <c r="B430" s="4">
        <f>Data!B425</f>
        <v>2396.8798830000001</v>
      </c>
      <c r="C430" s="4">
        <f>Data!C425</f>
        <v>2397.3400879999999</v>
      </c>
      <c r="D430" s="4">
        <f>Data!D425</f>
        <v>2337.280029</v>
      </c>
      <c r="E430" s="4">
        <f>Data!E425</f>
        <v>2345.3798830000001</v>
      </c>
      <c r="F430" s="15">
        <f>Data!F425</f>
        <v>1957230000</v>
      </c>
      <c r="G430" s="15">
        <f t="shared" si="60"/>
        <v>60.06005899999991</v>
      </c>
      <c r="H430" s="4">
        <f t="shared" si="61"/>
        <v>48.719970999999987</v>
      </c>
      <c r="I430" s="4">
        <f t="shared" si="62"/>
        <v>108.7800299999999</v>
      </c>
      <c r="J430" s="4">
        <f t="shared" si="63"/>
        <v>108.7800299999999</v>
      </c>
      <c r="K430" s="16">
        <f t="shared" si="69"/>
        <v>84.900089901924886</v>
      </c>
      <c r="L430" s="30">
        <f t="shared" si="64"/>
        <v>2537.1102383038501</v>
      </c>
      <c r="M430" s="4">
        <f t="shared" si="65"/>
        <v>2197.5098786961503</v>
      </c>
      <c r="N430" s="25">
        <f t="shared" si="66"/>
        <v>2537.1102383038501</v>
      </c>
      <c r="O430" s="4">
        <f t="shared" si="67"/>
        <v>2282.0342086065375</v>
      </c>
      <c r="P430" s="4">
        <f t="shared" si="68"/>
        <v>2537.1102383038501</v>
      </c>
    </row>
    <row r="431" spans="1:16" x14ac:dyDescent="0.3">
      <c r="A431" s="3">
        <f>Data!A426</f>
        <v>40774</v>
      </c>
      <c r="B431" s="4">
        <f>Data!B426</f>
        <v>2353.320068</v>
      </c>
      <c r="C431" s="4">
        <f>Data!C426</f>
        <v>2415.179932</v>
      </c>
      <c r="D431" s="4">
        <f>Data!D426</f>
        <v>2338.6599120000001</v>
      </c>
      <c r="E431" s="4">
        <f>Data!E426</f>
        <v>2341.8400879999999</v>
      </c>
      <c r="F431" s="15">
        <f>Data!F426</f>
        <v>2385300000</v>
      </c>
      <c r="G431" s="15">
        <f t="shared" si="60"/>
        <v>76.520019999999931</v>
      </c>
      <c r="H431" s="4">
        <f t="shared" si="61"/>
        <v>69.800048999999944</v>
      </c>
      <c r="I431" s="4">
        <f t="shared" si="62"/>
        <v>6.7199709999999868</v>
      </c>
      <c r="J431" s="4">
        <f t="shared" si="63"/>
        <v>76.520019999999931</v>
      </c>
      <c r="K431" s="16">
        <f t="shared" si="69"/>
        <v>84.481086406828638</v>
      </c>
      <c r="L431" s="30">
        <f t="shared" si="64"/>
        <v>2545.8820948136572</v>
      </c>
      <c r="M431" s="4">
        <f t="shared" si="65"/>
        <v>2207.9577491863429</v>
      </c>
      <c r="N431" s="25">
        <f t="shared" si="66"/>
        <v>2537.1102383038501</v>
      </c>
      <c r="O431" s="4">
        <f t="shared" si="67"/>
        <v>2282.0342086065375</v>
      </c>
      <c r="P431" s="4">
        <f t="shared" si="68"/>
        <v>2537.1102383038501</v>
      </c>
    </row>
    <row r="432" spans="1:16" x14ac:dyDescent="0.3">
      <c r="A432" s="3">
        <f>Data!A427</f>
        <v>40773</v>
      </c>
      <c r="B432" s="4">
        <f>Data!B427</f>
        <v>2436.3798830000001</v>
      </c>
      <c r="C432" s="4">
        <f>Data!C427</f>
        <v>2437.01001</v>
      </c>
      <c r="D432" s="4">
        <f>Data!D427</f>
        <v>2362.969971</v>
      </c>
      <c r="E432" s="4">
        <f>Data!E427</f>
        <v>2380.429932</v>
      </c>
      <c r="F432" s="15">
        <f>Data!F427</f>
        <v>2775580000</v>
      </c>
      <c r="G432" s="15">
        <f t="shared" si="60"/>
        <v>74.040038999999979</v>
      </c>
      <c r="H432" s="4">
        <f t="shared" si="61"/>
        <v>95.169922000000042</v>
      </c>
      <c r="I432" s="4">
        <f t="shared" si="62"/>
        <v>21.129883000000063</v>
      </c>
      <c r="J432" s="4">
        <f t="shared" si="63"/>
        <v>95.169922000000042</v>
      </c>
      <c r="K432" s="16">
        <f t="shared" si="69"/>
        <v>85.015528186487217</v>
      </c>
      <c r="L432" s="30">
        <f t="shared" si="64"/>
        <v>2570.0210468729747</v>
      </c>
      <c r="M432" s="4">
        <f t="shared" si="65"/>
        <v>2229.9589341270257</v>
      </c>
      <c r="N432" s="25">
        <f t="shared" si="66"/>
        <v>2537.1102383038501</v>
      </c>
      <c r="O432" s="4">
        <f t="shared" si="67"/>
        <v>2282.0342086065375</v>
      </c>
      <c r="P432" s="4">
        <f t="shared" si="68"/>
        <v>2537.1102383038501</v>
      </c>
    </row>
    <row r="433" spans="1:16" x14ac:dyDescent="0.3">
      <c r="A433" s="3">
        <f>Data!A428</f>
        <v>40772</v>
      </c>
      <c r="B433" s="4">
        <f>Data!B428</f>
        <v>2527.790039</v>
      </c>
      <c r="C433" s="4">
        <f>Data!C428</f>
        <v>2549.110107</v>
      </c>
      <c r="D433" s="4">
        <f>Data!D428</f>
        <v>2488.0900879999999</v>
      </c>
      <c r="E433" s="4">
        <f>Data!E428</f>
        <v>2511.4799800000001</v>
      </c>
      <c r="F433" s="15">
        <f>Data!F428</f>
        <v>1913320000</v>
      </c>
      <c r="G433" s="15">
        <f t="shared" si="60"/>
        <v>61.020019000000048</v>
      </c>
      <c r="H433" s="4">
        <f t="shared" si="61"/>
        <v>168.68017499999996</v>
      </c>
      <c r="I433" s="4">
        <f t="shared" si="62"/>
        <v>107.66015599999992</v>
      </c>
      <c r="J433" s="4">
        <f t="shared" si="63"/>
        <v>168.68017499999996</v>
      </c>
      <c r="K433" s="16">
        <f t="shared" si="69"/>
        <v>89.198760527162861</v>
      </c>
      <c r="L433" s="30">
        <f t="shared" si="64"/>
        <v>2696.9976185543255</v>
      </c>
      <c r="M433" s="4">
        <f t="shared" si="65"/>
        <v>2340.2025764456739</v>
      </c>
      <c r="N433" s="25">
        <f t="shared" si="66"/>
        <v>2537.1102383038501</v>
      </c>
      <c r="O433" s="4">
        <f t="shared" si="67"/>
        <v>2340.2025764456739</v>
      </c>
      <c r="P433" s="4">
        <f t="shared" si="68"/>
        <v>2537.1102383038501</v>
      </c>
    </row>
    <row r="434" spans="1:16" x14ac:dyDescent="0.3">
      <c r="A434" s="3">
        <f>Data!A429</f>
        <v>40771</v>
      </c>
      <c r="B434" s="4">
        <f>Data!B429</f>
        <v>2526.4799800000001</v>
      </c>
      <c r="C434" s="4">
        <f>Data!C429</f>
        <v>2546.73999</v>
      </c>
      <c r="D434" s="4">
        <f>Data!D429</f>
        <v>2494.5500489999999</v>
      </c>
      <c r="E434" s="4">
        <f>Data!E429</f>
        <v>2523.4499510000001</v>
      </c>
      <c r="F434" s="15">
        <f>Data!F429</f>
        <v>2074370000</v>
      </c>
      <c r="G434" s="15">
        <f t="shared" si="60"/>
        <v>52.18994100000009</v>
      </c>
      <c r="H434" s="4">
        <f t="shared" si="61"/>
        <v>35.260009999999966</v>
      </c>
      <c r="I434" s="4">
        <f t="shared" si="62"/>
        <v>16.929931000000124</v>
      </c>
      <c r="J434" s="4">
        <f t="shared" si="63"/>
        <v>52.18994100000009</v>
      </c>
      <c r="K434" s="16">
        <f t="shared" si="69"/>
        <v>87.348319550804717</v>
      </c>
      <c r="L434" s="30">
        <f t="shared" si="64"/>
        <v>2695.3416586016092</v>
      </c>
      <c r="M434" s="4">
        <f t="shared" si="65"/>
        <v>2345.9483803983903</v>
      </c>
      <c r="N434" s="25">
        <f t="shared" si="66"/>
        <v>2537.1102383038501</v>
      </c>
      <c r="O434" s="4">
        <f t="shared" si="67"/>
        <v>2345.9483803983903</v>
      </c>
      <c r="P434" s="4">
        <f t="shared" si="68"/>
        <v>2537.1102383038501</v>
      </c>
    </row>
    <row r="435" spans="1:16" x14ac:dyDescent="0.3">
      <c r="A435" s="3">
        <f>Data!A430</f>
        <v>40770</v>
      </c>
      <c r="B435" s="4">
        <f>Data!B430</f>
        <v>2522.040039</v>
      </c>
      <c r="C435" s="4">
        <f>Data!C430</f>
        <v>2555.1999510000001</v>
      </c>
      <c r="D435" s="4">
        <f>Data!D430</f>
        <v>2514.5200199999999</v>
      </c>
      <c r="E435" s="4">
        <f>Data!E430</f>
        <v>2555.1999510000001</v>
      </c>
      <c r="F435" s="15">
        <f>Data!F430</f>
        <v>1945850000</v>
      </c>
      <c r="G435" s="15">
        <f t="shared" si="60"/>
        <v>40.679931000000124</v>
      </c>
      <c r="H435" s="4">
        <f t="shared" si="61"/>
        <v>31.75</v>
      </c>
      <c r="I435" s="4">
        <f t="shared" si="62"/>
        <v>8.9299310000001242</v>
      </c>
      <c r="J435" s="4">
        <f t="shared" si="63"/>
        <v>40.679931000000124</v>
      </c>
      <c r="K435" s="16">
        <f t="shared" si="69"/>
        <v>85.014900123264482</v>
      </c>
      <c r="L435" s="30">
        <f t="shared" si="64"/>
        <v>2704.889785746529</v>
      </c>
      <c r="M435" s="4">
        <f t="shared" si="65"/>
        <v>2364.8301852534714</v>
      </c>
      <c r="N435" s="25">
        <f t="shared" si="66"/>
        <v>2537.1102383038501</v>
      </c>
      <c r="O435" s="4">
        <f t="shared" si="67"/>
        <v>2364.8301852534714</v>
      </c>
      <c r="P435" s="4">
        <f t="shared" si="68"/>
        <v>2364.8301852534714</v>
      </c>
    </row>
    <row r="436" spans="1:16" x14ac:dyDescent="0.3">
      <c r="A436" s="3">
        <f>Data!A431</f>
        <v>40767</v>
      </c>
      <c r="B436" s="4">
        <f>Data!B431</f>
        <v>2507.01001</v>
      </c>
      <c r="C436" s="4">
        <f>Data!C431</f>
        <v>2524.0900879999999</v>
      </c>
      <c r="D436" s="4">
        <f>Data!D431</f>
        <v>2481.5</v>
      </c>
      <c r="E436" s="4">
        <f>Data!E431</f>
        <v>2507.9799800000001</v>
      </c>
      <c r="F436" s="15">
        <f>Data!F431</f>
        <v>2232470000</v>
      </c>
      <c r="G436" s="15">
        <f t="shared" si="60"/>
        <v>42.590087999999923</v>
      </c>
      <c r="H436" s="4">
        <f t="shared" si="61"/>
        <v>31.109863000000132</v>
      </c>
      <c r="I436" s="4">
        <f t="shared" si="62"/>
        <v>73.699951000000056</v>
      </c>
      <c r="J436" s="4">
        <f t="shared" si="63"/>
        <v>73.699951000000056</v>
      </c>
      <c r="K436" s="16">
        <f t="shared" si="69"/>
        <v>84.449152667101259</v>
      </c>
      <c r="L436" s="30">
        <f t="shared" si="64"/>
        <v>2671.6933493342026</v>
      </c>
      <c r="M436" s="4">
        <f t="shared" si="65"/>
        <v>2333.8967386657973</v>
      </c>
      <c r="N436" s="25">
        <f t="shared" si="66"/>
        <v>2671.6933493342026</v>
      </c>
      <c r="O436" s="4">
        <f t="shared" si="67"/>
        <v>2364.8301852534714</v>
      </c>
      <c r="P436" s="4">
        <f t="shared" si="68"/>
        <v>2364.8301852534714</v>
      </c>
    </row>
    <row r="437" spans="1:16" x14ac:dyDescent="0.3">
      <c r="A437" s="3">
        <f>Data!A432</f>
        <v>40766</v>
      </c>
      <c r="B437" s="4">
        <f>Data!B432</f>
        <v>2415.540039</v>
      </c>
      <c r="C437" s="4">
        <f>Data!C432</f>
        <v>2516.389893</v>
      </c>
      <c r="D437" s="4">
        <f>Data!D432</f>
        <v>2399.5600589999999</v>
      </c>
      <c r="E437" s="4">
        <f>Data!E432</f>
        <v>2492.679932</v>
      </c>
      <c r="F437" s="15">
        <f>Data!F432</f>
        <v>3134140000</v>
      </c>
      <c r="G437" s="15">
        <f t="shared" si="60"/>
        <v>116.82983400000012</v>
      </c>
      <c r="H437" s="4">
        <f t="shared" si="61"/>
        <v>8.4099129999999604</v>
      </c>
      <c r="I437" s="4">
        <f t="shared" si="62"/>
        <v>108.41992100000016</v>
      </c>
      <c r="J437" s="4">
        <f t="shared" si="63"/>
        <v>116.82983400000012</v>
      </c>
      <c r="K437" s="16">
        <f t="shared" si="69"/>
        <v>86.068186733746202</v>
      </c>
      <c r="L437" s="30">
        <f t="shared" si="64"/>
        <v>2630.1113494674923</v>
      </c>
      <c r="M437" s="4">
        <f t="shared" si="65"/>
        <v>2285.8386025325076</v>
      </c>
      <c r="N437" s="25">
        <f t="shared" si="66"/>
        <v>2630.1113494674923</v>
      </c>
      <c r="O437" s="4">
        <f t="shared" si="67"/>
        <v>2364.8301852534714</v>
      </c>
      <c r="P437" s="4">
        <f t="shared" si="68"/>
        <v>2364.8301852534714</v>
      </c>
    </row>
    <row r="438" spans="1:16" x14ac:dyDescent="0.3">
      <c r="A438" s="3">
        <f>Data!A433</f>
        <v>40765</v>
      </c>
      <c r="B438" s="4">
        <f>Data!B433</f>
        <v>2425.5500489999999</v>
      </c>
      <c r="C438" s="4">
        <f>Data!C433</f>
        <v>2461.280029</v>
      </c>
      <c r="D438" s="4">
        <f>Data!D433</f>
        <v>2378.080078</v>
      </c>
      <c r="E438" s="4">
        <f>Data!E433</f>
        <v>2381.0500489999999</v>
      </c>
      <c r="F438" s="15">
        <f>Data!F433</f>
        <v>3397010000</v>
      </c>
      <c r="G438" s="15">
        <f t="shared" si="60"/>
        <v>83.199951000000056</v>
      </c>
      <c r="H438" s="4">
        <f t="shared" si="61"/>
        <v>31.399902999999995</v>
      </c>
      <c r="I438" s="4">
        <f t="shared" si="62"/>
        <v>114.59985400000005</v>
      </c>
      <c r="J438" s="4">
        <f t="shared" si="63"/>
        <v>114.59985400000005</v>
      </c>
      <c r="K438" s="16">
        <f t="shared" si="69"/>
        <v>87.49477009705889</v>
      </c>
      <c r="L438" s="30">
        <f t="shared" si="64"/>
        <v>2594.6695936941178</v>
      </c>
      <c r="M438" s="4">
        <f t="shared" si="65"/>
        <v>2244.6905133058826</v>
      </c>
      <c r="N438" s="25">
        <f t="shared" si="66"/>
        <v>2594.6695936941178</v>
      </c>
      <c r="O438" s="4">
        <f t="shared" si="67"/>
        <v>2364.8301852534714</v>
      </c>
      <c r="P438" s="4">
        <f t="shared" si="68"/>
        <v>2364.8301852534714</v>
      </c>
    </row>
    <row r="439" spans="1:16" x14ac:dyDescent="0.3">
      <c r="A439" s="3">
        <f>Data!A434</f>
        <v>40764</v>
      </c>
      <c r="B439" s="4">
        <f>Data!B434</f>
        <v>2402.1298830000001</v>
      </c>
      <c r="C439" s="4">
        <f>Data!C434</f>
        <v>2483.6599120000001</v>
      </c>
      <c r="D439" s="4">
        <f>Data!D434</f>
        <v>2331.6499020000001</v>
      </c>
      <c r="E439" s="4">
        <f>Data!E434</f>
        <v>2482.5200199999999</v>
      </c>
      <c r="F439" s="15">
        <f>Data!F434</f>
        <v>3803050000</v>
      </c>
      <c r="G439" s="15">
        <f t="shared" si="60"/>
        <v>152.01000999999997</v>
      </c>
      <c r="H439" s="4">
        <f t="shared" si="61"/>
        <v>102.60986300000013</v>
      </c>
      <c r="I439" s="4">
        <f t="shared" si="62"/>
        <v>49.400146999999833</v>
      </c>
      <c r="J439" s="4">
        <f t="shared" si="63"/>
        <v>152.01000999999997</v>
      </c>
      <c r="K439" s="16">
        <f t="shared" si="69"/>
        <v>90.720532092205943</v>
      </c>
      <c r="L439" s="30">
        <f t="shared" si="64"/>
        <v>2589.0959711844121</v>
      </c>
      <c r="M439" s="4">
        <f t="shared" si="65"/>
        <v>2226.2138428155881</v>
      </c>
      <c r="N439" s="25">
        <f t="shared" si="66"/>
        <v>2589.0959711844121</v>
      </c>
      <c r="O439" s="4">
        <f t="shared" si="67"/>
        <v>2364.8301852534714</v>
      </c>
      <c r="P439" s="4">
        <f t="shared" si="68"/>
        <v>2364.8301852534714</v>
      </c>
    </row>
    <row r="440" spans="1:16" x14ac:dyDescent="0.3">
      <c r="A440" s="3">
        <f>Data!A435</f>
        <v>40763</v>
      </c>
      <c r="B440" s="4">
        <f>Data!B435</f>
        <v>2447.3000489999999</v>
      </c>
      <c r="C440" s="4">
        <f>Data!C435</f>
        <v>2489.389893</v>
      </c>
      <c r="D440" s="4">
        <f>Data!D435</f>
        <v>2357.6899410000001</v>
      </c>
      <c r="E440" s="4">
        <f>Data!E435</f>
        <v>2357.6899410000001</v>
      </c>
      <c r="F440" s="15">
        <f>Data!F435</f>
        <v>3987990000</v>
      </c>
      <c r="G440" s="15">
        <f t="shared" si="60"/>
        <v>131.69995199999994</v>
      </c>
      <c r="H440" s="4">
        <f t="shared" si="61"/>
        <v>6.8698730000000978</v>
      </c>
      <c r="I440" s="4">
        <f t="shared" si="62"/>
        <v>124.83007899999984</v>
      </c>
      <c r="J440" s="4">
        <f t="shared" si="63"/>
        <v>131.69995199999994</v>
      </c>
      <c r="K440" s="16">
        <f t="shared" si="69"/>
        <v>92.769503087595638</v>
      </c>
      <c r="L440" s="30">
        <f t="shared" si="64"/>
        <v>2609.0789231751914</v>
      </c>
      <c r="M440" s="4">
        <f t="shared" si="65"/>
        <v>2238.0009108248087</v>
      </c>
      <c r="N440" s="25">
        <f t="shared" si="66"/>
        <v>2589.0959711844121</v>
      </c>
      <c r="O440" s="4">
        <f t="shared" si="67"/>
        <v>2364.8301852534714</v>
      </c>
      <c r="P440" s="4">
        <f t="shared" si="68"/>
        <v>2589.0959711844121</v>
      </c>
    </row>
    <row r="441" spans="1:16" x14ac:dyDescent="0.3">
      <c r="A441" s="3">
        <f>Data!A436</f>
        <v>40760</v>
      </c>
      <c r="B441" s="4">
        <f>Data!B436</f>
        <v>2580.3000489999999</v>
      </c>
      <c r="C441" s="4">
        <f>Data!C436</f>
        <v>2592.040039</v>
      </c>
      <c r="D441" s="4">
        <f>Data!D436</f>
        <v>2464.8701169999999</v>
      </c>
      <c r="E441" s="4">
        <f>Data!E436</f>
        <v>2532.4099120000001</v>
      </c>
      <c r="F441" s="15">
        <f>Data!F436</f>
        <v>3750150000</v>
      </c>
      <c r="G441" s="15">
        <f t="shared" si="60"/>
        <v>127.16992200000004</v>
      </c>
      <c r="H441" s="4">
        <f t="shared" si="61"/>
        <v>234.35009799999989</v>
      </c>
      <c r="I441" s="4">
        <f t="shared" si="62"/>
        <v>107.18017599999985</v>
      </c>
      <c r="J441" s="4">
        <f t="shared" si="63"/>
        <v>234.35009799999989</v>
      </c>
      <c r="K441" s="16">
        <f t="shared" si="69"/>
        <v>99.848532833215842</v>
      </c>
      <c r="L441" s="30">
        <f t="shared" si="64"/>
        <v>2728.1521436664316</v>
      </c>
      <c r="M441" s="4">
        <f t="shared" si="65"/>
        <v>2328.7580123335683</v>
      </c>
      <c r="N441" s="25">
        <f t="shared" si="66"/>
        <v>2589.0959711844121</v>
      </c>
      <c r="O441" s="4">
        <f t="shared" si="67"/>
        <v>2328.7580123335683</v>
      </c>
      <c r="P441" s="4">
        <f t="shared" si="68"/>
        <v>2589.0959711844121</v>
      </c>
    </row>
    <row r="442" spans="1:16" x14ac:dyDescent="0.3">
      <c r="A442" s="3">
        <f>Data!A437</f>
        <v>40759</v>
      </c>
      <c r="B442" s="4">
        <f>Data!B437</f>
        <v>2648.3798830000001</v>
      </c>
      <c r="C442" s="4">
        <f>Data!C437</f>
        <v>2653.790039</v>
      </c>
      <c r="D442" s="4">
        <f>Data!D437</f>
        <v>2556.3798830000001</v>
      </c>
      <c r="E442" s="4">
        <f>Data!E437</f>
        <v>2556.389893</v>
      </c>
      <c r="F442" s="15">
        <f>Data!F437</f>
        <v>3272990000</v>
      </c>
      <c r="G442" s="15">
        <f t="shared" si="60"/>
        <v>97.410155999999915</v>
      </c>
      <c r="H442" s="4">
        <f t="shared" si="61"/>
        <v>121.3801269999999</v>
      </c>
      <c r="I442" s="4">
        <f t="shared" si="62"/>
        <v>23.969970999999987</v>
      </c>
      <c r="J442" s="4">
        <f t="shared" si="63"/>
        <v>121.3801269999999</v>
      </c>
      <c r="K442" s="16">
        <f t="shared" si="69"/>
        <v>100.92511254155504</v>
      </c>
      <c r="L442" s="30">
        <f t="shared" si="64"/>
        <v>2806.9351860831102</v>
      </c>
      <c r="M442" s="4">
        <f t="shared" si="65"/>
        <v>2403.2347359168898</v>
      </c>
      <c r="N442" s="25">
        <f t="shared" si="66"/>
        <v>2589.0959711844121</v>
      </c>
      <c r="O442" s="4">
        <f t="shared" si="67"/>
        <v>2403.2347359168898</v>
      </c>
      <c r="P442" s="4">
        <f t="shared" si="68"/>
        <v>2589.0959711844121</v>
      </c>
    </row>
    <row r="443" spans="1:16" x14ac:dyDescent="0.3">
      <c r="A443" s="3">
        <f>Data!A438</f>
        <v>40758</v>
      </c>
      <c r="B443" s="4">
        <f>Data!B438</f>
        <v>2673.969971</v>
      </c>
      <c r="C443" s="4">
        <f>Data!C438</f>
        <v>2695.3701169999999</v>
      </c>
      <c r="D443" s="4">
        <f>Data!D438</f>
        <v>2621.669922</v>
      </c>
      <c r="E443" s="4">
        <f>Data!E438</f>
        <v>2693.070068</v>
      </c>
      <c r="F443" s="15">
        <f>Data!F438</f>
        <v>2601310000</v>
      </c>
      <c r="G443" s="15">
        <f t="shared" si="60"/>
        <v>73.700194999999894</v>
      </c>
      <c r="H443" s="4">
        <f t="shared" si="61"/>
        <v>138.98022399999991</v>
      </c>
      <c r="I443" s="4">
        <f t="shared" si="62"/>
        <v>65.280029000000013</v>
      </c>
      <c r="J443" s="4">
        <f t="shared" si="63"/>
        <v>138.98022399999991</v>
      </c>
      <c r="K443" s="16">
        <f t="shared" si="69"/>
        <v>102.82786811447727</v>
      </c>
      <c r="L443" s="30">
        <f t="shared" si="64"/>
        <v>2864.1757557289543</v>
      </c>
      <c r="M443" s="4">
        <f t="shared" si="65"/>
        <v>2452.8642832710452</v>
      </c>
      <c r="N443" s="25">
        <f t="shared" si="66"/>
        <v>2589.0959711844121</v>
      </c>
      <c r="O443" s="4">
        <f t="shared" si="67"/>
        <v>2452.8642832710452</v>
      </c>
      <c r="P443" s="4">
        <f t="shared" si="68"/>
        <v>2452.8642832710452</v>
      </c>
    </row>
    <row r="444" spans="1:16" x14ac:dyDescent="0.3">
      <c r="A444" s="3">
        <f>Data!A439</f>
        <v>40757</v>
      </c>
      <c r="B444" s="4">
        <f>Data!B439</f>
        <v>2728.290039</v>
      </c>
      <c r="C444" s="4">
        <f>Data!C439</f>
        <v>2745.8701169999999</v>
      </c>
      <c r="D444" s="4">
        <f>Data!D439</f>
        <v>2668.679932</v>
      </c>
      <c r="E444" s="4">
        <f>Data!E439</f>
        <v>2669.23999</v>
      </c>
      <c r="F444" s="15">
        <f>Data!F439</f>
        <v>2377250000</v>
      </c>
      <c r="G444" s="15">
        <f t="shared" si="60"/>
        <v>77.190184999999929</v>
      </c>
      <c r="H444" s="4">
        <f t="shared" si="61"/>
        <v>52.800048999999944</v>
      </c>
      <c r="I444" s="4">
        <f t="shared" si="62"/>
        <v>24.390135999999984</v>
      </c>
      <c r="J444" s="4">
        <f t="shared" si="63"/>
        <v>77.190184999999929</v>
      </c>
      <c r="K444" s="16">
        <f t="shared" si="69"/>
        <v>101.5459839587534</v>
      </c>
      <c r="L444" s="30">
        <f t="shared" si="64"/>
        <v>2910.3669924175065</v>
      </c>
      <c r="M444" s="4">
        <f t="shared" si="65"/>
        <v>2504.183056582493</v>
      </c>
      <c r="N444" s="25">
        <f t="shared" si="66"/>
        <v>2910.3669924175065</v>
      </c>
      <c r="O444" s="4">
        <f t="shared" si="67"/>
        <v>2504.183056582493</v>
      </c>
      <c r="P444" s="4">
        <f t="shared" si="68"/>
        <v>2504.183056582493</v>
      </c>
    </row>
    <row r="445" spans="1:16" x14ac:dyDescent="0.3">
      <c r="A445" s="3">
        <f>Data!A440</f>
        <v>40756</v>
      </c>
      <c r="B445" s="4">
        <f>Data!B440</f>
        <v>2791.4499510000001</v>
      </c>
      <c r="C445" s="4">
        <f>Data!C440</f>
        <v>2796.23999</v>
      </c>
      <c r="D445" s="4">
        <f>Data!D440</f>
        <v>2716.3000489999999</v>
      </c>
      <c r="E445" s="4">
        <f>Data!E440</f>
        <v>2744.610107</v>
      </c>
      <c r="F445" s="15">
        <f>Data!F440</f>
        <v>2209790000</v>
      </c>
      <c r="G445" s="15">
        <f t="shared" si="60"/>
        <v>79.93994100000009</v>
      </c>
      <c r="H445" s="4">
        <f t="shared" si="61"/>
        <v>127</v>
      </c>
      <c r="I445" s="4">
        <f t="shared" si="62"/>
        <v>47.06005899999991</v>
      </c>
      <c r="J445" s="4">
        <f t="shared" si="63"/>
        <v>127</v>
      </c>
      <c r="K445" s="16">
        <f t="shared" si="69"/>
        <v>102.81868476081573</v>
      </c>
      <c r="L445" s="30">
        <f t="shared" si="64"/>
        <v>2961.9073890216314</v>
      </c>
      <c r="M445" s="4">
        <f t="shared" si="65"/>
        <v>2550.6326499783681</v>
      </c>
      <c r="N445" s="25">
        <f t="shared" si="66"/>
        <v>2910.3669924175065</v>
      </c>
      <c r="O445" s="4">
        <f t="shared" si="67"/>
        <v>2550.6326499783681</v>
      </c>
      <c r="P445" s="4">
        <f t="shared" si="68"/>
        <v>2550.6326499783681</v>
      </c>
    </row>
    <row r="446" spans="1:16" x14ac:dyDescent="0.3">
      <c r="A446" s="3">
        <f>Data!A441</f>
        <v>40753</v>
      </c>
      <c r="B446" s="4">
        <f>Data!B441</f>
        <v>2736.669922</v>
      </c>
      <c r="C446" s="4">
        <f>Data!C441</f>
        <v>2780.580078</v>
      </c>
      <c r="D446" s="4">
        <f>Data!D441</f>
        <v>2724.98999</v>
      </c>
      <c r="E446" s="4">
        <f>Data!E441</f>
        <v>2756.3798830000001</v>
      </c>
      <c r="F446" s="15">
        <f>Data!F441</f>
        <v>2301210000</v>
      </c>
      <c r="G446" s="15">
        <f t="shared" si="60"/>
        <v>55.590087999999923</v>
      </c>
      <c r="H446" s="4">
        <f t="shared" si="61"/>
        <v>35.969970999999987</v>
      </c>
      <c r="I446" s="4">
        <f t="shared" si="62"/>
        <v>19.620116999999937</v>
      </c>
      <c r="J446" s="4">
        <f t="shared" si="63"/>
        <v>55.590087999999923</v>
      </c>
      <c r="K446" s="16">
        <f t="shared" si="69"/>
        <v>100.45725492277494</v>
      </c>
      <c r="L446" s="30">
        <f t="shared" si="64"/>
        <v>2953.6995438455497</v>
      </c>
      <c r="M446" s="4">
        <f t="shared" si="65"/>
        <v>2551.8705241544503</v>
      </c>
      <c r="N446" s="25">
        <f t="shared" si="66"/>
        <v>2910.3669924175065</v>
      </c>
      <c r="O446" s="4">
        <f t="shared" si="67"/>
        <v>2551.8705241544503</v>
      </c>
      <c r="P446" s="4">
        <f t="shared" si="68"/>
        <v>2551.8705241544503</v>
      </c>
    </row>
    <row r="447" spans="1:16" x14ac:dyDescent="0.3">
      <c r="A447" s="3">
        <f>Data!A442</f>
        <v>40752</v>
      </c>
      <c r="B447" s="4">
        <f>Data!B442</f>
        <v>2765.610107</v>
      </c>
      <c r="C447" s="4">
        <f>Data!C442</f>
        <v>2800.110107</v>
      </c>
      <c r="D447" s="4">
        <f>Data!D442</f>
        <v>2757.8500979999999</v>
      </c>
      <c r="E447" s="4">
        <f>Data!E442</f>
        <v>2766.25</v>
      </c>
      <c r="F447" s="15">
        <f>Data!F442</f>
        <v>2067020000</v>
      </c>
      <c r="G447" s="15">
        <f t="shared" si="60"/>
        <v>42.260009000000082</v>
      </c>
      <c r="H447" s="4">
        <f t="shared" si="61"/>
        <v>43.730223999999907</v>
      </c>
      <c r="I447" s="4">
        <f t="shared" si="62"/>
        <v>1.4702149999998255</v>
      </c>
      <c r="J447" s="4">
        <f t="shared" si="63"/>
        <v>43.730223999999907</v>
      </c>
      <c r="K447" s="16">
        <f t="shared" si="69"/>
        <v>97.620903376636178</v>
      </c>
      <c r="L447" s="30">
        <f t="shared" si="64"/>
        <v>2974.2219092532719</v>
      </c>
      <c r="M447" s="4">
        <f t="shared" si="65"/>
        <v>2583.7382957467275</v>
      </c>
      <c r="N447" s="25">
        <f t="shared" si="66"/>
        <v>2910.3669924175065</v>
      </c>
      <c r="O447" s="4">
        <f t="shared" si="67"/>
        <v>2583.7382957467275</v>
      </c>
      <c r="P447" s="4">
        <f t="shared" si="68"/>
        <v>2583.7382957467275</v>
      </c>
    </row>
    <row r="448" spans="1:16" x14ac:dyDescent="0.3">
      <c r="A448" s="3">
        <f>Data!A443</f>
        <v>40751</v>
      </c>
      <c r="B448" s="4">
        <f>Data!B443</f>
        <v>2823.6201169999999</v>
      </c>
      <c r="C448" s="4">
        <f>Data!C443</f>
        <v>2823.860107</v>
      </c>
      <c r="D448" s="4">
        <f>Data!D443</f>
        <v>2761</v>
      </c>
      <c r="E448" s="4">
        <f>Data!E443</f>
        <v>2764.790039</v>
      </c>
      <c r="F448" s="15">
        <f>Data!F443</f>
        <v>2367470000</v>
      </c>
      <c r="G448" s="15">
        <f t="shared" si="60"/>
        <v>62.860106999999971</v>
      </c>
      <c r="H448" s="4">
        <f t="shared" si="61"/>
        <v>57.610106999999971</v>
      </c>
      <c r="I448" s="4">
        <f t="shared" si="62"/>
        <v>5.25</v>
      </c>
      <c r="J448" s="4">
        <f t="shared" si="63"/>
        <v>62.860106999999971</v>
      </c>
      <c r="K448" s="16">
        <f t="shared" si="69"/>
        <v>95.88286355780437</v>
      </c>
      <c r="L448" s="30">
        <f t="shared" si="64"/>
        <v>2984.1957806156088</v>
      </c>
      <c r="M448" s="4">
        <f t="shared" si="65"/>
        <v>2600.6643263843916</v>
      </c>
      <c r="N448" s="25">
        <f t="shared" si="66"/>
        <v>2910.3669924175065</v>
      </c>
      <c r="O448" s="4">
        <f t="shared" si="67"/>
        <v>2600.6643263843916</v>
      </c>
      <c r="P448" s="4">
        <f t="shared" si="68"/>
        <v>2600.6643263843916</v>
      </c>
    </row>
    <row r="449" spans="1:16" x14ac:dyDescent="0.3">
      <c r="A449" s="3">
        <f>Data!A444</f>
        <v>40750</v>
      </c>
      <c r="B449" s="4">
        <f>Data!B444</f>
        <v>2842.73999</v>
      </c>
      <c r="C449" s="4">
        <f>Data!C444</f>
        <v>2851.719971</v>
      </c>
      <c r="D449" s="4">
        <f>Data!D444</f>
        <v>2832.2700199999999</v>
      </c>
      <c r="E449" s="4">
        <f>Data!E444</f>
        <v>2839.959961</v>
      </c>
      <c r="F449" s="15">
        <f>Data!F444</f>
        <v>1739980000</v>
      </c>
      <c r="G449" s="15">
        <f t="shared" si="60"/>
        <v>19.449951000000056</v>
      </c>
      <c r="H449" s="4">
        <f t="shared" si="61"/>
        <v>86.929932000000008</v>
      </c>
      <c r="I449" s="4">
        <f t="shared" si="62"/>
        <v>67.479980999999952</v>
      </c>
      <c r="J449" s="4">
        <f t="shared" si="63"/>
        <v>86.929932000000008</v>
      </c>
      <c r="K449" s="16">
        <f t="shared" si="69"/>
        <v>95.435216979914145</v>
      </c>
      <c r="L449" s="30">
        <f t="shared" si="64"/>
        <v>3032.8654294598286</v>
      </c>
      <c r="M449" s="4">
        <f t="shared" si="65"/>
        <v>2651.1245615401717</v>
      </c>
      <c r="N449" s="25">
        <f t="shared" si="66"/>
        <v>2910.3669924175065</v>
      </c>
      <c r="O449" s="4">
        <f t="shared" si="67"/>
        <v>2651.1245615401717</v>
      </c>
      <c r="P449" s="4">
        <f t="shared" si="68"/>
        <v>2651.1245615401717</v>
      </c>
    </row>
    <row r="450" spans="1:16" x14ac:dyDescent="0.3">
      <c r="A450" s="3">
        <f>Data!A445</f>
        <v>40749</v>
      </c>
      <c r="B450" s="4">
        <f>Data!B445</f>
        <v>2832.110107</v>
      </c>
      <c r="C450" s="4">
        <f>Data!C445</f>
        <v>2859.3999020000001</v>
      </c>
      <c r="D450" s="4">
        <f>Data!D445</f>
        <v>2828.9099120000001</v>
      </c>
      <c r="E450" s="4">
        <f>Data!E445</f>
        <v>2842.8000489999999</v>
      </c>
      <c r="F450" s="15">
        <f>Data!F445</f>
        <v>1613240000</v>
      </c>
      <c r="G450" s="15">
        <f t="shared" si="60"/>
        <v>30.489990000000034</v>
      </c>
      <c r="H450" s="4">
        <f t="shared" si="61"/>
        <v>19.43994100000009</v>
      </c>
      <c r="I450" s="4">
        <f t="shared" si="62"/>
        <v>11.050048999999944</v>
      </c>
      <c r="J450" s="4">
        <f t="shared" si="63"/>
        <v>30.489990000000034</v>
      </c>
      <c r="K450" s="16">
        <f t="shared" si="69"/>
        <v>92.187955630918438</v>
      </c>
      <c r="L450" s="30">
        <f t="shared" si="64"/>
        <v>3028.5308182618369</v>
      </c>
      <c r="M450" s="4">
        <f t="shared" si="65"/>
        <v>2659.7789957381633</v>
      </c>
      <c r="N450" s="25">
        <f t="shared" si="66"/>
        <v>2910.3669924175065</v>
      </c>
      <c r="O450" s="4">
        <f t="shared" si="67"/>
        <v>2659.7789957381633</v>
      </c>
      <c r="P450" s="4">
        <f t="shared" si="68"/>
        <v>2659.7789957381633</v>
      </c>
    </row>
    <row r="451" spans="1:16" x14ac:dyDescent="0.3">
      <c r="A451" s="3">
        <f>Data!A446</f>
        <v>40746</v>
      </c>
      <c r="B451" s="4">
        <f>Data!B446</f>
        <v>2834.459961</v>
      </c>
      <c r="C451" s="4">
        <f>Data!C446</f>
        <v>2862.719971</v>
      </c>
      <c r="D451" s="4">
        <f>Data!D446</f>
        <v>2830.580078</v>
      </c>
      <c r="E451" s="4">
        <f>Data!E446</f>
        <v>2858.830078</v>
      </c>
      <c r="F451" s="15">
        <f>Data!F446</f>
        <v>1665220000</v>
      </c>
      <c r="G451" s="15">
        <f t="shared" si="60"/>
        <v>32.139893000000029</v>
      </c>
      <c r="H451" s="4">
        <f t="shared" si="61"/>
        <v>19.919922000000042</v>
      </c>
      <c r="I451" s="4">
        <f t="shared" si="62"/>
        <v>12.219970999999987</v>
      </c>
      <c r="J451" s="4">
        <f t="shared" si="63"/>
        <v>32.139893000000029</v>
      </c>
      <c r="K451" s="16">
        <f t="shared" si="69"/>
        <v>89.18555249937252</v>
      </c>
      <c r="L451" s="30">
        <f t="shared" si="64"/>
        <v>3025.0211294987448</v>
      </c>
      <c r="M451" s="4">
        <f t="shared" si="65"/>
        <v>2668.2789195012547</v>
      </c>
      <c r="N451" s="25">
        <f t="shared" si="66"/>
        <v>2910.3669924175065</v>
      </c>
      <c r="O451" s="4">
        <f t="shared" si="67"/>
        <v>2668.2789195012547</v>
      </c>
      <c r="P451" s="4">
        <f t="shared" si="68"/>
        <v>2668.2789195012547</v>
      </c>
    </row>
    <row r="452" spans="1:16" x14ac:dyDescent="0.3">
      <c r="A452" s="3">
        <f>Data!A447</f>
        <v>40745</v>
      </c>
      <c r="B452" s="4">
        <f>Data!B447</f>
        <v>2818.790039</v>
      </c>
      <c r="C452" s="4">
        <f>Data!C447</f>
        <v>2847.4099120000001</v>
      </c>
      <c r="D452" s="4">
        <f>Data!D447</f>
        <v>2807.709961</v>
      </c>
      <c r="E452" s="4">
        <f>Data!E447</f>
        <v>2834.429932</v>
      </c>
      <c r="F452" s="15">
        <f>Data!F447</f>
        <v>2284150000</v>
      </c>
      <c r="G452" s="15">
        <f t="shared" si="60"/>
        <v>39.699951000000056</v>
      </c>
      <c r="H452" s="4">
        <f t="shared" si="61"/>
        <v>11.420165999999881</v>
      </c>
      <c r="I452" s="4">
        <f t="shared" si="62"/>
        <v>51.120116999999937</v>
      </c>
      <c r="J452" s="4">
        <f t="shared" si="63"/>
        <v>51.120116999999937</v>
      </c>
      <c r="K452" s="16">
        <f t="shared" si="69"/>
        <v>87.28228072440389</v>
      </c>
      <c r="L452" s="30">
        <f t="shared" si="64"/>
        <v>3002.1244979488074</v>
      </c>
      <c r="M452" s="4">
        <f t="shared" si="65"/>
        <v>2652.9953750511922</v>
      </c>
      <c r="N452" s="25">
        <f t="shared" si="66"/>
        <v>2910.3669924175065</v>
      </c>
      <c r="O452" s="4">
        <f t="shared" si="67"/>
        <v>2668.2789195012547</v>
      </c>
      <c r="P452" s="4">
        <f t="shared" si="68"/>
        <v>2668.2789195012547</v>
      </c>
    </row>
    <row r="453" spans="1:16" x14ac:dyDescent="0.3">
      <c r="A453" s="3">
        <f>Data!A448</f>
        <v>40744</v>
      </c>
      <c r="B453" s="4">
        <f>Data!B448</f>
        <v>2839.389893</v>
      </c>
      <c r="C453" s="4">
        <f>Data!C448</f>
        <v>2839.6499020000001</v>
      </c>
      <c r="D453" s="4">
        <f>Data!D448</f>
        <v>2808.179932</v>
      </c>
      <c r="E453" s="4">
        <f>Data!E448</f>
        <v>2814.2299800000001</v>
      </c>
      <c r="F453" s="15">
        <f>Data!F448</f>
        <v>1863670000</v>
      </c>
      <c r="G453" s="15">
        <f t="shared" si="60"/>
        <v>31.469970000000103</v>
      </c>
      <c r="H453" s="4">
        <f t="shared" si="61"/>
        <v>5.219970000000103</v>
      </c>
      <c r="I453" s="4">
        <f t="shared" si="62"/>
        <v>26.25</v>
      </c>
      <c r="J453" s="4">
        <f t="shared" si="63"/>
        <v>31.469970000000103</v>
      </c>
      <c r="K453" s="16">
        <f t="shared" si="69"/>
        <v>84.491665188183703</v>
      </c>
      <c r="L453" s="30">
        <f t="shared" si="64"/>
        <v>2992.8982473763676</v>
      </c>
      <c r="M453" s="4">
        <f t="shared" si="65"/>
        <v>2654.9315866236325</v>
      </c>
      <c r="N453" s="25">
        <f t="shared" si="66"/>
        <v>2910.3669924175065</v>
      </c>
      <c r="O453" s="4">
        <f t="shared" si="67"/>
        <v>2668.2789195012547</v>
      </c>
      <c r="P453" s="4">
        <f t="shared" si="68"/>
        <v>2668.2789195012547</v>
      </c>
    </row>
    <row r="454" spans="1:16" x14ac:dyDescent="0.3">
      <c r="A454" s="3">
        <f>Data!A449</f>
        <v>40743</v>
      </c>
      <c r="B454" s="4">
        <f>Data!B449</f>
        <v>2790.9799800000001</v>
      </c>
      <c r="C454" s="4">
        <f>Data!C449</f>
        <v>2828.6499020000001</v>
      </c>
      <c r="D454" s="4">
        <f>Data!D449</f>
        <v>2790.9799800000001</v>
      </c>
      <c r="E454" s="4">
        <f>Data!E449</f>
        <v>2826.5200199999999</v>
      </c>
      <c r="F454" s="15">
        <f>Data!F449</f>
        <v>1882760000</v>
      </c>
      <c r="G454" s="15">
        <f t="shared" si="60"/>
        <v>37.669922000000042</v>
      </c>
      <c r="H454" s="4">
        <f t="shared" si="61"/>
        <v>14.419922000000042</v>
      </c>
      <c r="I454" s="4">
        <f t="shared" si="62"/>
        <v>23.25</v>
      </c>
      <c r="J454" s="4">
        <f t="shared" si="63"/>
        <v>37.669922000000042</v>
      </c>
      <c r="K454" s="16">
        <f t="shared" si="69"/>
        <v>82.150578028774518</v>
      </c>
      <c r="L454" s="30">
        <f t="shared" si="64"/>
        <v>2974.1160970575493</v>
      </c>
      <c r="M454" s="4">
        <f t="shared" si="65"/>
        <v>2645.5137849424509</v>
      </c>
      <c r="N454" s="25">
        <f t="shared" si="66"/>
        <v>2910.3669924175065</v>
      </c>
      <c r="O454" s="4">
        <f t="shared" si="67"/>
        <v>2668.2789195012547</v>
      </c>
      <c r="P454" s="4">
        <f t="shared" si="68"/>
        <v>2668.2789195012547</v>
      </c>
    </row>
    <row r="455" spans="1:16" x14ac:dyDescent="0.3">
      <c r="A455" s="3">
        <f>Data!A450</f>
        <v>40742</v>
      </c>
      <c r="B455" s="4">
        <f>Data!B450</f>
        <v>2777.610107</v>
      </c>
      <c r="C455" s="4">
        <f>Data!C450</f>
        <v>2783.76001</v>
      </c>
      <c r="D455" s="4">
        <f>Data!D450</f>
        <v>2743.790039</v>
      </c>
      <c r="E455" s="4">
        <f>Data!E450</f>
        <v>2765.110107</v>
      </c>
      <c r="F455" s="15">
        <f>Data!F450</f>
        <v>1752220000</v>
      </c>
      <c r="G455" s="15">
        <f t="shared" ref="G455:G518" si="70">C455-D455</f>
        <v>39.969970999999987</v>
      </c>
      <c r="H455" s="4">
        <f t="shared" si="61"/>
        <v>42.760009999999966</v>
      </c>
      <c r="I455" s="4">
        <f t="shared" si="62"/>
        <v>82.729980999999952</v>
      </c>
      <c r="J455" s="4">
        <f t="shared" si="63"/>
        <v>82.729980999999952</v>
      </c>
      <c r="K455" s="16">
        <f t="shared" si="69"/>
        <v>82.179548177335789</v>
      </c>
      <c r="L455" s="30">
        <f t="shared" si="64"/>
        <v>2928.1341208546714</v>
      </c>
      <c r="M455" s="4">
        <f t="shared" si="65"/>
        <v>2599.4159281453281</v>
      </c>
      <c r="N455" s="25">
        <f t="shared" si="66"/>
        <v>2910.3669924175065</v>
      </c>
      <c r="O455" s="4">
        <f t="shared" si="67"/>
        <v>2668.2789195012547</v>
      </c>
      <c r="P455" s="4">
        <f t="shared" si="68"/>
        <v>2668.2789195012547</v>
      </c>
    </row>
    <row r="456" spans="1:16" x14ac:dyDescent="0.3">
      <c r="A456" s="3">
        <f>Data!A451</f>
        <v>40739</v>
      </c>
      <c r="B456" s="4">
        <f>Data!B451</f>
        <v>2787.330078</v>
      </c>
      <c r="C456" s="4">
        <f>Data!C451</f>
        <v>2790.1599120000001</v>
      </c>
      <c r="D456" s="4">
        <f>Data!D451</f>
        <v>2768.280029</v>
      </c>
      <c r="E456" s="4">
        <f>Data!E451</f>
        <v>2789.8000489999999</v>
      </c>
      <c r="F456" s="15">
        <f>Data!F451</f>
        <v>1804380000</v>
      </c>
      <c r="G456" s="15">
        <f t="shared" si="70"/>
        <v>21.879883000000063</v>
      </c>
      <c r="H456" s="4">
        <f t="shared" ref="H456:H519" si="71">ABS(C456-E455)</f>
        <v>25.049805000000106</v>
      </c>
      <c r="I456" s="4">
        <f t="shared" ref="I456:I519" si="72">ABS(D456-E455)</f>
        <v>3.1699220000000423</v>
      </c>
      <c r="J456" s="4">
        <f t="shared" ref="J456:J519" si="73">MAX(G456:I456)</f>
        <v>25.049805000000106</v>
      </c>
      <c r="K456" s="16">
        <f t="shared" si="69"/>
        <v>79.323061018469005</v>
      </c>
      <c r="L456" s="30">
        <f t="shared" si="64"/>
        <v>2937.8660925369381</v>
      </c>
      <c r="M456" s="4">
        <f t="shared" si="65"/>
        <v>2620.5738484630624</v>
      </c>
      <c r="N456" s="25">
        <f t="shared" si="66"/>
        <v>2910.3669924175065</v>
      </c>
      <c r="O456" s="4">
        <f t="shared" si="67"/>
        <v>2668.2789195012547</v>
      </c>
      <c r="P456" s="4">
        <f t="shared" si="68"/>
        <v>2668.2789195012547</v>
      </c>
    </row>
    <row r="457" spans="1:16" x14ac:dyDescent="0.3">
      <c r="A457" s="3">
        <f>Data!A452</f>
        <v>40738</v>
      </c>
      <c r="B457" s="4">
        <f>Data!B452</f>
        <v>2804.820068</v>
      </c>
      <c r="C457" s="4">
        <f>Data!C452</f>
        <v>2817.3798830000001</v>
      </c>
      <c r="D457" s="4">
        <f>Data!D452</f>
        <v>2755.8999020000001</v>
      </c>
      <c r="E457" s="4">
        <f>Data!E452</f>
        <v>2762.669922</v>
      </c>
      <c r="F457" s="15">
        <f>Data!F452</f>
        <v>1946500000</v>
      </c>
      <c r="G457" s="15">
        <f t="shared" si="70"/>
        <v>61.479980999999952</v>
      </c>
      <c r="H457" s="4">
        <f t="shared" si="71"/>
        <v>27.579834000000119</v>
      </c>
      <c r="I457" s="4">
        <f t="shared" si="72"/>
        <v>33.900146999999833</v>
      </c>
      <c r="J457" s="4">
        <f t="shared" si="73"/>
        <v>61.479980999999952</v>
      </c>
      <c r="K457" s="16">
        <f t="shared" si="69"/>
        <v>78.43090701754555</v>
      </c>
      <c r="L457" s="30">
        <f t="shared" si="64"/>
        <v>2943.5017065350912</v>
      </c>
      <c r="M457" s="4">
        <f t="shared" si="65"/>
        <v>2629.7780784649094</v>
      </c>
      <c r="N457" s="25">
        <f t="shared" si="66"/>
        <v>2910.3669924175065</v>
      </c>
      <c r="O457" s="4">
        <f t="shared" si="67"/>
        <v>2668.2789195012547</v>
      </c>
      <c r="P457" s="4">
        <f t="shared" si="68"/>
        <v>2668.2789195012547</v>
      </c>
    </row>
    <row r="458" spans="1:16" x14ac:dyDescent="0.3">
      <c r="A458" s="3">
        <f>Data!A453</f>
        <v>40737</v>
      </c>
      <c r="B458" s="4">
        <f>Data!B453</f>
        <v>2800.8798830000001</v>
      </c>
      <c r="C458" s="4">
        <f>Data!C453</f>
        <v>2825.860107</v>
      </c>
      <c r="D458" s="4">
        <f>Data!D453</f>
        <v>2789.570068</v>
      </c>
      <c r="E458" s="4">
        <f>Data!E453</f>
        <v>2796.919922</v>
      </c>
      <c r="F458" s="15">
        <f>Data!F453</f>
        <v>1885510000</v>
      </c>
      <c r="G458" s="15">
        <f t="shared" si="70"/>
        <v>36.290038999999979</v>
      </c>
      <c r="H458" s="4">
        <f t="shared" si="71"/>
        <v>63.190184999999929</v>
      </c>
      <c r="I458" s="4">
        <f t="shared" si="72"/>
        <v>26.90014599999995</v>
      </c>
      <c r="J458" s="4">
        <f t="shared" si="73"/>
        <v>63.190184999999929</v>
      </c>
      <c r="K458" s="16">
        <f t="shared" si="69"/>
        <v>77.668870916668268</v>
      </c>
      <c r="L458" s="30">
        <f t="shared" si="64"/>
        <v>2963.0528293333364</v>
      </c>
      <c r="M458" s="4">
        <f t="shared" si="65"/>
        <v>2652.3773456666631</v>
      </c>
      <c r="N458" s="25">
        <f t="shared" si="66"/>
        <v>2910.3669924175065</v>
      </c>
      <c r="O458" s="4">
        <f t="shared" si="67"/>
        <v>2668.2789195012547</v>
      </c>
      <c r="P458" s="4">
        <f t="shared" si="68"/>
        <v>2668.2789195012547</v>
      </c>
    </row>
    <row r="459" spans="1:16" x14ac:dyDescent="0.3">
      <c r="A459" s="3">
        <f>Data!A454</f>
        <v>40736</v>
      </c>
      <c r="B459" s="4">
        <f>Data!B454</f>
        <v>2798.75</v>
      </c>
      <c r="C459" s="4">
        <f>Data!C454</f>
        <v>2807.570068</v>
      </c>
      <c r="D459" s="4">
        <f>Data!D454</f>
        <v>2780.1599120000001</v>
      </c>
      <c r="E459" s="4">
        <f>Data!E454</f>
        <v>2781.9099120000001</v>
      </c>
      <c r="F459" s="15">
        <f>Data!F454</f>
        <v>2015410000</v>
      </c>
      <c r="G459" s="15">
        <f t="shared" si="70"/>
        <v>27.410155999999915</v>
      </c>
      <c r="H459" s="4">
        <f t="shared" si="71"/>
        <v>10.65014599999995</v>
      </c>
      <c r="I459" s="4">
        <f t="shared" si="72"/>
        <v>16.760009999999966</v>
      </c>
      <c r="J459" s="4">
        <f t="shared" si="73"/>
        <v>27.410155999999915</v>
      </c>
      <c r="K459" s="16">
        <f t="shared" si="69"/>
        <v>75.155935170834852</v>
      </c>
      <c r="L459" s="30">
        <f t="shared" si="64"/>
        <v>2944.1768603416699</v>
      </c>
      <c r="M459" s="4">
        <f t="shared" si="65"/>
        <v>2643.5531196583302</v>
      </c>
      <c r="N459" s="25">
        <f t="shared" si="66"/>
        <v>2910.3669924175065</v>
      </c>
      <c r="O459" s="4">
        <f t="shared" si="67"/>
        <v>2668.2789195012547</v>
      </c>
      <c r="P459" s="4">
        <f t="shared" si="68"/>
        <v>2668.2789195012547</v>
      </c>
    </row>
    <row r="460" spans="1:16" x14ac:dyDescent="0.3">
      <c r="A460" s="3">
        <f>Data!A455</f>
        <v>40735</v>
      </c>
      <c r="B460" s="4">
        <f>Data!B455</f>
        <v>2828.1000979999999</v>
      </c>
      <c r="C460" s="4">
        <f>Data!C455</f>
        <v>2841.1201169999999</v>
      </c>
      <c r="D460" s="4">
        <f>Data!D455</f>
        <v>2795.540039</v>
      </c>
      <c r="E460" s="4">
        <f>Data!E455</f>
        <v>2802.6201169999999</v>
      </c>
      <c r="F460" s="15">
        <f>Data!F455</f>
        <v>1765920000</v>
      </c>
      <c r="G460" s="15">
        <f t="shared" si="70"/>
        <v>45.580077999999958</v>
      </c>
      <c r="H460" s="4">
        <f t="shared" si="71"/>
        <v>59.21020499999986</v>
      </c>
      <c r="I460" s="4">
        <f t="shared" si="72"/>
        <v>13.630126999999902</v>
      </c>
      <c r="J460" s="4">
        <f t="shared" si="73"/>
        <v>59.21020499999986</v>
      </c>
      <c r="K460" s="16">
        <f t="shared" si="69"/>
        <v>74.358648662293106</v>
      </c>
      <c r="L460" s="30">
        <f t="shared" si="64"/>
        <v>2967.047375324586</v>
      </c>
      <c r="M460" s="4">
        <f t="shared" si="65"/>
        <v>2669.6127806754139</v>
      </c>
      <c r="N460" s="25">
        <f t="shared" si="66"/>
        <v>2910.3669924175065</v>
      </c>
      <c r="O460" s="4">
        <f t="shared" si="67"/>
        <v>2669.6127806754139</v>
      </c>
      <c r="P460" s="4">
        <f t="shared" si="68"/>
        <v>2669.6127806754139</v>
      </c>
    </row>
    <row r="461" spans="1:16" x14ac:dyDescent="0.3">
      <c r="A461" s="3">
        <f>Data!A456</f>
        <v>40732</v>
      </c>
      <c r="B461" s="4">
        <f>Data!B456</f>
        <v>2841.290039</v>
      </c>
      <c r="C461" s="4">
        <f>Data!C456</f>
        <v>2860.0200199999999</v>
      </c>
      <c r="D461" s="4">
        <f>Data!D456</f>
        <v>2831.1599120000001</v>
      </c>
      <c r="E461" s="4">
        <f>Data!E456</f>
        <v>2859.8100589999999</v>
      </c>
      <c r="F461" s="15">
        <f>Data!F456</f>
        <v>1612120000</v>
      </c>
      <c r="G461" s="15">
        <f t="shared" si="70"/>
        <v>28.860107999999855</v>
      </c>
      <c r="H461" s="4">
        <f t="shared" si="71"/>
        <v>57.399902999999995</v>
      </c>
      <c r="I461" s="4">
        <f t="shared" si="72"/>
        <v>28.53979500000014</v>
      </c>
      <c r="J461" s="4">
        <f t="shared" si="73"/>
        <v>57.399902999999995</v>
      </c>
      <c r="K461" s="16">
        <f t="shared" si="69"/>
        <v>73.510711379178446</v>
      </c>
      <c r="L461" s="30">
        <f t="shared" si="64"/>
        <v>2992.611388758357</v>
      </c>
      <c r="M461" s="4">
        <f t="shared" si="65"/>
        <v>2698.5685432416431</v>
      </c>
      <c r="N461" s="25">
        <f t="shared" si="66"/>
        <v>2910.3669924175065</v>
      </c>
      <c r="O461" s="4">
        <f t="shared" si="67"/>
        <v>2698.5685432416431</v>
      </c>
      <c r="P461" s="4">
        <f t="shared" si="68"/>
        <v>2698.5685432416431</v>
      </c>
    </row>
    <row r="462" spans="1:16" x14ac:dyDescent="0.3">
      <c r="A462" s="3">
        <f>Data!A457</f>
        <v>40731</v>
      </c>
      <c r="B462" s="4">
        <f>Data!B457</f>
        <v>2856.25</v>
      </c>
      <c r="C462" s="4">
        <f>Data!C457</f>
        <v>2878.9399410000001</v>
      </c>
      <c r="D462" s="4">
        <f>Data!D457</f>
        <v>2853.8999020000001</v>
      </c>
      <c r="E462" s="4">
        <f>Data!E457</f>
        <v>2872.6599120000001</v>
      </c>
      <c r="F462" s="15">
        <f>Data!F457</f>
        <v>1873710000</v>
      </c>
      <c r="G462" s="15">
        <f t="shared" si="70"/>
        <v>25.040038999999979</v>
      </c>
      <c r="H462" s="4">
        <f t="shared" si="71"/>
        <v>19.12988200000018</v>
      </c>
      <c r="I462" s="4">
        <f t="shared" si="72"/>
        <v>5.9101569999997992</v>
      </c>
      <c r="J462" s="4">
        <f t="shared" si="73"/>
        <v>25.040038999999979</v>
      </c>
      <c r="K462" s="16">
        <f t="shared" si="69"/>
        <v>71.087177760219532</v>
      </c>
      <c r="L462" s="30">
        <f t="shared" si="64"/>
        <v>3008.5942770204388</v>
      </c>
      <c r="M462" s="4">
        <f t="shared" si="65"/>
        <v>2724.245565979561</v>
      </c>
      <c r="N462" s="25">
        <f t="shared" si="66"/>
        <v>2910.3669924175065</v>
      </c>
      <c r="O462" s="4">
        <f t="shared" si="67"/>
        <v>2724.245565979561</v>
      </c>
      <c r="P462" s="4">
        <f t="shared" si="68"/>
        <v>2724.245565979561</v>
      </c>
    </row>
    <row r="463" spans="1:16" x14ac:dyDescent="0.3">
      <c r="A463" s="3">
        <f>Data!A458</f>
        <v>40730</v>
      </c>
      <c r="B463" s="4">
        <f>Data!B458</f>
        <v>2821.419922</v>
      </c>
      <c r="C463" s="4">
        <f>Data!C458</f>
        <v>2838.8500979999999</v>
      </c>
      <c r="D463" s="4">
        <f>Data!D458</f>
        <v>2812.8000489999999</v>
      </c>
      <c r="E463" s="4">
        <f>Data!E458</f>
        <v>2834.0200199999999</v>
      </c>
      <c r="F463" s="15">
        <f>Data!F458</f>
        <v>1639490000</v>
      </c>
      <c r="G463" s="15">
        <f t="shared" si="70"/>
        <v>26.050048999999944</v>
      </c>
      <c r="H463" s="4">
        <f t="shared" si="71"/>
        <v>33.809814000000188</v>
      </c>
      <c r="I463" s="4">
        <f t="shared" si="72"/>
        <v>59.859863000000132</v>
      </c>
      <c r="J463" s="4">
        <f t="shared" si="73"/>
        <v>59.859863000000132</v>
      </c>
      <c r="K463" s="16">
        <f t="shared" si="69"/>
        <v>70.525812022208555</v>
      </c>
      <c r="L463" s="30">
        <f t="shared" si="64"/>
        <v>2966.8766975444173</v>
      </c>
      <c r="M463" s="4">
        <f t="shared" si="65"/>
        <v>2684.773449455583</v>
      </c>
      <c r="N463" s="25">
        <f t="shared" si="66"/>
        <v>2910.3669924175065</v>
      </c>
      <c r="O463" s="4">
        <f t="shared" si="67"/>
        <v>2724.245565979561</v>
      </c>
      <c r="P463" s="4">
        <f t="shared" si="68"/>
        <v>2724.245565979561</v>
      </c>
    </row>
    <row r="464" spans="1:16" x14ac:dyDescent="0.3">
      <c r="A464" s="3">
        <f>Data!A459</f>
        <v>40729</v>
      </c>
      <c r="B464" s="4">
        <f>Data!B459</f>
        <v>2817.8701169999999</v>
      </c>
      <c r="C464" s="4">
        <f>Data!C459</f>
        <v>2828.530029</v>
      </c>
      <c r="D464" s="4">
        <f>Data!D459</f>
        <v>2810</v>
      </c>
      <c r="E464" s="4">
        <f>Data!E459</f>
        <v>2825.7700199999999</v>
      </c>
      <c r="F464" s="15">
        <f>Data!F459</f>
        <v>1556620000</v>
      </c>
      <c r="G464" s="15">
        <f t="shared" si="70"/>
        <v>18.530029000000013</v>
      </c>
      <c r="H464" s="4">
        <f t="shared" si="71"/>
        <v>5.4899909999999181</v>
      </c>
      <c r="I464" s="4">
        <f t="shared" si="72"/>
        <v>24.020019999999931</v>
      </c>
      <c r="J464" s="4">
        <f t="shared" si="73"/>
        <v>24.020019999999931</v>
      </c>
      <c r="K464" s="16">
        <f t="shared" si="69"/>
        <v>68.200522421098128</v>
      </c>
      <c r="L464" s="30">
        <f t="shared" si="64"/>
        <v>2955.6660593421961</v>
      </c>
      <c r="M464" s="4">
        <f t="shared" si="65"/>
        <v>2682.8639696578034</v>
      </c>
      <c r="N464" s="25">
        <f t="shared" si="66"/>
        <v>2910.3669924175065</v>
      </c>
      <c r="O464" s="4">
        <f t="shared" si="67"/>
        <v>2724.245565979561</v>
      </c>
      <c r="P464" s="4">
        <f t="shared" si="68"/>
        <v>2724.245565979561</v>
      </c>
    </row>
    <row r="465" spans="1:16" x14ac:dyDescent="0.3">
      <c r="A465" s="3">
        <f>Data!A460</f>
        <v>40725</v>
      </c>
      <c r="B465" s="4">
        <f>Data!B460</f>
        <v>2775.080078</v>
      </c>
      <c r="C465" s="4">
        <f>Data!C460</f>
        <v>2818.1899410000001</v>
      </c>
      <c r="D465" s="4">
        <f>Data!D460</f>
        <v>2769.0600589999999</v>
      </c>
      <c r="E465" s="4">
        <f>Data!E460</f>
        <v>2816.030029</v>
      </c>
      <c r="F465" s="15">
        <f>Data!F460</f>
        <v>1646380000</v>
      </c>
      <c r="G465" s="15">
        <f t="shared" si="70"/>
        <v>49.12988200000018</v>
      </c>
      <c r="H465" s="4">
        <f t="shared" si="71"/>
        <v>7.5800789999998415</v>
      </c>
      <c r="I465" s="4">
        <f t="shared" si="72"/>
        <v>56.709961000000021</v>
      </c>
      <c r="J465" s="4">
        <f t="shared" si="73"/>
        <v>56.709961000000021</v>
      </c>
      <c r="K465" s="16">
        <f t="shared" si="69"/>
        <v>67.625994350043214</v>
      </c>
      <c r="L465" s="30">
        <f t="shared" si="64"/>
        <v>2928.8769887000863</v>
      </c>
      <c r="M465" s="4">
        <f t="shared" si="65"/>
        <v>2658.3730112999137</v>
      </c>
      <c r="N465" s="25">
        <f t="shared" si="66"/>
        <v>2910.3669924175065</v>
      </c>
      <c r="O465" s="4">
        <f t="shared" si="67"/>
        <v>2724.245565979561</v>
      </c>
      <c r="P465" s="4">
        <f t="shared" si="68"/>
        <v>2724.245565979561</v>
      </c>
    </row>
    <row r="466" spans="1:16" x14ac:dyDescent="0.3">
      <c r="A466" s="3">
        <f>Data!A461</f>
        <v>40724</v>
      </c>
      <c r="B466" s="4">
        <f>Data!B461</f>
        <v>2749.3701169999999</v>
      </c>
      <c r="C466" s="4">
        <f>Data!C461</f>
        <v>2776.5600589999999</v>
      </c>
      <c r="D466" s="4">
        <f>Data!D461</f>
        <v>2749.110107</v>
      </c>
      <c r="E466" s="4">
        <f>Data!E461</f>
        <v>2773.5200199999999</v>
      </c>
      <c r="F466" s="15">
        <f>Data!F461</f>
        <v>1859130000</v>
      </c>
      <c r="G466" s="15">
        <f t="shared" si="70"/>
        <v>27.449951999999939</v>
      </c>
      <c r="H466" s="4">
        <f t="shared" si="71"/>
        <v>39.469970000000103</v>
      </c>
      <c r="I466" s="4">
        <f t="shared" si="72"/>
        <v>66.919922000000042</v>
      </c>
      <c r="J466" s="4">
        <f t="shared" si="73"/>
        <v>66.919922000000042</v>
      </c>
      <c r="K466" s="16">
        <f t="shared" si="69"/>
        <v>67.590690732541049</v>
      </c>
      <c r="L466" s="30">
        <f t="shared" si="64"/>
        <v>2898.0164644650822</v>
      </c>
      <c r="M466" s="4">
        <f t="shared" si="65"/>
        <v>2627.6537015349177</v>
      </c>
      <c r="N466" s="25">
        <f t="shared" si="66"/>
        <v>2898.0164644650822</v>
      </c>
      <c r="O466" s="4">
        <f t="shared" si="67"/>
        <v>2724.245565979561</v>
      </c>
      <c r="P466" s="4">
        <f t="shared" si="68"/>
        <v>2724.245565979561</v>
      </c>
    </row>
    <row r="467" spans="1:16" x14ac:dyDescent="0.3">
      <c r="A467" s="3">
        <f>Data!A462</f>
        <v>40723</v>
      </c>
      <c r="B467" s="4">
        <f>Data!B462</f>
        <v>2736.76001</v>
      </c>
      <c r="C467" s="4">
        <f>Data!C462</f>
        <v>2746.6201169999999</v>
      </c>
      <c r="D467" s="4">
        <f>Data!D462</f>
        <v>2722.26001</v>
      </c>
      <c r="E467" s="4">
        <f>Data!E462</f>
        <v>2740.48999</v>
      </c>
      <c r="F467" s="15">
        <f>Data!F462</f>
        <v>1804490000</v>
      </c>
      <c r="G467" s="15">
        <f t="shared" si="70"/>
        <v>24.360106999999971</v>
      </c>
      <c r="H467" s="4">
        <f t="shared" si="71"/>
        <v>26.899902999999995</v>
      </c>
      <c r="I467" s="4">
        <f t="shared" si="72"/>
        <v>51.260009999999966</v>
      </c>
      <c r="J467" s="4">
        <f t="shared" si="73"/>
        <v>51.260009999999966</v>
      </c>
      <c r="K467" s="16">
        <f t="shared" si="69"/>
        <v>66.774156695914002</v>
      </c>
      <c r="L467" s="30">
        <f t="shared" si="64"/>
        <v>2867.988376891828</v>
      </c>
      <c r="M467" s="4">
        <f t="shared" si="65"/>
        <v>2600.8917501081723</v>
      </c>
      <c r="N467" s="25">
        <f t="shared" si="66"/>
        <v>2867.988376891828</v>
      </c>
      <c r="O467" s="4">
        <f t="shared" si="67"/>
        <v>2724.245565979561</v>
      </c>
      <c r="P467" s="4">
        <f t="shared" si="68"/>
        <v>2724.245565979561</v>
      </c>
    </row>
    <row r="468" spans="1:16" x14ac:dyDescent="0.3">
      <c r="A468" s="3">
        <f>Data!A463</f>
        <v>40722</v>
      </c>
      <c r="B468" s="4">
        <f>Data!B463</f>
        <v>2694.26001</v>
      </c>
      <c r="C468" s="4">
        <f>Data!C463</f>
        <v>2729.9399410000001</v>
      </c>
      <c r="D468" s="4">
        <f>Data!D463</f>
        <v>2692.4499510000001</v>
      </c>
      <c r="E468" s="4">
        <f>Data!E463</f>
        <v>2729.3100589999999</v>
      </c>
      <c r="F468" s="15">
        <f>Data!F463</f>
        <v>1682590000</v>
      </c>
      <c r="G468" s="15">
        <f t="shared" si="70"/>
        <v>37.489990000000034</v>
      </c>
      <c r="H468" s="4">
        <f t="shared" si="71"/>
        <v>10.550048999999944</v>
      </c>
      <c r="I468" s="4">
        <f t="shared" si="72"/>
        <v>48.040038999999979</v>
      </c>
      <c r="J468" s="4">
        <f t="shared" si="73"/>
        <v>48.040038999999979</v>
      </c>
      <c r="K468" s="16">
        <f t="shared" si="69"/>
        <v>65.837450811118302</v>
      </c>
      <c r="L468" s="30">
        <f t="shared" si="64"/>
        <v>2842.8698476222366</v>
      </c>
      <c r="M468" s="4">
        <f t="shared" si="65"/>
        <v>2579.5200443777635</v>
      </c>
      <c r="N468" s="25">
        <f t="shared" si="66"/>
        <v>2842.8698476222366</v>
      </c>
      <c r="O468" s="4">
        <f t="shared" si="67"/>
        <v>2724.245565979561</v>
      </c>
      <c r="P468" s="4">
        <f t="shared" si="68"/>
        <v>2724.245565979561</v>
      </c>
    </row>
    <row r="469" spans="1:16" x14ac:dyDescent="0.3">
      <c r="A469" s="3">
        <f>Data!A464</f>
        <v>40721</v>
      </c>
      <c r="B469" s="4">
        <f>Data!B464</f>
        <v>2653.070068</v>
      </c>
      <c r="C469" s="4">
        <f>Data!C464</f>
        <v>2697.3400879999999</v>
      </c>
      <c r="D469" s="4">
        <f>Data!D464</f>
        <v>2647.5500489999999</v>
      </c>
      <c r="E469" s="4">
        <f>Data!E464</f>
        <v>2688.280029</v>
      </c>
      <c r="F469" s="15">
        <f>Data!F464</f>
        <v>1710740000</v>
      </c>
      <c r="G469" s="15">
        <f t="shared" si="70"/>
        <v>49.790038999999979</v>
      </c>
      <c r="H469" s="4">
        <f t="shared" si="71"/>
        <v>31.969970999999987</v>
      </c>
      <c r="I469" s="4">
        <f t="shared" si="72"/>
        <v>81.760009999999966</v>
      </c>
      <c r="J469" s="4">
        <f t="shared" si="73"/>
        <v>81.760009999999966</v>
      </c>
      <c r="K469" s="16">
        <f t="shared" si="69"/>
        <v>66.63357877056238</v>
      </c>
      <c r="L469" s="30">
        <f t="shared" si="64"/>
        <v>2805.7122260411247</v>
      </c>
      <c r="M469" s="4">
        <f t="shared" si="65"/>
        <v>2539.1779109588756</v>
      </c>
      <c r="N469" s="25">
        <f t="shared" si="66"/>
        <v>2805.7122260411247</v>
      </c>
      <c r="O469" s="4">
        <f t="shared" si="67"/>
        <v>2724.245565979561</v>
      </c>
      <c r="P469" s="4">
        <f t="shared" si="68"/>
        <v>2805.7122260411247</v>
      </c>
    </row>
    <row r="470" spans="1:16" x14ac:dyDescent="0.3">
      <c r="A470" s="3">
        <f>Data!A465</f>
        <v>40718</v>
      </c>
      <c r="B470" s="4">
        <f>Data!B465</f>
        <v>2681.1000979999999</v>
      </c>
      <c r="C470" s="4">
        <f>Data!C465</f>
        <v>2682.4099120000001</v>
      </c>
      <c r="D470" s="4">
        <f>Data!D465</f>
        <v>2647.459961</v>
      </c>
      <c r="E470" s="4">
        <f>Data!E465</f>
        <v>2652.889893</v>
      </c>
      <c r="F470" s="15">
        <f>Data!F465</f>
        <v>2842870000</v>
      </c>
      <c r="G470" s="15">
        <f t="shared" si="70"/>
        <v>34.949951000000056</v>
      </c>
      <c r="H470" s="4">
        <f t="shared" si="71"/>
        <v>5.8701169999999365</v>
      </c>
      <c r="I470" s="4">
        <f t="shared" si="72"/>
        <v>40.820067999999992</v>
      </c>
      <c r="J470" s="4">
        <f t="shared" si="73"/>
        <v>40.820067999999992</v>
      </c>
      <c r="K470" s="16">
        <f t="shared" si="69"/>
        <v>65.34290323203426</v>
      </c>
      <c r="L470" s="30">
        <f t="shared" si="64"/>
        <v>2795.6207429640685</v>
      </c>
      <c r="M470" s="4">
        <f t="shared" si="65"/>
        <v>2534.2491300359311</v>
      </c>
      <c r="N470" s="25">
        <f t="shared" si="66"/>
        <v>2795.6207429640685</v>
      </c>
      <c r="O470" s="4">
        <f t="shared" si="67"/>
        <v>2534.2491300359311</v>
      </c>
      <c r="P470" s="4">
        <f t="shared" si="68"/>
        <v>2795.6207429640685</v>
      </c>
    </row>
    <row r="471" spans="1:16" x14ac:dyDescent="0.3">
      <c r="A471" s="3">
        <f>Data!A466</f>
        <v>40717</v>
      </c>
      <c r="B471" s="4">
        <f>Data!B466</f>
        <v>2638.6000979999999</v>
      </c>
      <c r="C471" s="4">
        <f>Data!C466</f>
        <v>2688.070068</v>
      </c>
      <c r="D471" s="4">
        <f>Data!D466</f>
        <v>2627.469971</v>
      </c>
      <c r="E471" s="4">
        <f>Data!E466</f>
        <v>2686.75</v>
      </c>
      <c r="F471" s="15">
        <f>Data!F466</f>
        <v>2060450000</v>
      </c>
      <c r="G471" s="15">
        <f t="shared" si="70"/>
        <v>60.600097000000005</v>
      </c>
      <c r="H471" s="4">
        <f t="shared" si="71"/>
        <v>35.180174999999963</v>
      </c>
      <c r="I471" s="4">
        <f t="shared" si="72"/>
        <v>25.419922000000042</v>
      </c>
      <c r="J471" s="4">
        <f t="shared" si="73"/>
        <v>60.600097000000005</v>
      </c>
      <c r="K471" s="16">
        <f t="shared" si="69"/>
        <v>65.105762920432554</v>
      </c>
      <c r="L471" s="30">
        <f t="shared" si="64"/>
        <v>2787.9815453408651</v>
      </c>
      <c r="M471" s="4">
        <f t="shared" si="65"/>
        <v>2527.5584936591345</v>
      </c>
      <c r="N471" s="25">
        <f t="shared" si="66"/>
        <v>2787.9815453408651</v>
      </c>
      <c r="O471" s="4">
        <f t="shared" si="67"/>
        <v>2534.2491300359311</v>
      </c>
      <c r="P471" s="4">
        <f t="shared" si="68"/>
        <v>2787.9815453408651</v>
      </c>
    </row>
    <row r="472" spans="1:16" x14ac:dyDescent="0.3">
      <c r="A472" s="3">
        <f>Data!A467</f>
        <v>40716</v>
      </c>
      <c r="B472" s="4">
        <f>Data!B467</f>
        <v>2677.179932</v>
      </c>
      <c r="C472" s="4">
        <f>Data!C467</f>
        <v>2693.2299800000001</v>
      </c>
      <c r="D472" s="4">
        <f>Data!D467</f>
        <v>2668.3500979999999</v>
      </c>
      <c r="E472" s="4">
        <f>Data!E467</f>
        <v>2669.1899410000001</v>
      </c>
      <c r="F472" s="15">
        <f>Data!F467</f>
        <v>1617370000</v>
      </c>
      <c r="G472" s="15">
        <f t="shared" si="70"/>
        <v>24.87988200000018</v>
      </c>
      <c r="H472" s="4">
        <f t="shared" si="71"/>
        <v>6.4799800000000687</v>
      </c>
      <c r="I472" s="4">
        <f t="shared" si="72"/>
        <v>18.399902000000111</v>
      </c>
      <c r="J472" s="4">
        <f t="shared" si="73"/>
        <v>24.87988200000018</v>
      </c>
      <c r="K472" s="16">
        <f t="shared" si="69"/>
        <v>63.094468874410936</v>
      </c>
      <c r="L472" s="30">
        <f t="shared" si="64"/>
        <v>2806.9789767488219</v>
      </c>
      <c r="M472" s="4">
        <f t="shared" si="65"/>
        <v>2554.6011012511781</v>
      </c>
      <c r="N472" s="25">
        <f t="shared" si="66"/>
        <v>2787.9815453408651</v>
      </c>
      <c r="O472" s="4">
        <f t="shared" si="67"/>
        <v>2554.6011012511781</v>
      </c>
      <c r="P472" s="4">
        <f t="shared" si="68"/>
        <v>2787.9815453408651</v>
      </c>
    </row>
    <row r="473" spans="1:16" x14ac:dyDescent="0.3">
      <c r="A473" s="3">
        <f>Data!A468</f>
        <v>40715</v>
      </c>
      <c r="B473" s="4">
        <f>Data!B468</f>
        <v>2640.330078</v>
      </c>
      <c r="C473" s="4">
        <f>Data!C468</f>
        <v>2688.5</v>
      </c>
      <c r="D473" s="4">
        <f>Data!D468</f>
        <v>2634.040039</v>
      </c>
      <c r="E473" s="4">
        <f>Data!E468</f>
        <v>2687.26001</v>
      </c>
      <c r="F473" s="15">
        <f>Data!F468</f>
        <v>1882490000</v>
      </c>
      <c r="G473" s="15">
        <f t="shared" si="70"/>
        <v>54.459961000000021</v>
      </c>
      <c r="H473" s="4">
        <f t="shared" si="71"/>
        <v>19.31005899999991</v>
      </c>
      <c r="I473" s="4">
        <f t="shared" si="72"/>
        <v>35.149902000000111</v>
      </c>
      <c r="J473" s="4">
        <f t="shared" si="73"/>
        <v>54.459961000000021</v>
      </c>
      <c r="K473" s="16">
        <f t="shared" si="69"/>
        <v>62.662743480690395</v>
      </c>
      <c r="L473" s="30">
        <f t="shared" si="64"/>
        <v>2786.5955064613804</v>
      </c>
      <c r="M473" s="4">
        <f t="shared" si="65"/>
        <v>2535.9445325386191</v>
      </c>
      <c r="N473" s="25">
        <f t="shared" si="66"/>
        <v>2786.5955064613804</v>
      </c>
      <c r="O473" s="4">
        <f t="shared" si="67"/>
        <v>2554.6011012511781</v>
      </c>
      <c r="P473" s="4">
        <f t="shared" si="68"/>
        <v>2786.5955064613804</v>
      </c>
    </row>
    <row r="474" spans="1:16" x14ac:dyDescent="0.3">
      <c r="A474" s="3">
        <f>Data!A469</f>
        <v>40714</v>
      </c>
      <c r="B474" s="4">
        <f>Data!B469</f>
        <v>2608.0500489999999</v>
      </c>
      <c r="C474" s="4">
        <f>Data!C469</f>
        <v>2636.5500489999999</v>
      </c>
      <c r="D474" s="4">
        <f>Data!D469</f>
        <v>2607.73999</v>
      </c>
      <c r="E474" s="4">
        <f>Data!E469</f>
        <v>2629.6599120000001</v>
      </c>
      <c r="F474" s="15">
        <f>Data!F469</f>
        <v>1625850000</v>
      </c>
      <c r="G474" s="15">
        <f t="shared" si="70"/>
        <v>28.81005899999991</v>
      </c>
      <c r="H474" s="4">
        <f t="shared" si="71"/>
        <v>50.709961000000021</v>
      </c>
      <c r="I474" s="4">
        <f t="shared" si="72"/>
        <v>79.520019999999931</v>
      </c>
      <c r="J474" s="4">
        <f t="shared" si="73"/>
        <v>79.520019999999931</v>
      </c>
      <c r="K474" s="16">
        <f t="shared" si="69"/>
        <v>63.505607306655875</v>
      </c>
      <c r="L474" s="30">
        <f t="shared" si="64"/>
        <v>2749.1562341133117</v>
      </c>
      <c r="M474" s="4">
        <f t="shared" si="65"/>
        <v>2495.1338048866878</v>
      </c>
      <c r="N474" s="25">
        <f t="shared" si="66"/>
        <v>2749.1562341133117</v>
      </c>
      <c r="O474" s="4">
        <f t="shared" si="67"/>
        <v>2554.6011012511781</v>
      </c>
      <c r="P474" s="4">
        <f t="shared" si="68"/>
        <v>2749.1562341133117</v>
      </c>
    </row>
    <row r="475" spans="1:16" x14ac:dyDescent="0.3">
      <c r="A475" s="3">
        <f>Data!A470</f>
        <v>40711</v>
      </c>
      <c r="B475" s="4">
        <f>Data!B470</f>
        <v>2646.290039</v>
      </c>
      <c r="C475" s="4">
        <f>Data!C470</f>
        <v>2648.540039</v>
      </c>
      <c r="D475" s="4">
        <f>Data!D470</f>
        <v>2608.98999</v>
      </c>
      <c r="E475" s="4">
        <f>Data!E470</f>
        <v>2616.4799800000001</v>
      </c>
      <c r="F475" s="15">
        <f>Data!F470</f>
        <v>2393690000</v>
      </c>
      <c r="G475" s="15">
        <f t="shared" si="70"/>
        <v>39.550048999999944</v>
      </c>
      <c r="H475" s="4">
        <f t="shared" si="71"/>
        <v>18.880126999999902</v>
      </c>
      <c r="I475" s="4">
        <f t="shared" si="72"/>
        <v>20.669922000000042</v>
      </c>
      <c r="J475" s="4">
        <f t="shared" si="73"/>
        <v>39.550048999999944</v>
      </c>
      <c r="K475" s="16">
        <f t="shared" si="69"/>
        <v>62.307829391323082</v>
      </c>
      <c r="L475" s="30">
        <f t="shared" ref="L475:L538" si="74">((C475+D475)/2)+($L$4*K475)</f>
        <v>2753.3806732826461</v>
      </c>
      <c r="M475" s="4">
        <f t="shared" ref="M475:M538" si="75">((C475+D475)/2)-($M$4*K475)</f>
        <v>2504.1493557173535</v>
      </c>
      <c r="N475" s="25">
        <f t="shared" ref="N475:N538" si="76">IF(OR(L475&lt;N474,E474&gt;N474),L475,N474)</f>
        <v>2749.1562341133117</v>
      </c>
      <c r="O475" s="4">
        <f t="shared" ref="O475:O538" si="77">IF(OR(M475&gt;O474,E474&lt;O474),M475,O474)</f>
        <v>2554.6011012511781</v>
      </c>
      <c r="P475" s="4">
        <f t="shared" ref="P475:P538" si="78">IF(AND(P474=N474,E475&lt;=N475),N475,IF(AND(P474=N474,E475&gt;N475),O475,IF(AND(P474=O474,E475&gt;=O475),O475,IF(AND(P474=O474,E475&lt;O475),N475,""))))</f>
        <v>2749.1562341133117</v>
      </c>
    </row>
    <row r="476" spans="1:16" x14ac:dyDescent="0.3">
      <c r="A476" s="3">
        <f>Data!A471</f>
        <v>40710</v>
      </c>
      <c r="B476" s="4">
        <f>Data!B471</f>
        <v>2631.9799800000001</v>
      </c>
      <c r="C476" s="4">
        <f>Data!C471</f>
        <v>2642.6499020000001</v>
      </c>
      <c r="D476" s="4">
        <f>Data!D471</f>
        <v>2599.860107</v>
      </c>
      <c r="E476" s="4">
        <f>Data!E471</f>
        <v>2623.6999510000001</v>
      </c>
      <c r="F476" s="15">
        <f>Data!F471</f>
        <v>1958250000</v>
      </c>
      <c r="G476" s="15">
        <f t="shared" si="70"/>
        <v>42.78979500000014</v>
      </c>
      <c r="H476" s="4">
        <f t="shared" si="71"/>
        <v>26.169922000000042</v>
      </c>
      <c r="I476" s="4">
        <f t="shared" si="72"/>
        <v>16.619873000000098</v>
      </c>
      <c r="J476" s="4">
        <f t="shared" si="73"/>
        <v>42.78979500000014</v>
      </c>
      <c r="K476" s="16">
        <f t="shared" ref="K476:K539" si="79">((K475*($K$4-1))+J476)/$K$4</f>
        <v>61.331927671756929</v>
      </c>
      <c r="L476" s="30">
        <f t="shared" si="74"/>
        <v>2743.9188598435135</v>
      </c>
      <c r="M476" s="4">
        <f t="shared" si="75"/>
        <v>2498.5911491564862</v>
      </c>
      <c r="N476" s="25">
        <f t="shared" si="76"/>
        <v>2743.9188598435135</v>
      </c>
      <c r="O476" s="4">
        <f t="shared" si="77"/>
        <v>2554.6011012511781</v>
      </c>
      <c r="P476" s="4">
        <f t="shared" si="78"/>
        <v>2743.9188598435135</v>
      </c>
    </row>
    <row r="477" spans="1:16" x14ac:dyDescent="0.3">
      <c r="A477" s="3">
        <f>Data!A472</f>
        <v>40709</v>
      </c>
      <c r="B477" s="4">
        <f>Data!B472</f>
        <v>2653.169922</v>
      </c>
      <c r="C477" s="4">
        <f>Data!C472</f>
        <v>2669.75</v>
      </c>
      <c r="D477" s="4">
        <f>Data!D472</f>
        <v>2625.860107</v>
      </c>
      <c r="E477" s="4">
        <f>Data!E472</f>
        <v>2631.459961</v>
      </c>
      <c r="F477" s="15">
        <f>Data!F472</f>
        <v>1982430000</v>
      </c>
      <c r="G477" s="15">
        <f t="shared" si="70"/>
        <v>43.889893000000029</v>
      </c>
      <c r="H477" s="4">
        <f t="shared" si="71"/>
        <v>46.050048999999944</v>
      </c>
      <c r="I477" s="4">
        <f t="shared" si="72"/>
        <v>2.1601559999999154</v>
      </c>
      <c r="J477" s="4">
        <f t="shared" si="73"/>
        <v>46.050048999999944</v>
      </c>
      <c r="K477" s="16">
        <f t="shared" si="79"/>
        <v>60.567833738169078</v>
      </c>
      <c r="L477" s="30">
        <f t="shared" si="74"/>
        <v>2768.9407209763385</v>
      </c>
      <c r="M477" s="4">
        <f t="shared" si="75"/>
        <v>2526.6693860236619</v>
      </c>
      <c r="N477" s="25">
        <f t="shared" si="76"/>
        <v>2743.9188598435135</v>
      </c>
      <c r="O477" s="4">
        <f t="shared" si="77"/>
        <v>2554.6011012511781</v>
      </c>
      <c r="P477" s="4">
        <f t="shared" si="78"/>
        <v>2743.9188598435135</v>
      </c>
    </row>
    <row r="478" spans="1:16" x14ac:dyDescent="0.3">
      <c r="A478" s="3">
        <f>Data!A473</f>
        <v>40708</v>
      </c>
      <c r="B478" s="4">
        <f>Data!B473</f>
        <v>2662.7299800000001</v>
      </c>
      <c r="C478" s="4">
        <f>Data!C473</f>
        <v>2685.6499020000001</v>
      </c>
      <c r="D478" s="4">
        <f>Data!D473</f>
        <v>2662.7299800000001</v>
      </c>
      <c r="E478" s="4">
        <f>Data!E473</f>
        <v>2678.719971</v>
      </c>
      <c r="F478" s="15">
        <f>Data!F473</f>
        <v>1701300000</v>
      </c>
      <c r="G478" s="15">
        <f t="shared" si="70"/>
        <v>22.919922000000042</v>
      </c>
      <c r="H478" s="4">
        <f t="shared" si="71"/>
        <v>54.18994100000009</v>
      </c>
      <c r="I478" s="4">
        <f t="shared" si="72"/>
        <v>31.270019000000048</v>
      </c>
      <c r="J478" s="4">
        <f t="shared" si="73"/>
        <v>54.18994100000009</v>
      </c>
      <c r="K478" s="16">
        <f t="shared" si="79"/>
        <v>60.248939101260625</v>
      </c>
      <c r="L478" s="30">
        <f t="shared" si="74"/>
        <v>2794.6878192025215</v>
      </c>
      <c r="M478" s="4">
        <f t="shared" si="75"/>
        <v>2553.6920627974787</v>
      </c>
      <c r="N478" s="25">
        <f t="shared" si="76"/>
        <v>2743.9188598435135</v>
      </c>
      <c r="O478" s="4">
        <f t="shared" si="77"/>
        <v>2554.6011012511781</v>
      </c>
      <c r="P478" s="4">
        <f t="shared" si="78"/>
        <v>2743.9188598435135</v>
      </c>
    </row>
    <row r="479" spans="1:16" x14ac:dyDescent="0.3">
      <c r="A479" s="3">
        <f>Data!A474</f>
        <v>40707</v>
      </c>
      <c r="B479" s="4">
        <f>Data!B474</f>
        <v>2649.3000489999999</v>
      </c>
      <c r="C479" s="4">
        <f>Data!C474</f>
        <v>2657.7700199999999</v>
      </c>
      <c r="D479" s="4">
        <f>Data!D474</f>
        <v>2629.610107</v>
      </c>
      <c r="E479" s="4">
        <f>Data!E474</f>
        <v>2639.6899410000001</v>
      </c>
      <c r="F479" s="15">
        <f>Data!F474</f>
        <v>1847050000</v>
      </c>
      <c r="G479" s="15">
        <f t="shared" si="70"/>
        <v>28.15991299999996</v>
      </c>
      <c r="H479" s="4">
        <f t="shared" si="71"/>
        <v>20.949951000000056</v>
      </c>
      <c r="I479" s="4">
        <f t="shared" si="72"/>
        <v>49.109864000000016</v>
      </c>
      <c r="J479" s="4">
        <f t="shared" si="73"/>
        <v>49.109864000000016</v>
      </c>
      <c r="K479" s="16">
        <f t="shared" si="79"/>
        <v>59.69198534619759</v>
      </c>
      <c r="L479" s="30">
        <f t="shared" si="74"/>
        <v>2763.0740341923952</v>
      </c>
      <c r="M479" s="4">
        <f t="shared" si="75"/>
        <v>2524.3060928076052</v>
      </c>
      <c r="N479" s="25">
        <f t="shared" si="76"/>
        <v>2743.9188598435135</v>
      </c>
      <c r="O479" s="4">
        <f t="shared" si="77"/>
        <v>2554.6011012511781</v>
      </c>
      <c r="P479" s="4">
        <f t="shared" si="78"/>
        <v>2743.9188598435135</v>
      </c>
    </row>
    <row r="480" spans="1:16" x14ac:dyDescent="0.3">
      <c r="A480" s="3">
        <f>Data!A475</f>
        <v>40704</v>
      </c>
      <c r="B480" s="4">
        <f>Data!B475</f>
        <v>2675.1000979999999</v>
      </c>
      <c r="C480" s="4">
        <f>Data!C475</f>
        <v>2676.719971</v>
      </c>
      <c r="D480" s="4">
        <f>Data!D475</f>
        <v>2641.639893</v>
      </c>
      <c r="E480" s="4">
        <f>Data!E475</f>
        <v>2643.7299800000001</v>
      </c>
      <c r="F480" s="15">
        <f>Data!F475</f>
        <v>1972000000</v>
      </c>
      <c r="G480" s="15">
        <f t="shared" si="70"/>
        <v>35.080077999999958</v>
      </c>
      <c r="H480" s="4">
        <f t="shared" si="71"/>
        <v>37.030029999999897</v>
      </c>
      <c r="I480" s="4">
        <f t="shared" si="72"/>
        <v>1.9499519999999393</v>
      </c>
      <c r="J480" s="4">
        <f t="shared" si="73"/>
        <v>37.030029999999897</v>
      </c>
      <c r="K480" s="16">
        <f t="shared" si="79"/>
        <v>58.558887578887706</v>
      </c>
      <c r="L480" s="30">
        <f t="shared" si="74"/>
        <v>2776.2977071577752</v>
      </c>
      <c r="M480" s="4">
        <f t="shared" si="75"/>
        <v>2542.0621568422248</v>
      </c>
      <c r="N480" s="25">
        <f t="shared" si="76"/>
        <v>2743.9188598435135</v>
      </c>
      <c r="O480" s="4">
        <f t="shared" si="77"/>
        <v>2554.6011012511781</v>
      </c>
      <c r="P480" s="4">
        <f t="shared" si="78"/>
        <v>2743.9188598435135</v>
      </c>
    </row>
    <row r="481" spans="1:16" x14ac:dyDescent="0.3">
      <c r="A481" s="3">
        <f>Data!A476</f>
        <v>40703</v>
      </c>
      <c r="B481" s="4">
        <f>Data!B476</f>
        <v>2678.5200199999999</v>
      </c>
      <c r="C481" s="4">
        <f>Data!C476</f>
        <v>2696.6899410000001</v>
      </c>
      <c r="D481" s="4">
        <f>Data!D476</f>
        <v>2670.0200199999999</v>
      </c>
      <c r="E481" s="4">
        <f>Data!E476</f>
        <v>2684.8701169999999</v>
      </c>
      <c r="F481" s="15">
        <f>Data!F476</f>
        <v>1704960000</v>
      </c>
      <c r="G481" s="15">
        <f t="shared" si="70"/>
        <v>26.669921000000159</v>
      </c>
      <c r="H481" s="4">
        <f t="shared" si="71"/>
        <v>52.959961000000021</v>
      </c>
      <c r="I481" s="4">
        <f t="shared" si="72"/>
        <v>26.290039999999863</v>
      </c>
      <c r="J481" s="4">
        <f t="shared" si="73"/>
        <v>52.959961000000021</v>
      </c>
      <c r="K481" s="16">
        <f t="shared" si="79"/>
        <v>58.278941249943315</v>
      </c>
      <c r="L481" s="30">
        <f t="shared" si="74"/>
        <v>2799.9128629998868</v>
      </c>
      <c r="M481" s="4">
        <f t="shared" si="75"/>
        <v>2566.7970980001137</v>
      </c>
      <c r="N481" s="25">
        <f t="shared" si="76"/>
        <v>2743.9188598435135</v>
      </c>
      <c r="O481" s="4">
        <f t="shared" si="77"/>
        <v>2566.7970980001137</v>
      </c>
      <c r="P481" s="4">
        <f t="shared" si="78"/>
        <v>2743.9188598435135</v>
      </c>
    </row>
    <row r="482" spans="1:16" x14ac:dyDescent="0.3">
      <c r="A482" s="3">
        <f>Data!A477</f>
        <v>40702</v>
      </c>
      <c r="B482" s="4">
        <f>Data!B477</f>
        <v>2693.6899410000001</v>
      </c>
      <c r="C482" s="4">
        <f>Data!C477</f>
        <v>2698.080078</v>
      </c>
      <c r="D482" s="4">
        <f>Data!D477</f>
        <v>2671.0900879999999</v>
      </c>
      <c r="E482" s="4">
        <f>Data!E477</f>
        <v>2675.3798830000001</v>
      </c>
      <c r="F482" s="15">
        <f>Data!F477</f>
        <v>2089320000</v>
      </c>
      <c r="G482" s="15">
        <f t="shared" si="70"/>
        <v>26.989990000000034</v>
      </c>
      <c r="H482" s="4">
        <f t="shared" si="71"/>
        <v>13.209961000000021</v>
      </c>
      <c r="I482" s="4">
        <f t="shared" si="72"/>
        <v>13.780029000000013</v>
      </c>
      <c r="J482" s="4">
        <f t="shared" si="73"/>
        <v>26.989990000000034</v>
      </c>
      <c r="K482" s="16">
        <f t="shared" si="79"/>
        <v>56.714493687446158</v>
      </c>
      <c r="L482" s="30">
        <f t="shared" si="74"/>
        <v>2798.0140703748921</v>
      </c>
      <c r="M482" s="4">
        <f t="shared" si="75"/>
        <v>2571.1560956251078</v>
      </c>
      <c r="N482" s="25">
        <f t="shared" si="76"/>
        <v>2743.9188598435135</v>
      </c>
      <c r="O482" s="4">
        <f t="shared" si="77"/>
        <v>2571.1560956251078</v>
      </c>
      <c r="P482" s="4">
        <f t="shared" si="78"/>
        <v>2743.9188598435135</v>
      </c>
    </row>
    <row r="483" spans="1:16" x14ac:dyDescent="0.3">
      <c r="A483" s="3">
        <f>Data!A478</f>
        <v>40701</v>
      </c>
      <c r="B483" s="4">
        <f>Data!B478</f>
        <v>2712.790039</v>
      </c>
      <c r="C483" s="4">
        <f>Data!C478</f>
        <v>2723.320068</v>
      </c>
      <c r="D483" s="4">
        <f>Data!D478</f>
        <v>2701.169922</v>
      </c>
      <c r="E483" s="4">
        <f>Data!E478</f>
        <v>2701.5600589999999</v>
      </c>
      <c r="F483" s="15">
        <f>Data!F478</f>
        <v>1847300000</v>
      </c>
      <c r="G483" s="15">
        <f t="shared" si="70"/>
        <v>22.15014599999995</v>
      </c>
      <c r="H483" s="4">
        <f t="shared" si="71"/>
        <v>47.940184999999929</v>
      </c>
      <c r="I483" s="4">
        <f t="shared" si="72"/>
        <v>25.790038999999979</v>
      </c>
      <c r="J483" s="4">
        <f t="shared" si="73"/>
        <v>47.940184999999929</v>
      </c>
      <c r="K483" s="16">
        <f t="shared" si="79"/>
        <v>56.275778253073852</v>
      </c>
      <c r="L483" s="30">
        <f t="shared" si="74"/>
        <v>2824.7965515061478</v>
      </c>
      <c r="M483" s="4">
        <f t="shared" si="75"/>
        <v>2599.6934384938522</v>
      </c>
      <c r="N483" s="25">
        <f t="shared" si="76"/>
        <v>2743.9188598435135</v>
      </c>
      <c r="O483" s="4">
        <f t="shared" si="77"/>
        <v>2599.6934384938522</v>
      </c>
      <c r="P483" s="4">
        <f t="shared" si="78"/>
        <v>2743.9188598435135</v>
      </c>
    </row>
    <row r="484" spans="1:16" x14ac:dyDescent="0.3">
      <c r="A484" s="3">
        <f>Data!A479</f>
        <v>40700</v>
      </c>
      <c r="B484" s="4">
        <f>Data!B479</f>
        <v>2728.3100589999999</v>
      </c>
      <c r="C484" s="4">
        <f>Data!C479</f>
        <v>2736.6599120000001</v>
      </c>
      <c r="D484" s="4">
        <f>Data!D479</f>
        <v>2702.1999510000001</v>
      </c>
      <c r="E484" s="4">
        <f>Data!E479</f>
        <v>2702.5600589999999</v>
      </c>
      <c r="F484" s="15">
        <f>Data!F479</f>
        <v>1878150000</v>
      </c>
      <c r="G484" s="15">
        <f t="shared" si="70"/>
        <v>34.459961000000021</v>
      </c>
      <c r="H484" s="4">
        <f t="shared" si="71"/>
        <v>35.099853000000167</v>
      </c>
      <c r="I484" s="4">
        <f t="shared" si="72"/>
        <v>0.63989200000014534</v>
      </c>
      <c r="J484" s="4">
        <f t="shared" si="73"/>
        <v>35.099853000000167</v>
      </c>
      <c r="K484" s="16">
        <f t="shared" si="79"/>
        <v>55.216981990420166</v>
      </c>
      <c r="L484" s="30">
        <f t="shared" si="74"/>
        <v>2829.8638954808403</v>
      </c>
      <c r="M484" s="4">
        <f t="shared" si="75"/>
        <v>2608.9959675191594</v>
      </c>
      <c r="N484" s="25">
        <f t="shared" si="76"/>
        <v>2743.9188598435135</v>
      </c>
      <c r="O484" s="4">
        <f t="shared" si="77"/>
        <v>2608.9959675191594</v>
      </c>
      <c r="P484" s="4">
        <f t="shared" si="78"/>
        <v>2743.9188598435135</v>
      </c>
    </row>
    <row r="485" spans="1:16" x14ac:dyDescent="0.3">
      <c r="A485" s="3">
        <f>Data!A480</f>
        <v>40697</v>
      </c>
      <c r="B485" s="4">
        <f>Data!B480</f>
        <v>2740.48999</v>
      </c>
      <c r="C485" s="4">
        <f>Data!C480</f>
        <v>2762.5600589999999</v>
      </c>
      <c r="D485" s="4">
        <f>Data!D480</f>
        <v>2730.6298830000001</v>
      </c>
      <c r="E485" s="4">
        <f>Data!E480</f>
        <v>2732.780029</v>
      </c>
      <c r="F485" s="15">
        <f>Data!F480</f>
        <v>1936400000</v>
      </c>
      <c r="G485" s="15">
        <f t="shared" si="70"/>
        <v>31.930175999999847</v>
      </c>
      <c r="H485" s="4">
        <f t="shared" si="71"/>
        <v>60</v>
      </c>
      <c r="I485" s="4">
        <f t="shared" si="72"/>
        <v>28.069824000000153</v>
      </c>
      <c r="J485" s="4">
        <f t="shared" si="73"/>
        <v>60</v>
      </c>
      <c r="K485" s="16">
        <f t="shared" si="79"/>
        <v>55.456132890899156</v>
      </c>
      <c r="L485" s="30">
        <f t="shared" si="74"/>
        <v>2857.5072367817984</v>
      </c>
      <c r="M485" s="4">
        <f t="shared" si="75"/>
        <v>2635.6827052182016</v>
      </c>
      <c r="N485" s="25">
        <f t="shared" si="76"/>
        <v>2743.9188598435135</v>
      </c>
      <c r="O485" s="4">
        <f t="shared" si="77"/>
        <v>2635.6827052182016</v>
      </c>
      <c r="P485" s="4">
        <f t="shared" si="78"/>
        <v>2743.9188598435135</v>
      </c>
    </row>
    <row r="486" spans="1:16" x14ac:dyDescent="0.3">
      <c r="A486" s="3">
        <f>Data!A481</f>
        <v>40696</v>
      </c>
      <c r="B486" s="4">
        <f>Data!B481</f>
        <v>2773.76001</v>
      </c>
      <c r="C486" s="4">
        <f>Data!C481</f>
        <v>2784.570068</v>
      </c>
      <c r="D486" s="4">
        <f>Data!D481</f>
        <v>2759.169922</v>
      </c>
      <c r="E486" s="4">
        <f>Data!E481</f>
        <v>2773.3100589999999</v>
      </c>
      <c r="F486" s="15">
        <f>Data!F481</f>
        <v>1919030000</v>
      </c>
      <c r="G486" s="15">
        <f t="shared" si="70"/>
        <v>25.40014599999995</v>
      </c>
      <c r="H486" s="4">
        <f t="shared" si="71"/>
        <v>51.790038999999979</v>
      </c>
      <c r="I486" s="4">
        <f t="shared" si="72"/>
        <v>26.389893000000029</v>
      </c>
      <c r="J486" s="4">
        <f t="shared" si="73"/>
        <v>51.790038999999979</v>
      </c>
      <c r="K486" s="16">
        <f t="shared" si="79"/>
        <v>55.27282819635419</v>
      </c>
      <c r="L486" s="30">
        <f t="shared" si="74"/>
        <v>2882.4156513927082</v>
      </c>
      <c r="M486" s="4">
        <f t="shared" si="75"/>
        <v>2661.3243386072918</v>
      </c>
      <c r="N486" s="25">
        <f t="shared" si="76"/>
        <v>2743.9188598435135</v>
      </c>
      <c r="O486" s="4">
        <f t="shared" si="77"/>
        <v>2661.3243386072918</v>
      </c>
      <c r="P486" s="4">
        <f t="shared" si="78"/>
        <v>2661.3243386072918</v>
      </c>
    </row>
    <row r="487" spans="1:16" x14ac:dyDescent="0.3">
      <c r="A487" s="3">
        <f>Data!A482</f>
        <v>40695</v>
      </c>
      <c r="B487" s="4">
        <f>Data!B482</f>
        <v>2829.389893</v>
      </c>
      <c r="C487" s="4">
        <f>Data!C482</f>
        <v>2834.0500489999999</v>
      </c>
      <c r="D487" s="4">
        <f>Data!D482</f>
        <v>2767.6298830000001</v>
      </c>
      <c r="E487" s="4">
        <f>Data!E482</f>
        <v>2769.1899410000001</v>
      </c>
      <c r="F487" s="15">
        <f>Data!F482</f>
        <v>2254850000</v>
      </c>
      <c r="G487" s="15">
        <f t="shared" si="70"/>
        <v>66.420165999999881</v>
      </c>
      <c r="H487" s="4">
        <f t="shared" si="71"/>
        <v>60.739990000000034</v>
      </c>
      <c r="I487" s="4">
        <f t="shared" si="72"/>
        <v>5.6801759999998467</v>
      </c>
      <c r="J487" s="4">
        <f t="shared" si="73"/>
        <v>66.420165999999881</v>
      </c>
      <c r="K487" s="16">
        <f t="shared" si="79"/>
        <v>55.830195086536477</v>
      </c>
      <c r="L487" s="30">
        <f t="shared" si="74"/>
        <v>2912.5003561730728</v>
      </c>
      <c r="M487" s="4">
        <f t="shared" si="75"/>
        <v>2689.1795758269272</v>
      </c>
      <c r="N487" s="25">
        <f t="shared" si="76"/>
        <v>2912.5003561730728</v>
      </c>
      <c r="O487" s="4">
        <f t="shared" si="77"/>
        <v>2689.1795758269272</v>
      </c>
      <c r="P487" s="4">
        <f t="shared" si="78"/>
        <v>2689.1795758269272</v>
      </c>
    </row>
    <row r="488" spans="1:16" x14ac:dyDescent="0.3">
      <c r="A488" s="3">
        <f>Data!A483</f>
        <v>40694</v>
      </c>
      <c r="B488" s="4">
        <f>Data!B483</f>
        <v>2824.25</v>
      </c>
      <c r="C488" s="4">
        <f>Data!C483</f>
        <v>2835.3400879999999</v>
      </c>
      <c r="D488" s="4">
        <f>Data!D483</f>
        <v>2808.6000979999999</v>
      </c>
      <c r="E488" s="4">
        <f>Data!E483</f>
        <v>2835.3000489999999</v>
      </c>
      <c r="F488" s="15">
        <f>Data!F483</f>
        <v>2450090000</v>
      </c>
      <c r="G488" s="15">
        <f t="shared" si="70"/>
        <v>26.739990000000034</v>
      </c>
      <c r="H488" s="4">
        <f t="shared" si="71"/>
        <v>66.150146999999833</v>
      </c>
      <c r="I488" s="4">
        <f t="shared" si="72"/>
        <v>39.410156999999799</v>
      </c>
      <c r="J488" s="4">
        <f t="shared" si="73"/>
        <v>66.150146999999833</v>
      </c>
      <c r="K488" s="16">
        <f t="shared" si="79"/>
        <v>56.34619268220964</v>
      </c>
      <c r="L488" s="30">
        <f t="shared" si="74"/>
        <v>2934.6624783644193</v>
      </c>
      <c r="M488" s="4">
        <f t="shared" si="75"/>
        <v>2709.2777076355806</v>
      </c>
      <c r="N488" s="25">
        <f t="shared" si="76"/>
        <v>2912.5003561730728</v>
      </c>
      <c r="O488" s="4">
        <f t="shared" si="77"/>
        <v>2709.2777076355806</v>
      </c>
      <c r="P488" s="4">
        <f t="shared" si="78"/>
        <v>2709.2777076355806</v>
      </c>
    </row>
    <row r="489" spans="1:16" x14ac:dyDescent="0.3">
      <c r="A489" s="3">
        <f>Data!A484</f>
        <v>40690</v>
      </c>
      <c r="B489" s="4">
        <f>Data!B484</f>
        <v>2789.0200199999999</v>
      </c>
      <c r="C489" s="4">
        <f>Data!C484</f>
        <v>2801.1499020000001</v>
      </c>
      <c r="D489" s="4">
        <f>Data!D484</f>
        <v>2788.290039</v>
      </c>
      <c r="E489" s="4">
        <f>Data!E484</f>
        <v>2796.860107</v>
      </c>
      <c r="F489" s="15">
        <f>Data!F484</f>
        <v>1641320000</v>
      </c>
      <c r="G489" s="15">
        <f t="shared" si="70"/>
        <v>12.859863000000132</v>
      </c>
      <c r="H489" s="4">
        <f t="shared" si="71"/>
        <v>34.150146999999833</v>
      </c>
      <c r="I489" s="4">
        <f t="shared" si="72"/>
        <v>47.010009999999966</v>
      </c>
      <c r="J489" s="4">
        <f t="shared" si="73"/>
        <v>47.010009999999966</v>
      </c>
      <c r="K489" s="16">
        <f t="shared" si="79"/>
        <v>55.879383548099156</v>
      </c>
      <c r="L489" s="30">
        <f t="shared" si="74"/>
        <v>2906.4787375961987</v>
      </c>
      <c r="M489" s="4">
        <f t="shared" si="75"/>
        <v>2682.9612034038018</v>
      </c>
      <c r="N489" s="25">
        <f t="shared" si="76"/>
        <v>2906.4787375961987</v>
      </c>
      <c r="O489" s="4">
        <f t="shared" si="77"/>
        <v>2709.2777076355806</v>
      </c>
      <c r="P489" s="4">
        <f t="shared" si="78"/>
        <v>2709.2777076355806</v>
      </c>
    </row>
    <row r="490" spans="1:16" x14ac:dyDescent="0.3">
      <c r="A490" s="3">
        <f>Data!A485</f>
        <v>40689</v>
      </c>
      <c r="B490" s="4">
        <f>Data!B485</f>
        <v>2756.3100589999999</v>
      </c>
      <c r="C490" s="4">
        <f>Data!C485</f>
        <v>2787.330078</v>
      </c>
      <c r="D490" s="4">
        <f>Data!D485</f>
        <v>2756.0600589999999</v>
      </c>
      <c r="E490" s="4">
        <f>Data!E485</f>
        <v>2782.919922</v>
      </c>
      <c r="F490" s="15">
        <f>Data!F485</f>
        <v>1904400000</v>
      </c>
      <c r="G490" s="15">
        <f t="shared" si="70"/>
        <v>31.270019000000048</v>
      </c>
      <c r="H490" s="4">
        <f t="shared" si="71"/>
        <v>9.5300290000000132</v>
      </c>
      <c r="I490" s="4">
        <f t="shared" si="72"/>
        <v>40.800048000000061</v>
      </c>
      <c r="J490" s="4">
        <f t="shared" si="73"/>
        <v>40.800048000000061</v>
      </c>
      <c r="K490" s="16">
        <f t="shared" si="79"/>
        <v>55.125416770694201</v>
      </c>
      <c r="L490" s="30">
        <f t="shared" si="74"/>
        <v>2881.9459020413888</v>
      </c>
      <c r="M490" s="4">
        <f t="shared" si="75"/>
        <v>2661.4442349586116</v>
      </c>
      <c r="N490" s="25">
        <f t="shared" si="76"/>
        <v>2881.9459020413888</v>
      </c>
      <c r="O490" s="4">
        <f t="shared" si="77"/>
        <v>2709.2777076355806</v>
      </c>
      <c r="P490" s="4">
        <f t="shared" si="78"/>
        <v>2709.2777076355806</v>
      </c>
    </row>
    <row r="491" spans="1:16" x14ac:dyDescent="0.3">
      <c r="A491" s="3">
        <f>Data!A486</f>
        <v>40688</v>
      </c>
      <c r="B491" s="4">
        <f>Data!B486</f>
        <v>2739.98999</v>
      </c>
      <c r="C491" s="4">
        <f>Data!C486</f>
        <v>2771.3798830000001</v>
      </c>
      <c r="D491" s="4">
        <f>Data!D486</f>
        <v>2739.8500979999999</v>
      </c>
      <c r="E491" s="4">
        <f>Data!E486</f>
        <v>2761.3798830000001</v>
      </c>
      <c r="F491" s="15">
        <f>Data!F486</f>
        <v>1894510000</v>
      </c>
      <c r="G491" s="15">
        <f t="shared" si="70"/>
        <v>31.529785000000174</v>
      </c>
      <c r="H491" s="4">
        <f t="shared" si="71"/>
        <v>11.540038999999979</v>
      </c>
      <c r="I491" s="4">
        <f t="shared" si="72"/>
        <v>43.069824000000153</v>
      </c>
      <c r="J491" s="4">
        <f t="shared" si="73"/>
        <v>43.069824000000153</v>
      </c>
      <c r="K491" s="16">
        <f t="shared" si="79"/>
        <v>54.522637132159502</v>
      </c>
      <c r="L491" s="30">
        <f t="shared" si="74"/>
        <v>2864.6602647643194</v>
      </c>
      <c r="M491" s="4">
        <f t="shared" si="75"/>
        <v>2646.569716235681</v>
      </c>
      <c r="N491" s="25">
        <f t="shared" si="76"/>
        <v>2864.6602647643194</v>
      </c>
      <c r="O491" s="4">
        <f t="shared" si="77"/>
        <v>2709.2777076355806</v>
      </c>
      <c r="P491" s="4">
        <f t="shared" si="78"/>
        <v>2709.2777076355806</v>
      </c>
    </row>
    <row r="492" spans="1:16" x14ac:dyDescent="0.3">
      <c r="A492" s="3">
        <f>Data!A487</f>
        <v>40687</v>
      </c>
      <c r="B492" s="4">
        <f>Data!B487</f>
        <v>2766.6999510000001</v>
      </c>
      <c r="C492" s="4">
        <f>Data!C487</f>
        <v>2767.5</v>
      </c>
      <c r="D492" s="4">
        <f>Data!D487</f>
        <v>2744.01001</v>
      </c>
      <c r="E492" s="4">
        <f>Data!E487</f>
        <v>2746.1599120000001</v>
      </c>
      <c r="F492" s="15">
        <f>Data!F487</f>
        <v>1875370000</v>
      </c>
      <c r="G492" s="15">
        <f t="shared" si="70"/>
        <v>23.489990000000034</v>
      </c>
      <c r="H492" s="4">
        <f t="shared" si="71"/>
        <v>6.1201169999999365</v>
      </c>
      <c r="I492" s="4">
        <f t="shared" si="72"/>
        <v>17.369873000000098</v>
      </c>
      <c r="J492" s="4">
        <f t="shared" si="73"/>
        <v>23.489990000000034</v>
      </c>
      <c r="K492" s="16">
        <f t="shared" si="79"/>
        <v>52.971004775551521</v>
      </c>
      <c r="L492" s="30">
        <f t="shared" si="74"/>
        <v>2861.6970145511032</v>
      </c>
      <c r="M492" s="4">
        <f t="shared" si="75"/>
        <v>2649.8129954488968</v>
      </c>
      <c r="N492" s="25">
        <f t="shared" si="76"/>
        <v>2861.6970145511032</v>
      </c>
      <c r="O492" s="4">
        <f t="shared" si="77"/>
        <v>2709.2777076355806</v>
      </c>
      <c r="P492" s="4">
        <f t="shared" si="78"/>
        <v>2709.2777076355806</v>
      </c>
    </row>
    <row r="493" spans="1:16" x14ac:dyDescent="0.3">
      <c r="A493" s="3">
        <f>Data!A488</f>
        <v>40686</v>
      </c>
      <c r="B493" s="4">
        <f>Data!B488</f>
        <v>2761.959961</v>
      </c>
      <c r="C493" s="4">
        <f>Data!C488</f>
        <v>2770.51001</v>
      </c>
      <c r="D493" s="4">
        <f>Data!D488</f>
        <v>2750.639893</v>
      </c>
      <c r="E493" s="4">
        <f>Data!E488</f>
        <v>2758.8999020000001</v>
      </c>
      <c r="F493" s="15">
        <f>Data!F488</f>
        <v>1795680000</v>
      </c>
      <c r="G493" s="15">
        <f t="shared" si="70"/>
        <v>19.870116999999937</v>
      </c>
      <c r="H493" s="4">
        <f t="shared" si="71"/>
        <v>24.350097999999889</v>
      </c>
      <c r="I493" s="4">
        <f t="shared" si="72"/>
        <v>4.4799809999999525</v>
      </c>
      <c r="J493" s="4">
        <f t="shared" si="73"/>
        <v>24.350097999999889</v>
      </c>
      <c r="K493" s="16">
        <f t="shared" si="79"/>
        <v>51.539959436773941</v>
      </c>
      <c r="L493" s="30">
        <f t="shared" si="74"/>
        <v>2863.6548703735475</v>
      </c>
      <c r="M493" s="4">
        <f t="shared" si="75"/>
        <v>2657.495032626452</v>
      </c>
      <c r="N493" s="25">
        <f t="shared" si="76"/>
        <v>2861.6970145511032</v>
      </c>
      <c r="O493" s="4">
        <f t="shared" si="77"/>
        <v>2709.2777076355806</v>
      </c>
      <c r="P493" s="4">
        <f t="shared" si="78"/>
        <v>2709.2777076355806</v>
      </c>
    </row>
    <row r="494" spans="1:16" x14ac:dyDescent="0.3">
      <c r="A494" s="3">
        <f>Data!A489</f>
        <v>40683</v>
      </c>
      <c r="B494" s="4">
        <f>Data!B489</f>
        <v>2815.959961</v>
      </c>
      <c r="C494" s="4">
        <f>Data!C489</f>
        <v>2821.4399410000001</v>
      </c>
      <c r="D494" s="4">
        <f>Data!D489</f>
        <v>2796.2700199999999</v>
      </c>
      <c r="E494" s="4">
        <f>Data!E489</f>
        <v>2803.320068</v>
      </c>
      <c r="F494" s="15">
        <f>Data!F489</f>
        <v>1780140000</v>
      </c>
      <c r="G494" s="15">
        <f t="shared" si="70"/>
        <v>25.169921000000159</v>
      </c>
      <c r="H494" s="4">
        <f t="shared" si="71"/>
        <v>62.540038999999979</v>
      </c>
      <c r="I494" s="4">
        <f t="shared" si="72"/>
        <v>37.37011799999982</v>
      </c>
      <c r="J494" s="4">
        <f t="shared" si="73"/>
        <v>62.540038999999979</v>
      </c>
      <c r="K494" s="16">
        <f t="shared" si="79"/>
        <v>52.089963414935241</v>
      </c>
      <c r="L494" s="30">
        <f t="shared" si="74"/>
        <v>2913.0349073298707</v>
      </c>
      <c r="M494" s="4">
        <f t="shared" si="75"/>
        <v>2704.6750536701297</v>
      </c>
      <c r="N494" s="25">
        <f t="shared" si="76"/>
        <v>2861.6970145511032</v>
      </c>
      <c r="O494" s="4">
        <f t="shared" si="77"/>
        <v>2709.2777076355806</v>
      </c>
      <c r="P494" s="4">
        <f t="shared" si="78"/>
        <v>2709.2777076355806</v>
      </c>
    </row>
    <row r="495" spans="1:16" x14ac:dyDescent="0.3">
      <c r="A495" s="3">
        <f>Data!A490</f>
        <v>40682</v>
      </c>
      <c r="B495" s="4">
        <f>Data!B490</f>
        <v>2824.0500489999999</v>
      </c>
      <c r="C495" s="4">
        <f>Data!C490</f>
        <v>2828.4099120000001</v>
      </c>
      <c r="D495" s="4">
        <f>Data!D490</f>
        <v>2805.1201169999999</v>
      </c>
      <c r="E495" s="4">
        <f>Data!E490</f>
        <v>2823.3100589999999</v>
      </c>
      <c r="F495" s="15">
        <f>Data!F490</f>
        <v>1753390000</v>
      </c>
      <c r="G495" s="15">
        <f t="shared" si="70"/>
        <v>23.28979500000014</v>
      </c>
      <c r="H495" s="4">
        <f t="shared" si="71"/>
        <v>25.089844000000085</v>
      </c>
      <c r="I495" s="4">
        <f t="shared" si="72"/>
        <v>1.8000489999999445</v>
      </c>
      <c r="J495" s="4">
        <f t="shared" si="73"/>
        <v>25.089844000000085</v>
      </c>
      <c r="K495" s="16">
        <f t="shared" si="79"/>
        <v>50.739957444188484</v>
      </c>
      <c r="L495" s="30">
        <f t="shared" si="74"/>
        <v>2918.2449293883769</v>
      </c>
      <c r="M495" s="4">
        <f t="shared" si="75"/>
        <v>2715.2850996116226</v>
      </c>
      <c r="N495" s="25">
        <f t="shared" si="76"/>
        <v>2861.6970145511032</v>
      </c>
      <c r="O495" s="4">
        <f t="shared" si="77"/>
        <v>2715.2850996116226</v>
      </c>
      <c r="P495" s="4">
        <f t="shared" si="78"/>
        <v>2715.2850996116226</v>
      </c>
    </row>
    <row r="496" spans="1:16" x14ac:dyDescent="0.3">
      <c r="A496" s="3">
        <f>Data!A491</f>
        <v>40681</v>
      </c>
      <c r="B496" s="4">
        <f>Data!B491</f>
        <v>2782.6499020000001</v>
      </c>
      <c r="C496" s="4">
        <f>Data!C491</f>
        <v>2817.1499020000001</v>
      </c>
      <c r="D496" s="4">
        <f>Data!D491</f>
        <v>2780.830078</v>
      </c>
      <c r="E496" s="4">
        <f>Data!E491</f>
        <v>2815</v>
      </c>
      <c r="F496" s="15">
        <f>Data!F491</f>
        <v>1875150000</v>
      </c>
      <c r="G496" s="15">
        <f t="shared" si="70"/>
        <v>36.319824000000153</v>
      </c>
      <c r="H496" s="4">
        <f t="shared" si="71"/>
        <v>6.1601569999997992</v>
      </c>
      <c r="I496" s="4">
        <f t="shared" si="72"/>
        <v>42.479980999999952</v>
      </c>
      <c r="J496" s="4">
        <f t="shared" si="73"/>
        <v>42.479980999999952</v>
      </c>
      <c r="K496" s="16">
        <f t="shared" si="79"/>
        <v>50.32695862197906</v>
      </c>
      <c r="L496" s="30">
        <f t="shared" si="74"/>
        <v>2899.643907243958</v>
      </c>
      <c r="M496" s="4">
        <f t="shared" si="75"/>
        <v>2698.3360727560421</v>
      </c>
      <c r="N496" s="25">
        <f t="shared" si="76"/>
        <v>2861.6970145511032</v>
      </c>
      <c r="O496" s="4">
        <f t="shared" si="77"/>
        <v>2715.2850996116226</v>
      </c>
      <c r="P496" s="4">
        <f t="shared" si="78"/>
        <v>2715.2850996116226</v>
      </c>
    </row>
    <row r="497" spans="1:16" x14ac:dyDescent="0.3">
      <c r="A497" s="3">
        <f>Data!A492</f>
        <v>40680</v>
      </c>
      <c r="B497" s="4">
        <f>Data!B492</f>
        <v>2769.169922</v>
      </c>
      <c r="C497" s="4">
        <f>Data!C492</f>
        <v>2783.610107</v>
      </c>
      <c r="D497" s="4">
        <f>Data!D492</f>
        <v>2759.290039</v>
      </c>
      <c r="E497" s="4">
        <f>Data!E492</f>
        <v>2783.209961</v>
      </c>
      <c r="F497" s="15">
        <f>Data!F492</f>
        <v>2220440000</v>
      </c>
      <c r="G497" s="15">
        <f t="shared" si="70"/>
        <v>24.320067999999992</v>
      </c>
      <c r="H497" s="4">
        <f t="shared" si="71"/>
        <v>31.389893000000029</v>
      </c>
      <c r="I497" s="4">
        <f t="shared" si="72"/>
        <v>55.709961000000021</v>
      </c>
      <c r="J497" s="4">
        <f t="shared" si="73"/>
        <v>55.709961000000021</v>
      </c>
      <c r="K497" s="16">
        <f t="shared" si="79"/>
        <v>50.596108740880105</v>
      </c>
      <c r="L497" s="30">
        <f t="shared" si="74"/>
        <v>2872.64229048176</v>
      </c>
      <c r="M497" s="4">
        <f t="shared" si="75"/>
        <v>2670.2578555182399</v>
      </c>
      <c r="N497" s="25">
        <f t="shared" si="76"/>
        <v>2861.6970145511032</v>
      </c>
      <c r="O497" s="4">
        <f t="shared" si="77"/>
        <v>2715.2850996116226</v>
      </c>
      <c r="P497" s="4">
        <f t="shared" si="78"/>
        <v>2715.2850996116226</v>
      </c>
    </row>
    <row r="498" spans="1:16" x14ac:dyDescent="0.3">
      <c r="A498" s="3">
        <f>Data!A493</f>
        <v>40679</v>
      </c>
      <c r="B498" s="4">
        <f>Data!B493</f>
        <v>2815.8999020000001</v>
      </c>
      <c r="C498" s="4">
        <f>Data!C493</f>
        <v>2828.139893</v>
      </c>
      <c r="D498" s="4">
        <f>Data!D493</f>
        <v>2779.540039</v>
      </c>
      <c r="E498" s="4">
        <f>Data!E493</f>
        <v>2782.3100589999999</v>
      </c>
      <c r="F498" s="15">
        <f>Data!F493</f>
        <v>2066020000</v>
      </c>
      <c r="G498" s="15">
        <f t="shared" si="70"/>
        <v>48.59985400000005</v>
      </c>
      <c r="H498" s="4">
        <f t="shared" si="71"/>
        <v>44.929932000000008</v>
      </c>
      <c r="I498" s="4">
        <f t="shared" si="72"/>
        <v>3.6699220000000423</v>
      </c>
      <c r="J498" s="4">
        <f t="shared" si="73"/>
        <v>48.59985400000005</v>
      </c>
      <c r="K498" s="16">
        <f t="shared" si="79"/>
        <v>50.4962960038361</v>
      </c>
      <c r="L498" s="30">
        <f t="shared" si="74"/>
        <v>2904.8325580076721</v>
      </c>
      <c r="M498" s="4">
        <f t="shared" si="75"/>
        <v>2702.8473739923279</v>
      </c>
      <c r="N498" s="25">
        <f t="shared" si="76"/>
        <v>2861.6970145511032</v>
      </c>
      <c r="O498" s="4">
        <f t="shared" si="77"/>
        <v>2715.2850996116226</v>
      </c>
      <c r="P498" s="4">
        <f t="shared" si="78"/>
        <v>2715.2850996116226</v>
      </c>
    </row>
    <row r="499" spans="1:16" x14ac:dyDescent="0.3">
      <c r="A499" s="3">
        <f>Data!A494</f>
        <v>40676</v>
      </c>
      <c r="B499" s="4">
        <f>Data!B494</f>
        <v>2859.6999510000001</v>
      </c>
      <c r="C499" s="4">
        <f>Data!C494</f>
        <v>2861.51001</v>
      </c>
      <c r="D499" s="4">
        <f>Data!D494</f>
        <v>2827.51001</v>
      </c>
      <c r="E499" s="4">
        <f>Data!E494</f>
        <v>2828.469971</v>
      </c>
      <c r="F499" s="15">
        <f>Data!F494</f>
        <v>1917050000</v>
      </c>
      <c r="G499" s="15">
        <f t="shared" si="70"/>
        <v>34</v>
      </c>
      <c r="H499" s="4">
        <f t="shared" si="71"/>
        <v>79.199951000000056</v>
      </c>
      <c r="I499" s="4">
        <f t="shared" si="72"/>
        <v>45.199951000000056</v>
      </c>
      <c r="J499" s="4">
        <f t="shared" si="73"/>
        <v>79.199951000000056</v>
      </c>
      <c r="K499" s="16">
        <f t="shared" si="79"/>
        <v>51.931478753644299</v>
      </c>
      <c r="L499" s="30">
        <f t="shared" si="74"/>
        <v>2948.3729675072886</v>
      </c>
      <c r="M499" s="4">
        <f t="shared" si="75"/>
        <v>2740.6470524927113</v>
      </c>
      <c r="N499" s="25">
        <f t="shared" si="76"/>
        <v>2861.6970145511032</v>
      </c>
      <c r="O499" s="4">
        <f t="shared" si="77"/>
        <v>2740.6470524927113</v>
      </c>
      <c r="P499" s="4">
        <f t="shared" si="78"/>
        <v>2740.6470524927113</v>
      </c>
    </row>
    <row r="500" spans="1:16" x14ac:dyDescent="0.3">
      <c r="A500" s="3">
        <f>Data!A495</f>
        <v>40675</v>
      </c>
      <c r="B500" s="4">
        <f>Data!B495</f>
        <v>2833.669922</v>
      </c>
      <c r="C500" s="4">
        <f>Data!C495</f>
        <v>2865.860107</v>
      </c>
      <c r="D500" s="4">
        <f>Data!D495</f>
        <v>2819.3701169999999</v>
      </c>
      <c r="E500" s="4">
        <f>Data!E495</f>
        <v>2863.040039</v>
      </c>
      <c r="F500" s="15">
        <f>Data!F495</f>
        <v>2209650000</v>
      </c>
      <c r="G500" s="15">
        <f t="shared" si="70"/>
        <v>46.489990000000034</v>
      </c>
      <c r="H500" s="4">
        <f t="shared" si="71"/>
        <v>37.390135999999984</v>
      </c>
      <c r="I500" s="4">
        <f t="shared" si="72"/>
        <v>9.0998540000000503</v>
      </c>
      <c r="J500" s="4">
        <f t="shared" si="73"/>
        <v>46.489990000000034</v>
      </c>
      <c r="K500" s="16">
        <f t="shared" si="79"/>
        <v>51.659404315962092</v>
      </c>
      <c r="L500" s="30">
        <f t="shared" si="74"/>
        <v>2945.9339206319241</v>
      </c>
      <c r="M500" s="4">
        <f t="shared" si="75"/>
        <v>2739.2963033680758</v>
      </c>
      <c r="N500" s="25">
        <f t="shared" si="76"/>
        <v>2861.6970145511032</v>
      </c>
      <c r="O500" s="4">
        <f t="shared" si="77"/>
        <v>2740.6470524927113</v>
      </c>
      <c r="P500" s="4">
        <f t="shared" si="78"/>
        <v>2740.6470524927113</v>
      </c>
    </row>
    <row r="501" spans="1:16" x14ac:dyDescent="0.3">
      <c r="A501" s="3">
        <f>Data!A496</f>
        <v>40674</v>
      </c>
      <c r="B501" s="4">
        <f>Data!B496</f>
        <v>2867.1599120000001</v>
      </c>
      <c r="C501" s="4">
        <f>Data!C496</f>
        <v>2874.610107</v>
      </c>
      <c r="D501" s="4">
        <f>Data!D496</f>
        <v>2829.679932</v>
      </c>
      <c r="E501" s="4">
        <f>Data!E496</f>
        <v>2845.0600589999999</v>
      </c>
      <c r="F501" s="15">
        <f>Data!F496</f>
        <v>2258770000</v>
      </c>
      <c r="G501" s="15">
        <f t="shared" si="70"/>
        <v>44.930174999999963</v>
      </c>
      <c r="H501" s="4">
        <f t="shared" si="71"/>
        <v>11.570067999999992</v>
      </c>
      <c r="I501" s="4">
        <f t="shared" si="72"/>
        <v>33.360106999999971</v>
      </c>
      <c r="J501" s="4">
        <f t="shared" si="73"/>
        <v>44.930174999999963</v>
      </c>
      <c r="K501" s="16">
        <f t="shared" si="79"/>
        <v>51.322942850163983</v>
      </c>
      <c r="L501" s="30">
        <f t="shared" si="74"/>
        <v>2954.7909052003279</v>
      </c>
      <c r="M501" s="4">
        <f t="shared" si="75"/>
        <v>2749.4991337996717</v>
      </c>
      <c r="N501" s="25">
        <f t="shared" si="76"/>
        <v>2954.7909052003279</v>
      </c>
      <c r="O501" s="4">
        <f t="shared" si="77"/>
        <v>2749.4991337996717</v>
      </c>
      <c r="P501" s="4">
        <f t="shared" si="78"/>
        <v>2749.4991337996717</v>
      </c>
    </row>
    <row r="502" spans="1:16" x14ac:dyDescent="0.3">
      <c r="A502" s="3">
        <f>Data!A497</f>
        <v>40673</v>
      </c>
      <c r="B502" s="4">
        <f>Data!B497</f>
        <v>2851.9099120000001</v>
      </c>
      <c r="C502" s="4">
        <f>Data!C497</f>
        <v>2873.639893</v>
      </c>
      <c r="D502" s="4">
        <f>Data!D497</f>
        <v>2850.01001</v>
      </c>
      <c r="E502" s="4">
        <f>Data!E497</f>
        <v>2871.889893</v>
      </c>
      <c r="F502" s="15">
        <f>Data!F497</f>
        <v>2018000000</v>
      </c>
      <c r="G502" s="15">
        <f t="shared" si="70"/>
        <v>23.629883000000063</v>
      </c>
      <c r="H502" s="4">
        <f t="shared" si="71"/>
        <v>28.579834000000119</v>
      </c>
      <c r="I502" s="4">
        <f t="shared" si="72"/>
        <v>4.9499510000000555</v>
      </c>
      <c r="J502" s="4">
        <f t="shared" si="73"/>
        <v>28.579834000000119</v>
      </c>
      <c r="K502" s="16">
        <f t="shared" si="79"/>
        <v>50.185787407655788</v>
      </c>
      <c r="L502" s="30">
        <f t="shared" si="74"/>
        <v>2962.1965263153115</v>
      </c>
      <c r="M502" s="4">
        <f t="shared" si="75"/>
        <v>2761.453376684688</v>
      </c>
      <c r="N502" s="25">
        <f t="shared" si="76"/>
        <v>2954.7909052003279</v>
      </c>
      <c r="O502" s="4">
        <f t="shared" si="77"/>
        <v>2761.453376684688</v>
      </c>
      <c r="P502" s="4">
        <f t="shared" si="78"/>
        <v>2761.453376684688</v>
      </c>
    </row>
    <row r="503" spans="1:16" x14ac:dyDescent="0.3">
      <c r="A503" s="3">
        <f>Data!A498</f>
        <v>40672</v>
      </c>
      <c r="B503" s="4">
        <f>Data!B498</f>
        <v>2828.23999</v>
      </c>
      <c r="C503" s="4">
        <f>Data!C498</f>
        <v>2850.389893</v>
      </c>
      <c r="D503" s="4">
        <f>Data!D498</f>
        <v>2823.669922</v>
      </c>
      <c r="E503" s="4">
        <f>Data!E498</f>
        <v>2843.25</v>
      </c>
      <c r="F503" s="15">
        <f>Data!F498</f>
        <v>1649110000</v>
      </c>
      <c r="G503" s="15">
        <f t="shared" si="70"/>
        <v>26.719970999999987</v>
      </c>
      <c r="H503" s="4">
        <f t="shared" si="71"/>
        <v>21.5</v>
      </c>
      <c r="I503" s="4">
        <f t="shared" si="72"/>
        <v>48.219970999999987</v>
      </c>
      <c r="J503" s="4">
        <f t="shared" si="73"/>
        <v>48.219970999999987</v>
      </c>
      <c r="K503" s="16">
        <f t="shared" si="79"/>
        <v>50.087496587273002</v>
      </c>
      <c r="L503" s="30">
        <f t="shared" si="74"/>
        <v>2937.2049006745465</v>
      </c>
      <c r="M503" s="4">
        <f t="shared" si="75"/>
        <v>2736.854914325454</v>
      </c>
      <c r="N503" s="25">
        <f t="shared" si="76"/>
        <v>2937.2049006745465</v>
      </c>
      <c r="O503" s="4">
        <f t="shared" si="77"/>
        <v>2761.453376684688</v>
      </c>
      <c r="P503" s="4">
        <f t="shared" si="78"/>
        <v>2761.453376684688</v>
      </c>
    </row>
    <row r="504" spans="1:16" x14ac:dyDescent="0.3">
      <c r="A504" s="3">
        <f>Data!A499</f>
        <v>40669</v>
      </c>
      <c r="B504" s="4">
        <f>Data!B499</f>
        <v>2840.709961</v>
      </c>
      <c r="C504" s="4">
        <f>Data!C499</f>
        <v>2859.25</v>
      </c>
      <c r="D504" s="4">
        <f>Data!D499</f>
        <v>2818.6499020000001</v>
      </c>
      <c r="E504" s="4">
        <f>Data!E499</f>
        <v>2827.5600589999999</v>
      </c>
      <c r="F504" s="15">
        <f>Data!F499</f>
        <v>2043740000</v>
      </c>
      <c r="G504" s="15">
        <f t="shared" si="70"/>
        <v>40.600097999999889</v>
      </c>
      <c r="H504" s="4">
        <f t="shared" si="71"/>
        <v>16</v>
      </c>
      <c r="I504" s="4">
        <f t="shared" si="72"/>
        <v>24.600097999999889</v>
      </c>
      <c r="J504" s="4">
        <f t="shared" si="73"/>
        <v>40.600097999999889</v>
      </c>
      <c r="K504" s="16">
        <f t="shared" si="79"/>
        <v>49.613126657909348</v>
      </c>
      <c r="L504" s="30">
        <f t="shared" si="74"/>
        <v>2938.1762043158187</v>
      </c>
      <c r="M504" s="4">
        <f t="shared" si="75"/>
        <v>2739.7236976841814</v>
      </c>
      <c r="N504" s="25">
        <f t="shared" si="76"/>
        <v>2937.2049006745465</v>
      </c>
      <c r="O504" s="4">
        <f t="shared" si="77"/>
        <v>2761.453376684688</v>
      </c>
      <c r="P504" s="4">
        <f t="shared" si="78"/>
        <v>2761.453376684688</v>
      </c>
    </row>
    <row r="505" spans="1:16" x14ac:dyDescent="0.3">
      <c r="A505" s="3">
        <f>Data!A500</f>
        <v>40668</v>
      </c>
      <c r="B505" s="4">
        <f>Data!B500</f>
        <v>2812.8400879999999</v>
      </c>
      <c r="C505" s="4">
        <f>Data!C500</f>
        <v>2845.8500979999999</v>
      </c>
      <c r="D505" s="4">
        <f>Data!D500</f>
        <v>2804.820068</v>
      </c>
      <c r="E505" s="4">
        <f>Data!E500</f>
        <v>2814.719971</v>
      </c>
      <c r="F505" s="15">
        <f>Data!F500</f>
        <v>2227690000</v>
      </c>
      <c r="G505" s="15">
        <f t="shared" si="70"/>
        <v>41.030029999999897</v>
      </c>
      <c r="H505" s="4">
        <f t="shared" si="71"/>
        <v>18.290038999999979</v>
      </c>
      <c r="I505" s="4">
        <f t="shared" si="72"/>
        <v>22.739990999999918</v>
      </c>
      <c r="J505" s="4">
        <f t="shared" si="73"/>
        <v>41.030029999999897</v>
      </c>
      <c r="K505" s="16">
        <f t="shared" si="79"/>
        <v>49.18397182501387</v>
      </c>
      <c r="L505" s="30">
        <f t="shared" si="74"/>
        <v>2923.7030266500278</v>
      </c>
      <c r="M505" s="4">
        <f t="shared" si="75"/>
        <v>2726.9671393499721</v>
      </c>
      <c r="N505" s="25">
        <f t="shared" si="76"/>
        <v>2923.7030266500278</v>
      </c>
      <c r="O505" s="4">
        <f t="shared" si="77"/>
        <v>2761.453376684688</v>
      </c>
      <c r="P505" s="4">
        <f t="shared" si="78"/>
        <v>2761.453376684688</v>
      </c>
    </row>
    <row r="506" spans="1:16" x14ac:dyDescent="0.3">
      <c r="A506" s="3">
        <f>Data!A501</f>
        <v>40667</v>
      </c>
      <c r="B506" s="4">
        <f>Data!B501</f>
        <v>2842.919922</v>
      </c>
      <c r="C506" s="4">
        <f>Data!C501</f>
        <v>2848.1599120000001</v>
      </c>
      <c r="D506" s="4">
        <f>Data!D501</f>
        <v>2808.790039</v>
      </c>
      <c r="E506" s="4">
        <f>Data!E501</f>
        <v>2828.2299800000001</v>
      </c>
      <c r="F506" s="15">
        <f>Data!F501</f>
        <v>2209580000</v>
      </c>
      <c r="G506" s="15">
        <f t="shared" si="70"/>
        <v>39.369873000000098</v>
      </c>
      <c r="H506" s="4">
        <f t="shared" si="71"/>
        <v>33.43994100000009</v>
      </c>
      <c r="I506" s="4">
        <f t="shared" si="72"/>
        <v>5.929932000000008</v>
      </c>
      <c r="J506" s="4">
        <f t="shared" si="73"/>
        <v>39.369873000000098</v>
      </c>
      <c r="K506" s="16">
        <f t="shared" si="79"/>
        <v>48.693266883763179</v>
      </c>
      <c r="L506" s="30">
        <f t="shared" si="74"/>
        <v>2925.8615092675268</v>
      </c>
      <c r="M506" s="4">
        <f t="shared" si="75"/>
        <v>2731.0884417324737</v>
      </c>
      <c r="N506" s="25">
        <f t="shared" si="76"/>
        <v>2923.7030266500278</v>
      </c>
      <c r="O506" s="4">
        <f t="shared" si="77"/>
        <v>2761.453376684688</v>
      </c>
      <c r="P506" s="4">
        <f t="shared" si="78"/>
        <v>2761.453376684688</v>
      </c>
    </row>
    <row r="507" spans="1:16" x14ac:dyDescent="0.3">
      <c r="A507" s="3">
        <f>Data!A502</f>
        <v>40666</v>
      </c>
      <c r="B507" s="4">
        <f>Data!B502</f>
        <v>2859.3000489999999</v>
      </c>
      <c r="C507" s="4">
        <f>Data!C502</f>
        <v>2861.9499510000001</v>
      </c>
      <c r="D507" s="4">
        <f>Data!D502</f>
        <v>2825.5</v>
      </c>
      <c r="E507" s="4">
        <f>Data!E502</f>
        <v>2841.6201169999999</v>
      </c>
      <c r="F507" s="15">
        <f>Data!F502</f>
        <v>2214380000</v>
      </c>
      <c r="G507" s="15">
        <f t="shared" si="70"/>
        <v>36.449951000000056</v>
      </c>
      <c r="H507" s="4">
        <f t="shared" si="71"/>
        <v>33.719970999999987</v>
      </c>
      <c r="I507" s="4">
        <f t="shared" si="72"/>
        <v>2.7299800000000687</v>
      </c>
      <c r="J507" s="4">
        <f t="shared" si="73"/>
        <v>36.449951000000056</v>
      </c>
      <c r="K507" s="16">
        <f t="shared" si="79"/>
        <v>48.081101089575029</v>
      </c>
      <c r="L507" s="30">
        <f t="shared" si="74"/>
        <v>2939.8871776791502</v>
      </c>
      <c r="M507" s="4">
        <f t="shared" si="75"/>
        <v>2747.5627733208503</v>
      </c>
      <c r="N507" s="25">
        <f t="shared" si="76"/>
        <v>2923.7030266500278</v>
      </c>
      <c r="O507" s="4">
        <f t="shared" si="77"/>
        <v>2761.453376684688</v>
      </c>
      <c r="P507" s="4">
        <f t="shared" si="78"/>
        <v>2761.453376684688</v>
      </c>
    </row>
    <row r="508" spans="1:16" x14ac:dyDescent="0.3">
      <c r="A508" s="3">
        <f>Data!A503</f>
        <v>40665</v>
      </c>
      <c r="B508" s="4">
        <f>Data!B503</f>
        <v>2881.280029</v>
      </c>
      <c r="C508" s="4">
        <f>Data!C503</f>
        <v>2887.75</v>
      </c>
      <c r="D508" s="4">
        <f>Data!D503</f>
        <v>2859.8400879999999</v>
      </c>
      <c r="E508" s="4">
        <f>Data!E503</f>
        <v>2864.080078</v>
      </c>
      <c r="F508" s="15">
        <f>Data!F503</f>
        <v>2062630000</v>
      </c>
      <c r="G508" s="15">
        <f t="shared" si="70"/>
        <v>27.909912000000077</v>
      </c>
      <c r="H508" s="4">
        <f t="shared" si="71"/>
        <v>46.129883000000063</v>
      </c>
      <c r="I508" s="4">
        <f t="shared" si="72"/>
        <v>18.219970999999987</v>
      </c>
      <c r="J508" s="4">
        <f t="shared" si="73"/>
        <v>46.129883000000063</v>
      </c>
      <c r="K508" s="16">
        <f t="shared" si="79"/>
        <v>47.983540185096281</v>
      </c>
      <c r="L508" s="30">
        <f t="shared" si="74"/>
        <v>2969.7621243701924</v>
      </c>
      <c r="M508" s="4">
        <f t="shared" si="75"/>
        <v>2777.8279636298075</v>
      </c>
      <c r="N508" s="25">
        <f t="shared" si="76"/>
        <v>2923.7030266500278</v>
      </c>
      <c r="O508" s="4">
        <f t="shared" si="77"/>
        <v>2777.8279636298075</v>
      </c>
      <c r="P508" s="4">
        <f t="shared" si="78"/>
        <v>2777.8279636298075</v>
      </c>
    </row>
    <row r="509" spans="1:16" x14ac:dyDescent="0.3">
      <c r="A509" s="3">
        <f>Data!A504</f>
        <v>40662</v>
      </c>
      <c r="B509" s="4">
        <f>Data!B504</f>
        <v>2869.73999</v>
      </c>
      <c r="C509" s="4">
        <f>Data!C504</f>
        <v>2876.830078</v>
      </c>
      <c r="D509" s="4">
        <f>Data!D504</f>
        <v>2863.040039</v>
      </c>
      <c r="E509" s="4">
        <f>Data!E504</f>
        <v>2873.540039</v>
      </c>
      <c r="F509" s="15">
        <f>Data!F504</f>
        <v>2455650000</v>
      </c>
      <c r="G509" s="15">
        <f t="shared" si="70"/>
        <v>13.790038999999979</v>
      </c>
      <c r="H509" s="4">
        <f t="shared" si="71"/>
        <v>12.75</v>
      </c>
      <c r="I509" s="4">
        <f t="shared" si="72"/>
        <v>1.0400389999999788</v>
      </c>
      <c r="J509" s="4">
        <f t="shared" si="73"/>
        <v>13.790038999999979</v>
      </c>
      <c r="K509" s="16">
        <f t="shared" si="79"/>
        <v>46.273865125841468</v>
      </c>
      <c r="L509" s="30">
        <f t="shared" si="74"/>
        <v>2962.4827887516831</v>
      </c>
      <c r="M509" s="4">
        <f t="shared" si="75"/>
        <v>2777.3873282483173</v>
      </c>
      <c r="N509" s="25">
        <f t="shared" si="76"/>
        <v>2923.7030266500278</v>
      </c>
      <c r="O509" s="4">
        <f t="shared" si="77"/>
        <v>2777.8279636298075</v>
      </c>
      <c r="P509" s="4">
        <f t="shared" si="78"/>
        <v>2777.8279636298075</v>
      </c>
    </row>
    <row r="510" spans="1:16" x14ac:dyDescent="0.3">
      <c r="A510" s="3">
        <f>Data!A505</f>
        <v>40661</v>
      </c>
      <c r="B510" s="4">
        <f>Data!B505</f>
        <v>2862.820068</v>
      </c>
      <c r="C510" s="4">
        <f>Data!C505</f>
        <v>2874.5900879999999</v>
      </c>
      <c r="D510" s="4">
        <f>Data!D505</f>
        <v>2859.6201169999999</v>
      </c>
      <c r="E510" s="4">
        <f>Data!E505</f>
        <v>2872.530029</v>
      </c>
      <c r="F510" s="15">
        <f>Data!F505</f>
        <v>1983630000</v>
      </c>
      <c r="G510" s="15">
        <f t="shared" si="70"/>
        <v>14.969970999999987</v>
      </c>
      <c r="H510" s="4">
        <f t="shared" si="71"/>
        <v>1.0500489999999445</v>
      </c>
      <c r="I510" s="4">
        <f t="shared" si="72"/>
        <v>13.919922000000042</v>
      </c>
      <c r="J510" s="4">
        <f t="shared" si="73"/>
        <v>14.969970999999987</v>
      </c>
      <c r="K510" s="16">
        <f t="shared" si="79"/>
        <v>44.708670419549392</v>
      </c>
      <c r="L510" s="30">
        <f t="shared" si="74"/>
        <v>2956.5224433390986</v>
      </c>
      <c r="M510" s="4">
        <f t="shared" si="75"/>
        <v>2777.6877616609008</v>
      </c>
      <c r="N510" s="25">
        <f t="shared" si="76"/>
        <v>2923.7030266500278</v>
      </c>
      <c r="O510" s="4">
        <f t="shared" si="77"/>
        <v>2777.8279636298075</v>
      </c>
      <c r="P510" s="4">
        <f t="shared" si="78"/>
        <v>2777.8279636298075</v>
      </c>
    </row>
    <row r="511" spans="1:16" x14ac:dyDescent="0.3">
      <c r="A511" s="3">
        <f>Data!A506</f>
        <v>40660</v>
      </c>
      <c r="B511" s="4">
        <f>Data!B506</f>
        <v>2853.8798830000001</v>
      </c>
      <c r="C511" s="4">
        <f>Data!C506</f>
        <v>2870.8000489999999</v>
      </c>
      <c r="D511" s="4">
        <f>Data!D506</f>
        <v>2842.610107</v>
      </c>
      <c r="E511" s="4">
        <f>Data!E506</f>
        <v>2869.8798830000001</v>
      </c>
      <c r="F511" s="15">
        <f>Data!F506</f>
        <v>2071380000</v>
      </c>
      <c r="G511" s="15">
        <f t="shared" si="70"/>
        <v>28.189941999999974</v>
      </c>
      <c r="H511" s="4">
        <f t="shared" si="71"/>
        <v>1.7299800000000687</v>
      </c>
      <c r="I511" s="4">
        <f t="shared" si="72"/>
        <v>29.919922000000042</v>
      </c>
      <c r="J511" s="4">
        <f t="shared" si="73"/>
        <v>29.919922000000042</v>
      </c>
      <c r="K511" s="16">
        <f t="shared" si="79"/>
        <v>43.969232998571925</v>
      </c>
      <c r="L511" s="30">
        <f t="shared" si="74"/>
        <v>2944.6435439971438</v>
      </c>
      <c r="M511" s="4">
        <f t="shared" si="75"/>
        <v>2768.7666120028562</v>
      </c>
      <c r="N511" s="25">
        <f t="shared" si="76"/>
        <v>2923.7030266500278</v>
      </c>
      <c r="O511" s="4">
        <f t="shared" si="77"/>
        <v>2777.8279636298075</v>
      </c>
      <c r="P511" s="4">
        <f t="shared" si="78"/>
        <v>2777.8279636298075</v>
      </c>
    </row>
    <row r="512" spans="1:16" x14ac:dyDescent="0.3">
      <c r="A512" s="3">
        <f>Data!A507</f>
        <v>40659</v>
      </c>
      <c r="B512" s="4">
        <f>Data!B507</f>
        <v>2832.4799800000001</v>
      </c>
      <c r="C512" s="4">
        <f>Data!C507</f>
        <v>2856.610107</v>
      </c>
      <c r="D512" s="4">
        <f>Data!D507</f>
        <v>2829</v>
      </c>
      <c r="E512" s="4">
        <f>Data!E507</f>
        <v>2847.540039</v>
      </c>
      <c r="F512" s="15">
        <f>Data!F507</f>
        <v>2057740000</v>
      </c>
      <c r="G512" s="15">
        <f t="shared" si="70"/>
        <v>27.610106999999971</v>
      </c>
      <c r="H512" s="4">
        <f t="shared" si="71"/>
        <v>13.269776000000093</v>
      </c>
      <c r="I512" s="4">
        <f t="shared" si="72"/>
        <v>40.879883000000063</v>
      </c>
      <c r="J512" s="4">
        <f t="shared" si="73"/>
        <v>40.879883000000063</v>
      </c>
      <c r="K512" s="16">
        <f t="shared" si="79"/>
        <v>43.814765498643332</v>
      </c>
      <c r="L512" s="30">
        <f t="shared" si="74"/>
        <v>2930.4345844972868</v>
      </c>
      <c r="M512" s="4">
        <f t="shared" si="75"/>
        <v>2755.1755225027136</v>
      </c>
      <c r="N512" s="25">
        <f t="shared" si="76"/>
        <v>2923.7030266500278</v>
      </c>
      <c r="O512" s="4">
        <f t="shared" si="77"/>
        <v>2777.8279636298075</v>
      </c>
      <c r="P512" s="4">
        <f t="shared" si="78"/>
        <v>2777.8279636298075</v>
      </c>
    </row>
    <row r="513" spans="1:16" x14ac:dyDescent="0.3">
      <c r="A513" s="3">
        <f>Data!A508</f>
        <v>40658</v>
      </c>
      <c r="B513" s="4">
        <f>Data!B508</f>
        <v>2820.280029</v>
      </c>
      <c r="C513" s="4">
        <f>Data!C508</f>
        <v>2826.26001</v>
      </c>
      <c r="D513" s="4">
        <f>Data!D508</f>
        <v>2813.1999510000001</v>
      </c>
      <c r="E513" s="4">
        <f>Data!E508</f>
        <v>2825.8798830000001</v>
      </c>
      <c r="F513" s="15">
        <f>Data!F508</f>
        <v>1480600000</v>
      </c>
      <c r="G513" s="15">
        <f t="shared" si="70"/>
        <v>13.06005899999991</v>
      </c>
      <c r="H513" s="4">
        <f t="shared" si="71"/>
        <v>21.280029000000013</v>
      </c>
      <c r="I513" s="4">
        <f t="shared" si="72"/>
        <v>34.340087999999923</v>
      </c>
      <c r="J513" s="4">
        <f t="shared" si="73"/>
        <v>34.340087999999923</v>
      </c>
      <c r="K513" s="16">
        <f t="shared" si="79"/>
        <v>43.34103162371116</v>
      </c>
      <c r="L513" s="30">
        <f t="shared" si="74"/>
        <v>2906.4120437474226</v>
      </c>
      <c r="M513" s="4">
        <f t="shared" si="75"/>
        <v>2733.0479172525779</v>
      </c>
      <c r="N513" s="25">
        <f t="shared" si="76"/>
        <v>2906.4120437474226</v>
      </c>
      <c r="O513" s="4">
        <f t="shared" si="77"/>
        <v>2777.8279636298075</v>
      </c>
      <c r="P513" s="4">
        <f t="shared" si="78"/>
        <v>2777.8279636298075</v>
      </c>
    </row>
    <row r="514" spans="1:16" x14ac:dyDescent="0.3">
      <c r="A514" s="3">
        <f>Data!A509</f>
        <v>40654</v>
      </c>
      <c r="B514" s="4">
        <f>Data!B509</f>
        <v>2820.7700199999999</v>
      </c>
      <c r="C514" s="4">
        <f>Data!C509</f>
        <v>2820.7700199999999</v>
      </c>
      <c r="D514" s="4">
        <f>Data!D509</f>
        <v>2808.5500489999999</v>
      </c>
      <c r="E514" s="4">
        <f>Data!E509</f>
        <v>2820.1599120000001</v>
      </c>
      <c r="F514" s="15">
        <f>Data!F509</f>
        <v>2094470000</v>
      </c>
      <c r="G514" s="15">
        <f t="shared" si="70"/>
        <v>12.219970999999987</v>
      </c>
      <c r="H514" s="4">
        <f t="shared" si="71"/>
        <v>5.1098630000001322</v>
      </c>
      <c r="I514" s="4">
        <f t="shared" si="72"/>
        <v>17.329834000000119</v>
      </c>
      <c r="J514" s="4">
        <f t="shared" si="73"/>
        <v>17.329834000000119</v>
      </c>
      <c r="K514" s="16">
        <f t="shared" si="79"/>
        <v>42.040471742525611</v>
      </c>
      <c r="L514" s="30">
        <f t="shared" si="74"/>
        <v>2898.7409779850509</v>
      </c>
      <c r="M514" s="4">
        <f t="shared" si="75"/>
        <v>2730.5790910149485</v>
      </c>
      <c r="N514" s="25">
        <f t="shared" si="76"/>
        <v>2898.7409779850509</v>
      </c>
      <c r="O514" s="4">
        <f t="shared" si="77"/>
        <v>2777.8279636298075</v>
      </c>
      <c r="P514" s="4">
        <f t="shared" si="78"/>
        <v>2777.8279636298075</v>
      </c>
    </row>
    <row r="515" spans="1:16" x14ac:dyDescent="0.3">
      <c r="A515" s="3">
        <f>Data!A510</f>
        <v>40653</v>
      </c>
      <c r="B515" s="4">
        <f>Data!B510</f>
        <v>2788.8400879999999</v>
      </c>
      <c r="C515" s="4">
        <f>Data!C510</f>
        <v>2802.98999</v>
      </c>
      <c r="D515" s="4">
        <f>Data!D510</f>
        <v>2785.9799800000001</v>
      </c>
      <c r="E515" s="4">
        <f>Data!E510</f>
        <v>2802.51001</v>
      </c>
      <c r="F515" s="15">
        <f>Data!F510</f>
        <v>2094470000</v>
      </c>
      <c r="G515" s="15">
        <f t="shared" si="70"/>
        <v>17.010009999999966</v>
      </c>
      <c r="H515" s="4">
        <f t="shared" si="71"/>
        <v>17.169922000000042</v>
      </c>
      <c r="I515" s="4">
        <f t="shared" si="72"/>
        <v>34.179932000000008</v>
      </c>
      <c r="J515" s="4">
        <f t="shared" si="73"/>
        <v>34.179932000000008</v>
      </c>
      <c r="K515" s="16">
        <f t="shared" si="79"/>
        <v>41.647444755399327</v>
      </c>
      <c r="L515" s="30">
        <f t="shared" si="74"/>
        <v>2877.7798745107989</v>
      </c>
      <c r="M515" s="4">
        <f t="shared" si="75"/>
        <v>2711.1900954892012</v>
      </c>
      <c r="N515" s="25">
        <f t="shared" si="76"/>
        <v>2877.7798745107989</v>
      </c>
      <c r="O515" s="4">
        <f t="shared" si="77"/>
        <v>2777.8279636298075</v>
      </c>
      <c r="P515" s="4">
        <f t="shared" si="78"/>
        <v>2777.8279636298075</v>
      </c>
    </row>
    <row r="516" spans="1:16" x14ac:dyDescent="0.3">
      <c r="A516" s="3">
        <f>Data!A511</f>
        <v>40652</v>
      </c>
      <c r="B516" s="4">
        <f>Data!B511</f>
        <v>2741.3500979999999</v>
      </c>
      <c r="C516" s="4">
        <f>Data!C511</f>
        <v>2746.179932</v>
      </c>
      <c r="D516" s="4">
        <f>Data!D511</f>
        <v>2727.1201169999999</v>
      </c>
      <c r="E516" s="4">
        <f>Data!E511</f>
        <v>2744.969971</v>
      </c>
      <c r="F516" s="15">
        <f>Data!F511</f>
        <v>1675970000</v>
      </c>
      <c r="G516" s="15">
        <f t="shared" si="70"/>
        <v>19.059815000000071</v>
      </c>
      <c r="H516" s="4">
        <f t="shared" si="71"/>
        <v>56.330077999999958</v>
      </c>
      <c r="I516" s="4">
        <f t="shared" si="72"/>
        <v>75.389893000000029</v>
      </c>
      <c r="J516" s="4">
        <f t="shared" si="73"/>
        <v>75.389893000000029</v>
      </c>
      <c r="K516" s="16">
        <f t="shared" si="79"/>
        <v>43.334567167629366</v>
      </c>
      <c r="L516" s="30">
        <f t="shared" si="74"/>
        <v>2823.3191588352583</v>
      </c>
      <c r="M516" s="4">
        <f t="shared" si="75"/>
        <v>2649.9808901647411</v>
      </c>
      <c r="N516" s="25">
        <f t="shared" si="76"/>
        <v>2823.3191588352583</v>
      </c>
      <c r="O516" s="4">
        <f t="shared" si="77"/>
        <v>2777.8279636298075</v>
      </c>
      <c r="P516" s="4">
        <f t="shared" si="78"/>
        <v>2823.3191588352583</v>
      </c>
    </row>
    <row r="517" spans="1:16" x14ac:dyDescent="0.3">
      <c r="A517" s="3">
        <f>Data!A512</f>
        <v>40651</v>
      </c>
      <c r="B517" s="4">
        <f>Data!B512</f>
        <v>2731.219971</v>
      </c>
      <c r="C517" s="4">
        <f>Data!C512</f>
        <v>2737.459961</v>
      </c>
      <c r="D517" s="4">
        <f>Data!D512</f>
        <v>2706.5</v>
      </c>
      <c r="E517" s="4">
        <f>Data!E512</f>
        <v>2735.3798830000001</v>
      </c>
      <c r="F517" s="15">
        <f>Data!F512</f>
        <v>1786230000</v>
      </c>
      <c r="G517" s="15">
        <f t="shared" si="70"/>
        <v>30.959961000000021</v>
      </c>
      <c r="H517" s="4">
        <f t="shared" si="71"/>
        <v>7.5100099999999657</v>
      </c>
      <c r="I517" s="4">
        <f t="shared" si="72"/>
        <v>38.469970999999987</v>
      </c>
      <c r="J517" s="4">
        <f t="shared" si="73"/>
        <v>38.469970999999987</v>
      </c>
      <c r="K517" s="16">
        <f t="shared" si="79"/>
        <v>43.091337359247902</v>
      </c>
      <c r="L517" s="30">
        <f t="shared" si="74"/>
        <v>2808.1626552184962</v>
      </c>
      <c r="M517" s="4">
        <f t="shared" si="75"/>
        <v>2635.7973057815043</v>
      </c>
      <c r="N517" s="25">
        <f t="shared" si="76"/>
        <v>2808.1626552184962</v>
      </c>
      <c r="O517" s="4">
        <f t="shared" si="77"/>
        <v>2635.7973057815043</v>
      </c>
      <c r="P517" s="4">
        <f t="shared" si="78"/>
        <v>2808.1626552184962</v>
      </c>
    </row>
    <row r="518" spans="1:16" x14ac:dyDescent="0.3">
      <c r="A518" s="3">
        <f>Data!A513</f>
        <v>40648</v>
      </c>
      <c r="B518" s="4">
        <f>Data!B513</f>
        <v>2752.8701169999999</v>
      </c>
      <c r="C518" s="4">
        <f>Data!C513</f>
        <v>2769.290039</v>
      </c>
      <c r="D518" s="4">
        <f>Data!D513</f>
        <v>2743.75</v>
      </c>
      <c r="E518" s="4">
        <f>Data!E513</f>
        <v>2764.6499020000001</v>
      </c>
      <c r="F518" s="15">
        <f>Data!F513</f>
        <v>1785050000</v>
      </c>
      <c r="G518" s="15">
        <f t="shared" si="70"/>
        <v>25.540038999999979</v>
      </c>
      <c r="H518" s="4">
        <f t="shared" si="71"/>
        <v>33.910155999999915</v>
      </c>
      <c r="I518" s="4">
        <f t="shared" si="72"/>
        <v>8.3701169999999365</v>
      </c>
      <c r="J518" s="4">
        <f t="shared" si="73"/>
        <v>33.910155999999915</v>
      </c>
      <c r="K518" s="16">
        <f t="shared" si="79"/>
        <v>42.632278291285502</v>
      </c>
      <c r="L518" s="30">
        <f t="shared" si="74"/>
        <v>2841.7845760825708</v>
      </c>
      <c r="M518" s="4">
        <f t="shared" si="75"/>
        <v>2671.2554629174288</v>
      </c>
      <c r="N518" s="25">
        <f t="shared" si="76"/>
        <v>2808.1626552184962</v>
      </c>
      <c r="O518" s="4">
        <f t="shared" si="77"/>
        <v>2671.2554629174288</v>
      </c>
      <c r="P518" s="4">
        <f t="shared" si="78"/>
        <v>2808.1626552184962</v>
      </c>
    </row>
    <row r="519" spans="1:16" x14ac:dyDescent="0.3">
      <c r="A519" s="3">
        <f>Data!A514</f>
        <v>40647</v>
      </c>
      <c r="B519" s="4">
        <f>Data!B514</f>
        <v>2743.1201169999999</v>
      </c>
      <c r="C519" s="4">
        <f>Data!C514</f>
        <v>2762.179932</v>
      </c>
      <c r="D519" s="4">
        <f>Data!D514</f>
        <v>2733.679932</v>
      </c>
      <c r="E519" s="4">
        <f>Data!E514</f>
        <v>2760.219971</v>
      </c>
      <c r="F519" s="15">
        <f>Data!F514</f>
        <v>1717650000</v>
      </c>
      <c r="G519" s="15">
        <f t="shared" ref="G519:G582" si="80">C519-D519</f>
        <v>28.5</v>
      </c>
      <c r="H519" s="4">
        <f t="shared" si="71"/>
        <v>2.469970000000103</v>
      </c>
      <c r="I519" s="4">
        <f t="shared" si="72"/>
        <v>30.969970000000103</v>
      </c>
      <c r="J519" s="4">
        <f t="shared" si="73"/>
        <v>30.969970000000103</v>
      </c>
      <c r="K519" s="16">
        <f t="shared" si="79"/>
        <v>42.049162876721233</v>
      </c>
      <c r="L519" s="30">
        <f t="shared" si="74"/>
        <v>2832.0282577534426</v>
      </c>
      <c r="M519" s="4">
        <f t="shared" si="75"/>
        <v>2663.8316062465574</v>
      </c>
      <c r="N519" s="25">
        <f t="shared" si="76"/>
        <v>2808.1626552184962</v>
      </c>
      <c r="O519" s="4">
        <f t="shared" si="77"/>
        <v>2671.2554629174288</v>
      </c>
      <c r="P519" s="4">
        <f t="shared" si="78"/>
        <v>2808.1626552184962</v>
      </c>
    </row>
    <row r="520" spans="1:16" x14ac:dyDescent="0.3">
      <c r="A520" s="3">
        <f>Data!A515</f>
        <v>40646</v>
      </c>
      <c r="B520" s="4">
        <f>Data!B515</f>
        <v>2762.6899410000001</v>
      </c>
      <c r="C520" s="4">
        <f>Data!C515</f>
        <v>2772.0500489999999</v>
      </c>
      <c r="D520" s="4">
        <f>Data!D515</f>
        <v>2744.8500979999999</v>
      </c>
      <c r="E520" s="4">
        <f>Data!E515</f>
        <v>2761.5200199999999</v>
      </c>
      <c r="F520" s="15">
        <f>Data!F515</f>
        <v>1744940000</v>
      </c>
      <c r="G520" s="15">
        <f t="shared" si="80"/>
        <v>27.199951000000056</v>
      </c>
      <c r="H520" s="4">
        <f t="shared" ref="H520:H583" si="81">ABS(C520-E519)</f>
        <v>11.830077999999958</v>
      </c>
      <c r="I520" s="4">
        <f t="shared" ref="I520:I583" si="82">ABS(D520-E519)</f>
        <v>15.369873000000098</v>
      </c>
      <c r="J520" s="4">
        <f t="shared" ref="J520:J583" si="83">MAX(G520:I520)</f>
        <v>27.199951000000056</v>
      </c>
      <c r="K520" s="16">
        <f t="shared" si="79"/>
        <v>41.306702282885176</v>
      </c>
      <c r="L520" s="30">
        <f t="shared" si="74"/>
        <v>2841.0634780657706</v>
      </c>
      <c r="M520" s="4">
        <f t="shared" si="75"/>
        <v>2675.8366689342297</v>
      </c>
      <c r="N520" s="25">
        <f t="shared" si="76"/>
        <v>2808.1626552184962</v>
      </c>
      <c r="O520" s="4">
        <f t="shared" si="77"/>
        <v>2675.8366689342297</v>
      </c>
      <c r="P520" s="4">
        <f t="shared" si="78"/>
        <v>2808.1626552184962</v>
      </c>
    </row>
    <row r="521" spans="1:16" x14ac:dyDescent="0.3">
      <c r="A521" s="3">
        <f>Data!A516</f>
        <v>40645</v>
      </c>
      <c r="B521" s="4">
        <f>Data!B516</f>
        <v>2755.889893</v>
      </c>
      <c r="C521" s="4">
        <f>Data!C516</f>
        <v>2760.6201169999999</v>
      </c>
      <c r="D521" s="4">
        <f>Data!D516</f>
        <v>2737.070068</v>
      </c>
      <c r="E521" s="4">
        <f>Data!E516</f>
        <v>2744.790039</v>
      </c>
      <c r="F521" s="15">
        <f>Data!F516</f>
        <v>1818610000</v>
      </c>
      <c r="G521" s="15">
        <f t="shared" si="80"/>
        <v>23.550048999999944</v>
      </c>
      <c r="H521" s="4">
        <f t="shared" si="81"/>
        <v>0.89990299999999479</v>
      </c>
      <c r="I521" s="4">
        <f t="shared" si="82"/>
        <v>24.449951999999939</v>
      </c>
      <c r="J521" s="4">
        <f t="shared" si="83"/>
        <v>24.449951999999939</v>
      </c>
      <c r="K521" s="16">
        <f t="shared" si="79"/>
        <v>40.463864768740919</v>
      </c>
      <c r="L521" s="30">
        <f t="shared" si="74"/>
        <v>2829.7728220374815</v>
      </c>
      <c r="M521" s="4">
        <f t="shared" si="75"/>
        <v>2667.9173629625179</v>
      </c>
      <c r="N521" s="25">
        <f t="shared" si="76"/>
        <v>2808.1626552184962</v>
      </c>
      <c r="O521" s="4">
        <f t="shared" si="77"/>
        <v>2675.8366689342297</v>
      </c>
      <c r="P521" s="4">
        <f t="shared" si="78"/>
        <v>2808.1626552184962</v>
      </c>
    </row>
    <row r="522" spans="1:16" x14ac:dyDescent="0.3">
      <c r="A522" s="3">
        <f>Data!A517</f>
        <v>40644</v>
      </c>
      <c r="B522" s="4">
        <f>Data!B517</f>
        <v>2789.48999</v>
      </c>
      <c r="C522" s="4">
        <f>Data!C517</f>
        <v>2792.9499510000001</v>
      </c>
      <c r="D522" s="4">
        <f>Data!D517</f>
        <v>2760.8400879999999</v>
      </c>
      <c r="E522" s="4">
        <f>Data!E517</f>
        <v>2771.51001</v>
      </c>
      <c r="F522" s="15">
        <f>Data!F517</f>
        <v>2053190000</v>
      </c>
      <c r="G522" s="15">
        <f t="shared" si="80"/>
        <v>32.109863000000132</v>
      </c>
      <c r="H522" s="4">
        <f t="shared" si="81"/>
        <v>48.159912000000077</v>
      </c>
      <c r="I522" s="4">
        <f t="shared" si="82"/>
        <v>16.050048999999944</v>
      </c>
      <c r="J522" s="4">
        <f t="shared" si="83"/>
        <v>48.159912000000077</v>
      </c>
      <c r="K522" s="16">
        <f t="shared" si="79"/>
        <v>40.848667130303873</v>
      </c>
      <c r="L522" s="30">
        <f t="shared" si="74"/>
        <v>2858.5923537606077</v>
      </c>
      <c r="M522" s="4">
        <f t="shared" si="75"/>
        <v>2695.1976852393918</v>
      </c>
      <c r="N522" s="25">
        <f t="shared" si="76"/>
        <v>2808.1626552184962</v>
      </c>
      <c r="O522" s="4">
        <f t="shared" si="77"/>
        <v>2695.1976852393918</v>
      </c>
      <c r="P522" s="4">
        <f t="shared" si="78"/>
        <v>2808.1626552184962</v>
      </c>
    </row>
    <row r="523" spans="1:16" x14ac:dyDescent="0.3">
      <c r="A523" s="3">
        <f>Data!A518</f>
        <v>40641</v>
      </c>
      <c r="B523" s="4">
        <f>Data!B518</f>
        <v>2806.290039</v>
      </c>
      <c r="C523" s="4">
        <f>Data!C518</f>
        <v>2808.5600589999999</v>
      </c>
      <c r="D523" s="4">
        <f>Data!D518</f>
        <v>2771.419922</v>
      </c>
      <c r="E523" s="4">
        <f>Data!E518</f>
        <v>2780.419922</v>
      </c>
      <c r="F523" s="15">
        <f>Data!F518</f>
        <v>1650810000</v>
      </c>
      <c r="G523" s="15">
        <f t="shared" si="80"/>
        <v>37.140136999999868</v>
      </c>
      <c r="H523" s="4">
        <f t="shared" si="81"/>
        <v>37.050048999999944</v>
      </c>
      <c r="I523" s="4">
        <f t="shared" si="82"/>
        <v>9.0087999999923341E-2</v>
      </c>
      <c r="J523" s="4">
        <f t="shared" si="83"/>
        <v>37.140136999999868</v>
      </c>
      <c r="K523" s="16">
        <f t="shared" si="79"/>
        <v>40.663240623788674</v>
      </c>
      <c r="L523" s="30">
        <f t="shared" si="74"/>
        <v>2871.3164717475775</v>
      </c>
      <c r="M523" s="4">
        <f t="shared" si="75"/>
        <v>2708.663509252423</v>
      </c>
      <c r="N523" s="25">
        <f t="shared" si="76"/>
        <v>2808.1626552184962</v>
      </c>
      <c r="O523" s="4">
        <f t="shared" si="77"/>
        <v>2708.663509252423</v>
      </c>
      <c r="P523" s="4">
        <f t="shared" si="78"/>
        <v>2808.1626552184962</v>
      </c>
    </row>
    <row r="524" spans="1:16" x14ac:dyDescent="0.3">
      <c r="A524" s="3">
        <f>Data!A519</f>
        <v>40640</v>
      </c>
      <c r="B524" s="4">
        <f>Data!B519</f>
        <v>2799.5900879999999</v>
      </c>
      <c r="C524" s="4">
        <f>Data!C519</f>
        <v>2813.219971</v>
      </c>
      <c r="D524" s="4">
        <f>Data!D519</f>
        <v>2781.1298830000001</v>
      </c>
      <c r="E524" s="4">
        <f>Data!E519</f>
        <v>2796.139893</v>
      </c>
      <c r="F524" s="15">
        <f>Data!F519</f>
        <v>1806900000</v>
      </c>
      <c r="G524" s="15">
        <f t="shared" si="80"/>
        <v>32.090087999999923</v>
      </c>
      <c r="H524" s="4">
        <f t="shared" si="81"/>
        <v>32.800048999999944</v>
      </c>
      <c r="I524" s="4">
        <f t="shared" si="82"/>
        <v>0.70996100000002116</v>
      </c>
      <c r="J524" s="4">
        <f t="shared" si="83"/>
        <v>32.800048999999944</v>
      </c>
      <c r="K524" s="16">
        <f t="shared" si="79"/>
        <v>40.270081042599237</v>
      </c>
      <c r="L524" s="30">
        <f t="shared" si="74"/>
        <v>2877.7150890851985</v>
      </c>
      <c r="M524" s="4">
        <f t="shared" si="75"/>
        <v>2716.6347649148015</v>
      </c>
      <c r="N524" s="25">
        <f t="shared" si="76"/>
        <v>2808.1626552184962</v>
      </c>
      <c r="O524" s="4">
        <f t="shared" si="77"/>
        <v>2716.6347649148015</v>
      </c>
      <c r="P524" s="4">
        <f t="shared" si="78"/>
        <v>2808.1626552184962</v>
      </c>
    </row>
    <row r="525" spans="1:16" x14ac:dyDescent="0.3">
      <c r="A525" s="3">
        <f>Data!A520</f>
        <v>40639</v>
      </c>
      <c r="B525" s="4">
        <f>Data!B520</f>
        <v>2808.110107</v>
      </c>
      <c r="C525" s="4">
        <f>Data!C520</f>
        <v>2815.5500489999999</v>
      </c>
      <c r="D525" s="4">
        <f>Data!D520</f>
        <v>2786.8000489999999</v>
      </c>
      <c r="E525" s="4">
        <f>Data!E520</f>
        <v>2799.820068</v>
      </c>
      <c r="F525" s="15">
        <f>Data!F520</f>
        <v>1996750000</v>
      </c>
      <c r="G525" s="15">
        <f t="shared" si="80"/>
        <v>28.75</v>
      </c>
      <c r="H525" s="4">
        <f t="shared" si="81"/>
        <v>19.410155999999915</v>
      </c>
      <c r="I525" s="4">
        <f t="shared" si="82"/>
        <v>9.3398440000000846</v>
      </c>
      <c r="J525" s="4">
        <f t="shared" si="83"/>
        <v>28.75</v>
      </c>
      <c r="K525" s="16">
        <f t="shared" si="79"/>
        <v>39.69407699046927</v>
      </c>
      <c r="L525" s="30">
        <f t="shared" si="74"/>
        <v>2880.5632029809385</v>
      </c>
      <c r="M525" s="4">
        <f t="shared" si="75"/>
        <v>2721.7868950190614</v>
      </c>
      <c r="N525" s="25">
        <f t="shared" si="76"/>
        <v>2808.1626552184962</v>
      </c>
      <c r="O525" s="4">
        <f t="shared" si="77"/>
        <v>2721.7868950190614</v>
      </c>
      <c r="P525" s="4">
        <f t="shared" si="78"/>
        <v>2808.1626552184962</v>
      </c>
    </row>
    <row r="526" spans="1:16" x14ac:dyDescent="0.3">
      <c r="A526" s="3">
        <f>Data!A521</f>
        <v>40638</v>
      </c>
      <c r="B526" s="4">
        <f>Data!B521</f>
        <v>2787.780029</v>
      </c>
      <c r="C526" s="4">
        <f>Data!C521</f>
        <v>2806.1999510000001</v>
      </c>
      <c r="D526" s="4">
        <f>Data!D521</f>
        <v>2785.2700199999999</v>
      </c>
      <c r="E526" s="4">
        <f>Data!E521</f>
        <v>2791.1899410000001</v>
      </c>
      <c r="F526" s="15">
        <f>Data!F521</f>
        <v>1954520000</v>
      </c>
      <c r="G526" s="15">
        <f t="shared" si="80"/>
        <v>20.929931000000124</v>
      </c>
      <c r="H526" s="4">
        <f t="shared" si="81"/>
        <v>6.3798830000000635</v>
      </c>
      <c r="I526" s="4">
        <f t="shared" si="82"/>
        <v>14.550048000000061</v>
      </c>
      <c r="J526" s="4">
        <f t="shared" si="83"/>
        <v>20.929931000000124</v>
      </c>
      <c r="K526" s="16">
        <f t="shared" si="79"/>
        <v>38.755869690945815</v>
      </c>
      <c r="L526" s="30">
        <f t="shared" si="74"/>
        <v>2873.2467248818921</v>
      </c>
      <c r="M526" s="4">
        <f t="shared" si="75"/>
        <v>2718.2232461181084</v>
      </c>
      <c r="N526" s="25">
        <f t="shared" si="76"/>
        <v>2808.1626552184962</v>
      </c>
      <c r="O526" s="4">
        <f t="shared" si="77"/>
        <v>2721.7868950190614</v>
      </c>
      <c r="P526" s="4">
        <f t="shared" si="78"/>
        <v>2808.1626552184962</v>
      </c>
    </row>
    <row r="527" spans="1:16" x14ac:dyDescent="0.3">
      <c r="A527" s="3">
        <f>Data!A522</f>
        <v>40637</v>
      </c>
      <c r="B527" s="4">
        <f>Data!B522</f>
        <v>2796.26001</v>
      </c>
      <c r="C527" s="4">
        <f>Data!C522</f>
        <v>2799.7299800000001</v>
      </c>
      <c r="D527" s="4">
        <f>Data!D522</f>
        <v>2778.8701169999999</v>
      </c>
      <c r="E527" s="4">
        <f>Data!E522</f>
        <v>2789.1899410000001</v>
      </c>
      <c r="F527" s="15">
        <f>Data!F522</f>
        <v>1705920000</v>
      </c>
      <c r="G527" s="15">
        <f t="shared" si="80"/>
        <v>20.859863000000132</v>
      </c>
      <c r="H527" s="4">
        <f t="shared" si="81"/>
        <v>8.5400389999999788</v>
      </c>
      <c r="I527" s="4">
        <f t="shared" si="82"/>
        <v>12.319824000000153</v>
      </c>
      <c r="J527" s="4">
        <f t="shared" si="83"/>
        <v>20.859863000000132</v>
      </c>
      <c r="K527" s="16">
        <f t="shared" si="79"/>
        <v>37.861069356398531</v>
      </c>
      <c r="L527" s="30">
        <f t="shared" si="74"/>
        <v>2865.0221872127972</v>
      </c>
      <c r="M527" s="4">
        <f t="shared" si="75"/>
        <v>2713.5779097872032</v>
      </c>
      <c r="N527" s="25">
        <f t="shared" si="76"/>
        <v>2808.1626552184962</v>
      </c>
      <c r="O527" s="4">
        <f t="shared" si="77"/>
        <v>2721.7868950190614</v>
      </c>
      <c r="P527" s="4">
        <f t="shared" si="78"/>
        <v>2808.1626552184962</v>
      </c>
    </row>
    <row r="528" spans="1:16" x14ac:dyDescent="0.3">
      <c r="A528" s="3">
        <f>Data!A523</f>
        <v>40634</v>
      </c>
      <c r="B528" s="4">
        <f>Data!B523</f>
        <v>2796.669922</v>
      </c>
      <c r="C528" s="4">
        <f>Data!C523</f>
        <v>2802.6298830000001</v>
      </c>
      <c r="D528" s="4">
        <f>Data!D523</f>
        <v>2779.709961</v>
      </c>
      <c r="E528" s="4">
        <f>Data!E523</f>
        <v>2789.6000979999999</v>
      </c>
      <c r="F528" s="15">
        <f>Data!F523</f>
        <v>2090120000</v>
      </c>
      <c r="G528" s="15">
        <f t="shared" si="80"/>
        <v>22.919922000000042</v>
      </c>
      <c r="H528" s="4">
        <f t="shared" si="81"/>
        <v>13.439941999999974</v>
      </c>
      <c r="I528" s="4">
        <f t="shared" si="82"/>
        <v>9.4799800000000687</v>
      </c>
      <c r="J528" s="4">
        <f t="shared" si="83"/>
        <v>22.919922000000042</v>
      </c>
      <c r="K528" s="16">
        <f t="shared" si="79"/>
        <v>37.114011988578611</v>
      </c>
      <c r="L528" s="30">
        <f t="shared" si="74"/>
        <v>2865.3979459771572</v>
      </c>
      <c r="M528" s="4">
        <f t="shared" si="75"/>
        <v>2716.9418980228429</v>
      </c>
      <c r="N528" s="25">
        <f t="shared" si="76"/>
        <v>2808.1626552184962</v>
      </c>
      <c r="O528" s="4">
        <f t="shared" si="77"/>
        <v>2721.7868950190614</v>
      </c>
      <c r="P528" s="4">
        <f t="shared" si="78"/>
        <v>2808.1626552184962</v>
      </c>
    </row>
    <row r="529" spans="1:16" x14ac:dyDescent="0.3">
      <c r="A529" s="3">
        <f>Data!A524</f>
        <v>40633</v>
      </c>
      <c r="B529" s="4">
        <f>Data!B524</f>
        <v>2774.2299800000001</v>
      </c>
      <c r="C529" s="4">
        <f>Data!C524</f>
        <v>2783.9799800000001</v>
      </c>
      <c r="D529" s="4">
        <f>Data!D524</f>
        <v>2769.5200199999999</v>
      </c>
      <c r="E529" s="4">
        <f>Data!E524</f>
        <v>2781.070068</v>
      </c>
      <c r="F529" s="15">
        <f>Data!F524</f>
        <v>1896420000</v>
      </c>
      <c r="G529" s="15">
        <f t="shared" si="80"/>
        <v>14.459960000000137</v>
      </c>
      <c r="H529" s="4">
        <f t="shared" si="81"/>
        <v>5.6201179999998203</v>
      </c>
      <c r="I529" s="4">
        <f t="shared" si="82"/>
        <v>20.080077999999958</v>
      </c>
      <c r="J529" s="4">
        <f t="shared" si="83"/>
        <v>20.080077999999958</v>
      </c>
      <c r="K529" s="16">
        <f t="shared" si="79"/>
        <v>36.262315289149676</v>
      </c>
      <c r="L529" s="30">
        <f t="shared" si="74"/>
        <v>2849.2746305782994</v>
      </c>
      <c r="M529" s="4">
        <f t="shared" si="75"/>
        <v>2704.2253694217006</v>
      </c>
      <c r="N529" s="25">
        <f t="shared" si="76"/>
        <v>2808.1626552184962</v>
      </c>
      <c r="O529" s="4">
        <f t="shared" si="77"/>
        <v>2721.7868950190614</v>
      </c>
      <c r="P529" s="4">
        <f t="shared" si="78"/>
        <v>2808.1626552184962</v>
      </c>
    </row>
    <row r="530" spans="1:16" x14ac:dyDescent="0.3">
      <c r="A530" s="3">
        <f>Data!A525</f>
        <v>40632</v>
      </c>
      <c r="B530" s="4">
        <f>Data!B525</f>
        <v>2772.360107</v>
      </c>
      <c r="C530" s="4">
        <f>Data!C525</f>
        <v>2779.9499510000001</v>
      </c>
      <c r="D530" s="4">
        <f>Data!D525</f>
        <v>2763.7700199999999</v>
      </c>
      <c r="E530" s="4">
        <f>Data!E525</f>
        <v>2776.790039</v>
      </c>
      <c r="F530" s="15">
        <f>Data!F525</f>
        <v>1818410000</v>
      </c>
      <c r="G530" s="15">
        <f t="shared" si="80"/>
        <v>16.179931000000124</v>
      </c>
      <c r="H530" s="4">
        <f t="shared" si="81"/>
        <v>1.1201169999999365</v>
      </c>
      <c r="I530" s="4">
        <f t="shared" si="82"/>
        <v>17.300048000000061</v>
      </c>
      <c r="J530" s="4">
        <f t="shared" si="83"/>
        <v>17.300048000000061</v>
      </c>
      <c r="K530" s="16">
        <f t="shared" si="79"/>
        <v>35.314201924692199</v>
      </c>
      <c r="L530" s="30">
        <f t="shared" si="74"/>
        <v>2842.4883893493848</v>
      </c>
      <c r="M530" s="4">
        <f t="shared" si="75"/>
        <v>2701.2315816506157</v>
      </c>
      <c r="N530" s="25">
        <f t="shared" si="76"/>
        <v>2808.1626552184962</v>
      </c>
      <c r="O530" s="4">
        <f t="shared" si="77"/>
        <v>2721.7868950190614</v>
      </c>
      <c r="P530" s="4">
        <f t="shared" si="78"/>
        <v>2808.1626552184962</v>
      </c>
    </row>
    <row r="531" spans="1:16" x14ac:dyDescent="0.3">
      <c r="A531" s="3">
        <f>Data!A526</f>
        <v>40631</v>
      </c>
      <c r="B531" s="4">
        <f>Data!B526</f>
        <v>2727.830078</v>
      </c>
      <c r="C531" s="4">
        <f>Data!C526</f>
        <v>2756.889893</v>
      </c>
      <c r="D531" s="4">
        <f>Data!D526</f>
        <v>2720.1899410000001</v>
      </c>
      <c r="E531" s="4">
        <f>Data!E526</f>
        <v>2756.889893</v>
      </c>
      <c r="F531" s="15">
        <f>Data!F526</f>
        <v>1631160000</v>
      </c>
      <c r="G531" s="15">
        <f t="shared" si="80"/>
        <v>36.699951999999939</v>
      </c>
      <c r="H531" s="4">
        <f t="shared" si="81"/>
        <v>19.90014599999995</v>
      </c>
      <c r="I531" s="4">
        <f t="shared" si="82"/>
        <v>56.600097999999889</v>
      </c>
      <c r="J531" s="4">
        <f t="shared" si="83"/>
        <v>56.600097999999889</v>
      </c>
      <c r="K531" s="16">
        <f t="shared" si="79"/>
        <v>36.378496728457584</v>
      </c>
      <c r="L531" s="30">
        <f t="shared" si="74"/>
        <v>2811.2969104569152</v>
      </c>
      <c r="M531" s="4">
        <f t="shared" si="75"/>
        <v>2665.782923543085</v>
      </c>
      <c r="N531" s="25">
        <f t="shared" si="76"/>
        <v>2808.1626552184962</v>
      </c>
      <c r="O531" s="4">
        <f t="shared" si="77"/>
        <v>2721.7868950190614</v>
      </c>
      <c r="P531" s="4">
        <f t="shared" si="78"/>
        <v>2808.1626552184962</v>
      </c>
    </row>
    <row r="532" spans="1:16" x14ac:dyDescent="0.3">
      <c r="A532" s="3">
        <f>Data!A527</f>
        <v>40630</v>
      </c>
      <c r="B532" s="4">
        <f>Data!B527</f>
        <v>2752.330078</v>
      </c>
      <c r="C532" s="4">
        <f>Data!C527</f>
        <v>2754.6298830000001</v>
      </c>
      <c r="D532" s="4">
        <f>Data!D527</f>
        <v>2730.679932</v>
      </c>
      <c r="E532" s="4">
        <f>Data!E527</f>
        <v>2730.679932</v>
      </c>
      <c r="F532" s="15">
        <f>Data!F527</f>
        <v>1669260000</v>
      </c>
      <c r="G532" s="15">
        <f t="shared" si="80"/>
        <v>23.949951000000056</v>
      </c>
      <c r="H532" s="4">
        <f t="shared" si="81"/>
        <v>2.2600099999999657</v>
      </c>
      <c r="I532" s="4">
        <f t="shared" si="82"/>
        <v>26.209961000000021</v>
      </c>
      <c r="J532" s="4">
        <f t="shared" si="83"/>
        <v>26.209961000000021</v>
      </c>
      <c r="K532" s="16">
        <f t="shared" si="79"/>
        <v>35.870069942034704</v>
      </c>
      <c r="L532" s="30">
        <f t="shared" si="74"/>
        <v>2814.3950473840696</v>
      </c>
      <c r="M532" s="4">
        <f t="shared" si="75"/>
        <v>2670.9147676159309</v>
      </c>
      <c r="N532" s="25">
        <f t="shared" si="76"/>
        <v>2808.1626552184962</v>
      </c>
      <c r="O532" s="4">
        <f t="shared" si="77"/>
        <v>2721.7868950190614</v>
      </c>
      <c r="P532" s="4">
        <f t="shared" si="78"/>
        <v>2808.1626552184962</v>
      </c>
    </row>
    <row r="533" spans="1:16" x14ac:dyDescent="0.3">
      <c r="A533" s="3">
        <f>Data!A528</f>
        <v>40627</v>
      </c>
      <c r="B533" s="4">
        <f>Data!B528</f>
        <v>2746.3400879999999</v>
      </c>
      <c r="C533" s="4">
        <f>Data!C528</f>
        <v>2762.5500489999999</v>
      </c>
      <c r="D533" s="4">
        <f>Data!D528</f>
        <v>2740.169922</v>
      </c>
      <c r="E533" s="4">
        <f>Data!E528</f>
        <v>2743.0600589999999</v>
      </c>
      <c r="F533" s="15">
        <f>Data!F528</f>
        <v>1857570000</v>
      </c>
      <c r="G533" s="15">
        <f t="shared" si="80"/>
        <v>22.380126999999902</v>
      </c>
      <c r="H533" s="4">
        <f t="shared" si="81"/>
        <v>31.870116999999937</v>
      </c>
      <c r="I533" s="4">
        <f t="shared" si="82"/>
        <v>9.4899900000000343</v>
      </c>
      <c r="J533" s="4">
        <f t="shared" si="83"/>
        <v>31.870116999999937</v>
      </c>
      <c r="K533" s="16">
        <f t="shared" si="79"/>
        <v>35.670072294932964</v>
      </c>
      <c r="L533" s="30">
        <f t="shared" si="74"/>
        <v>2822.700130089866</v>
      </c>
      <c r="M533" s="4">
        <f t="shared" si="75"/>
        <v>2680.0198409101345</v>
      </c>
      <c r="N533" s="25">
        <f t="shared" si="76"/>
        <v>2808.1626552184962</v>
      </c>
      <c r="O533" s="4">
        <f t="shared" si="77"/>
        <v>2721.7868950190614</v>
      </c>
      <c r="P533" s="4">
        <f t="shared" si="78"/>
        <v>2808.1626552184962</v>
      </c>
    </row>
    <row r="534" spans="1:16" x14ac:dyDescent="0.3">
      <c r="A534" s="3">
        <f>Data!A529</f>
        <v>40626</v>
      </c>
      <c r="B534" s="4">
        <f>Data!B529</f>
        <v>2715.8798830000001</v>
      </c>
      <c r="C534" s="4">
        <f>Data!C529</f>
        <v>2740.389893</v>
      </c>
      <c r="D534" s="4">
        <f>Data!D529</f>
        <v>2703.419922</v>
      </c>
      <c r="E534" s="4">
        <f>Data!E529</f>
        <v>2736.419922</v>
      </c>
      <c r="F534" s="15">
        <f>Data!F529</f>
        <v>1954180000</v>
      </c>
      <c r="G534" s="15">
        <f t="shared" si="80"/>
        <v>36.969970999999987</v>
      </c>
      <c r="H534" s="4">
        <f t="shared" si="81"/>
        <v>2.670165999999881</v>
      </c>
      <c r="I534" s="4">
        <f t="shared" si="82"/>
        <v>39.640136999999868</v>
      </c>
      <c r="J534" s="4">
        <f t="shared" si="83"/>
        <v>39.640136999999868</v>
      </c>
      <c r="K534" s="16">
        <f t="shared" si="79"/>
        <v>35.868575530186305</v>
      </c>
      <c r="L534" s="30">
        <f t="shared" si="74"/>
        <v>2793.6420585603728</v>
      </c>
      <c r="M534" s="4">
        <f t="shared" si="75"/>
        <v>2650.1677564396277</v>
      </c>
      <c r="N534" s="25">
        <f t="shared" si="76"/>
        <v>2793.6420585603728</v>
      </c>
      <c r="O534" s="4">
        <f t="shared" si="77"/>
        <v>2721.7868950190614</v>
      </c>
      <c r="P534" s="4">
        <f t="shared" si="78"/>
        <v>2793.6420585603728</v>
      </c>
    </row>
    <row r="535" spans="1:16" x14ac:dyDescent="0.3">
      <c r="A535" s="3">
        <f>Data!A530</f>
        <v>40625</v>
      </c>
      <c r="B535" s="4">
        <f>Data!B530</f>
        <v>2677.5600589999999</v>
      </c>
      <c r="C535" s="4">
        <f>Data!C530</f>
        <v>2704.3000489999999</v>
      </c>
      <c r="D535" s="4">
        <f>Data!D530</f>
        <v>2660.169922</v>
      </c>
      <c r="E535" s="4">
        <f>Data!E530</f>
        <v>2698.3000489999999</v>
      </c>
      <c r="F535" s="15">
        <f>Data!F530</f>
        <v>1769950000</v>
      </c>
      <c r="G535" s="15">
        <f t="shared" si="80"/>
        <v>44.130126999999902</v>
      </c>
      <c r="H535" s="4">
        <f t="shared" si="81"/>
        <v>32.119873000000098</v>
      </c>
      <c r="I535" s="4">
        <f t="shared" si="82"/>
        <v>76.25</v>
      </c>
      <c r="J535" s="4">
        <f t="shared" si="83"/>
        <v>76.25</v>
      </c>
      <c r="K535" s="16">
        <f t="shared" si="79"/>
        <v>37.887646753676989</v>
      </c>
      <c r="L535" s="30">
        <f t="shared" si="74"/>
        <v>2758.0102790073543</v>
      </c>
      <c r="M535" s="4">
        <f t="shared" si="75"/>
        <v>2606.4596919926462</v>
      </c>
      <c r="N535" s="25">
        <f t="shared" si="76"/>
        <v>2758.0102790073543</v>
      </c>
      <c r="O535" s="4">
        <f t="shared" si="77"/>
        <v>2721.7868950190614</v>
      </c>
      <c r="P535" s="4">
        <f t="shared" si="78"/>
        <v>2758.0102790073543</v>
      </c>
    </row>
    <row r="536" spans="1:16" x14ac:dyDescent="0.3">
      <c r="A536" s="3">
        <f>Data!A531</f>
        <v>40624</v>
      </c>
      <c r="B536" s="4">
        <f>Data!B531</f>
        <v>2692.1298830000001</v>
      </c>
      <c r="C536" s="4">
        <f>Data!C531</f>
        <v>2695.459961</v>
      </c>
      <c r="D536" s="4">
        <f>Data!D531</f>
        <v>2679.4099120000001</v>
      </c>
      <c r="E536" s="4">
        <f>Data!E531</f>
        <v>2683.8701169999999</v>
      </c>
      <c r="F536" s="15">
        <f>Data!F531</f>
        <v>1657430000</v>
      </c>
      <c r="G536" s="15">
        <f t="shared" si="80"/>
        <v>16.050048999999944</v>
      </c>
      <c r="H536" s="4">
        <f t="shared" si="81"/>
        <v>2.8400879999999233</v>
      </c>
      <c r="I536" s="4">
        <f t="shared" si="82"/>
        <v>18.890136999999868</v>
      </c>
      <c r="J536" s="4">
        <f t="shared" si="83"/>
        <v>18.890136999999868</v>
      </c>
      <c r="K536" s="16">
        <f t="shared" si="79"/>
        <v>36.937771265993135</v>
      </c>
      <c r="L536" s="30">
        <f t="shared" si="74"/>
        <v>2761.3104790319862</v>
      </c>
      <c r="M536" s="4">
        <f t="shared" si="75"/>
        <v>2613.5593939680134</v>
      </c>
      <c r="N536" s="25">
        <f t="shared" si="76"/>
        <v>2758.0102790073543</v>
      </c>
      <c r="O536" s="4">
        <f t="shared" si="77"/>
        <v>2613.5593939680134</v>
      </c>
      <c r="P536" s="4">
        <f t="shared" si="78"/>
        <v>2758.0102790073543</v>
      </c>
    </row>
    <row r="537" spans="1:16" x14ac:dyDescent="0.3">
      <c r="A537" s="3">
        <f>Data!A532</f>
        <v>40623</v>
      </c>
      <c r="B537" s="4">
        <f>Data!B532</f>
        <v>2675.469971</v>
      </c>
      <c r="C537" s="4">
        <f>Data!C532</f>
        <v>2699.6999510000001</v>
      </c>
      <c r="D537" s="4">
        <f>Data!D532</f>
        <v>2674.98999</v>
      </c>
      <c r="E537" s="4">
        <f>Data!E532</f>
        <v>2692.0900879999999</v>
      </c>
      <c r="F537" s="15">
        <f>Data!F532</f>
        <v>1751060000</v>
      </c>
      <c r="G537" s="15">
        <f t="shared" si="80"/>
        <v>24.709961000000021</v>
      </c>
      <c r="H537" s="4">
        <f t="shared" si="81"/>
        <v>15.829834000000119</v>
      </c>
      <c r="I537" s="4">
        <f t="shared" si="82"/>
        <v>8.8801269999999022</v>
      </c>
      <c r="J537" s="4">
        <f t="shared" si="83"/>
        <v>24.709961000000021</v>
      </c>
      <c r="K537" s="16">
        <f t="shared" si="79"/>
        <v>36.326380752693481</v>
      </c>
      <c r="L537" s="30">
        <f t="shared" si="74"/>
        <v>2759.9977320053872</v>
      </c>
      <c r="M537" s="4">
        <f t="shared" si="75"/>
        <v>2614.6922089946133</v>
      </c>
      <c r="N537" s="25">
        <f t="shared" si="76"/>
        <v>2758.0102790073543</v>
      </c>
      <c r="O537" s="4">
        <f t="shared" si="77"/>
        <v>2614.6922089946133</v>
      </c>
      <c r="P537" s="4">
        <f t="shared" si="78"/>
        <v>2758.0102790073543</v>
      </c>
    </row>
    <row r="538" spans="1:16" x14ac:dyDescent="0.3">
      <c r="A538" s="3">
        <f>Data!A533</f>
        <v>40620</v>
      </c>
      <c r="B538" s="4">
        <f>Data!B533</f>
        <v>2665.540039</v>
      </c>
      <c r="C538" s="4">
        <f>Data!C533</f>
        <v>2665.5600589999999</v>
      </c>
      <c r="D538" s="4">
        <f>Data!D533</f>
        <v>2639.76001</v>
      </c>
      <c r="E538" s="4">
        <f>Data!E533</f>
        <v>2643.669922</v>
      </c>
      <c r="F538" s="15">
        <f>Data!F533</f>
        <v>1986900000</v>
      </c>
      <c r="G538" s="15">
        <f t="shared" si="80"/>
        <v>25.800048999999944</v>
      </c>
      <c r="H538" s="4">
        <f t="shared" si="81"/>
        <v>26.530029000000013</v>
      </c>
      <c r="I538" s="4">
        <f t="shared" si="82"/>
        <v>52.330077999999958</v>
      </c>
      <c r="J538" s="4">
        <f t="shared" si="83"/>
        <v>52.330077999999958</v>
      </c>
      <c r="K538" s="16">
        <f t="shared" si="79"/>
        <v>37.126565615058801</v>
      </c>
      <c r="L538" s="30">
        <f t="shared" si="74"/>
        <v>2726.9131657301173</v>
      </c>
      <c r="M538" s="4">
        <f t="shared" si="75"/>
        <v>2578.4069032698822</v>
      </c>
      <c r="N538" s="25">
        <f t="shared" si="76"/>
        <v>2726.9131657301173</v>
      </c>
      <c r="O538" s="4">
        <f t="shared" si="77"/>
        <v>2614.6922089946133</v>
      </c>
      <c r="P538" s="4">
        <f t="shared" si="78"/>
        <v>2726.9131657301173</v>
      </c>
    </row>
    <row r="539" spans="1:16" x14ac:dyDescent="0.3">
      <c r="A539" s="3">
        <f>Data!A534</f>
        <v>40619</v>
      </c>
      <c r="B539" s="4">
        <f>Data!B534</f>
        <v>2656.080078</v>
      </c>
      <c r="C539" s="4">
        <f>Data!C534</f>
        <v>2660.5</v>
      </c>
      <c r="D539" s="4">
        <f>Data!D534</f>
        <v>2634.169922</v>
      </c>
      <c r="E539" s="4">
        <f>Data!E534</f>
        <v>2636.0500489999999</v>
      </c>
      <c r="F539" s="15">
        <f>Data!F534</f>
        <v>1994360000</v>
      </c>
      <c r="G539" s="15">
        <f t="shared" si="80"/>
        <v>26.330077999999958</v>
      </c>
      <c r="H539" s="4">
        <f t="shared" si="81"/>
        <v>16.830077999999958</v>
      </c>
      <c r="I539" s="4">
        <f t="shared" si="82"/>
        <v>9.5</v>
      </c>
      <c r="J539" s="4">
        <f t="shared" si="83"/>
        <v>26.330077999999958</v>
      </c>
      <c r="K539" s="16">
        <f t="shared" si="79"/>
        <v>36.586741234305862</v>
      </c>
      <c r="L539" s="30">
        <f t="shared" ref="L539:L602" si="84">((C539+D539)/2)+($L$4*K539)</f>
        <v>2720.5084434686119</v>
      </c>
      <c r="M539" s="4">
        <f t="shared" ref="M539:M602" si="85">((C539+D539)/2)-($M$4*K539)</f>
        <v>2574.1614785313882</v>
      </c>
      <c r="N539" s="25">
        <f t="shared" ref="N539:N602" si="86">IF(OR(L539&lt;N538,E538&gt;N538),L539,N538)</f>
        <v>2720.5084434686119</v>
      </c>
      <c r="O539" s="4">
        <f t="shared" ref="O539:O602" si="87">IF(OR(M539&gt;O538,E538&lt;O538),M539,O538)</f>
        <v>2614.6922089946133</v>
      </c>
      <c r="P539" s="4">
        <f t="shared" ref="P539:P602" si="88">IF(AND(P538=N538,E539&lt;=N539),N539,IF(AND(P538=N538,E539&gt;N539),O539,IF(AND(P538=O538,E539&gt;=O539),O539,IF(AND(P538=O538,E539&lt;O539),N539,""))))</f>
        <v>2720.5084434686119</v>
      </c>
    </row>
    <row r="540" spans="1:16" x14ac:dyDescent="0.3">
      <c r="A540" s="3">
        <f>Data!A535</f>
        <v>40618</v>
      </c>
      <c r="B540" s="4">
        <f>Data!B535</f>
        <v>2652.919922</v>
      </c>
      <c r="C540" s="4">
        <f>Data!C535</f>
        <v>2669.2700199999999</v>
      </c>
      <c r="D540" s="4">
        <f>Data!D535</f>
        <v>2603.5</v>
      </c>
      <c r="E540" s="4">
        <f>Data!E535</f>
        <v>2616.820068</v>
      </c>
      <c r="F540" s="15">
        <f>Data!F535</f>
        <v>2596000000</v>
      </c>
      <c r="G540" s="15">
        <f t="shared" si="80"/>
        <v>65.770019999999931</v>
      </c>
      <c r="H540" s="4">
        <f t="shared" si="81"/>
        <v>33.219970999999987</v>
      </c>
      <c r="I540" s="4">
        <f t="shared" si="82"/>
        <v>32.550048999999944</v>
      </c>
      <c r="J540" s="4">
        <f t="shared" si="83"/>
        <v>65.770019999999931</v>
      </c>
      <c r="K540" s="16">
        <f t="shared" ref="K540:K603" si="89">((K539*($K$4-1))+J540)/$K$4</f>
        <v>38.045905172590565</v>
      </c>
      <c r="L540" s="30">
        <f t="shared" si="84"/>
        <v>2712.4768203451813</v>
      </c>
      <c r="M540" s="4">
        <f t="shared" si="85"/>
        <v>2560.2931996548186</v>
      </c>
      <c r="N540" s="25">
        <f t="shared" si="86"/>
        <v>2712.4768203451813</v>
      </c>
      <c r="O540" s="4">
        <f t="shared" si="87"/>
        <v>2614.6922089946133</v>
      </c>
      <c r="P540" s="4">
        <f t="shared" si="88"/>
        <v>2712.4768203451813</v>
      </c>
    </row>
    <row r="541" spans="1:16" x14ac:dyDescent="0.3">
      <c r="A541" s="3">
        <f>Data!A536</f>
        <v>40617</v>
      </c>
      <c r="B541" s="4">
        <f>Data!B536</f>
        <v>2619.3999020000001</v>
      </c>
      <c r="C541" s="4">
        <f>Data!C536</f>
        <v>2680.570068</v>
      </c>
      <c r="D541" s="4">
        <f>Data!D536</f>
        <v>2618.5</v>
      </c>
      <c r="E541" s="4">
        <f>Data!E536</f>
        <v>2667.330078</v>
      </c>
      <c r="F541" s="15">
        <f>Data!F536</f>
        <v>2359830000</v>
      </c>
      <c r="G541" s="15">
        <f t="shared" si="80"/>
        <v>62.070067999999992</v>
      </c>
      <c r="H541" s="4">
        <f t="shared" si="81"/>
        <v>63.75</v>
      </c>
      <c r="I541" s="4">
        <f t="shared" si="82"/>
        <v>1.679932000000008</v>
      </c>
      <c r="J541" s="4">
        <f t="shared" si="83"/>
        <v>63.75</v>
      </c>
      <c r="K541" s="16">
        <f t="shared" si="89"/>
        <v>39.331109913961036</v>
      </c>
      <c r="L541" s="30">
        <f t="shared" si="84"/>
        <v>2728.1972538279219</v>
      </c>
      <c r="M541" s="4">
        <f t="shared" si="85"/>
        <v>2570.8728141720781</v>
      </c>
      <c r="N541" s="25">
        <f t="shared" si="86"/>
        <v>2712.4768203451813</v>
      </c>
      <c r="O541" s="4">
        <f t="shared" si="87"/>
        <v>2614.6922089946133</v>
      </c>
      <c r="P541" s="4">
        <f t="shared" si="88"/>
        <v>2712.4768203451813</v>
      </c>
    </row>
    <row r="542" spans="1:16" x14ac:dyDescent="0.3">
      <c r="A542" s="3">
        <f>Data!A537</f>
        <v>40616</v>
      </c>
      <c r="B542" s="4">
        <f>Data!B537</f>
        <v>2695.6599120000001</v>
      </c>
      <c r="C542" s="4">
        <f>Data!C537</f>
        <v>2715.219971</v>
      </c>
      <c r="D542" s="4">
        <f>Data!D537</f>
        <v>2682.0900879999999</v>
      </c>
      <c r="E542" s="4">
        <f>Data!E537</f>
        <v>2700.969971</v>
      </c>
      <c r="F542" s="15">
        <f>Data!F537</f>
        <v>1782070000</v>
      </c>
      <c r="G542" s="15">
        <f t="shared" si="80"/>
        <v>33.129883000000063</v>
      </c>
      <c r="H542" s="4">
        <f t="shared" si="81"/>
        <v>47.889893000000029</v>
      </c>
      <c r="I542" s="4">
        <f t="shared" si="82"/>
        <v>14.760009999999966</v>
      </c>
      <c r="J542" s="4">
        <f t="shared" si="83"/>
        <v>47.889893000000029</v>
      </c>
      <c r="K542" s="16">
        <f t="shared" si="89"/>
        <v>39.759049068262989</v>
      </c>
      <c r="L542" s="30">
        <f t="shared" si="84"/>
        <v>2778.1731276365258</v>
      </c>
      <c r="M542" s="4">
        <f t="shared" si="85"/>
        <v>2619.1369313634736</v>
      </c>
      <c r="N542" s="25">
        <f t="shared" si="86"/>
        <v>2712.4768203451813</v>
      </c>
      <c r="O542" s="4">
        <f t="shared" si="87"/>
        <v>2619.1369313634736</v>
      </c>
      <c r="P542" s="4">
        <f t="shared" si="88"/>
        <v>2712.4768203451813</v>
      </c>
    </row>
    <row r="543" spans="1:16" x14ac:dyDescent="0.3">
      <c r="A543" s="3">
        <f>Data!A538</f>
        <v>40613</v>
      </c>
      <c r="B543" s="4">
        <f>Data!B538</f>
        <v>2689.6499020000001</v>
      </c>
      <c r="C543" s="4">
        <f>Data!C538</f>
        <v>2724.610107</v>
      </c>
      <c r="D543" s="4">
        <f>Data!D538</f>
        <v>2689.4099120000001</v>
      </c>
      <c r="E543" s="4">
        <f>Data!E538</f>
        <v>2715.610107</v>
      </c>
      <c r="F543" s="15">
        <f>Data!F538</f>
        <v>1851810000</v>
      </c>
      <c r="G543" s="15">
        <f t="shared" si="80"/>
        <v>35.200194999999894</v>
      </c>
      <c r="H543" s="4">
        <f t="shared" si="81"/>
        <v>23.640135999999984</v>
      </c>
      <c r="I543" s="4">
        <f t="shared" si="82"/>
        <v>11.56005899999991</v>
      </c>
      <c r="J543" s="4">
        <f t="shared" si="83"/>
        <v>35.200194999999894</v>
      </c>
      <c r="K543" s="16">
        <f t="shared" si="89"/>
        <v>39.531106364849833</v>
      </c>
      <c r="L543" s="30">
        <f t="shared" si="84"/>
        <v>2786.0722222296995</v>
      </c>
      <c r="M543" s="4">
        <f t="shared" si="85"/>
        <v>2627.9477967703001</v>
      </c>
      <c r="N543" s="25">
        <f t="shared" si="86"/>
        <v>2712.4768203451813</v>
      </c>
      <c r="O543" s="4">
        <f t="shared" si="87"/>
        <v>2627.9477967703001</v>
      </c>
      <c r="P543" s="4">
        <f t="shared" si="88"/>
        <v>2627.9477967703001</v>
      </c>
    </row>
    <row r="544" spans="1:16" x14ac:dyDescent="0.3">
      <c r="A544" s="3">
        <f>Data!A539</f>
        <v>40612</v>
      </c>
      <c r="B544" s="4">
        <f>Data!B539</f>
        <v>2719.290039</v>
      </c>
      <c r="C544" s="4">
        <f>Data!C539</f>
        <v>2721.209961</v>
      </c>
      <c r="D544" s="4">
        <f>Data!D539</f>
        <v>2695.080078</v>
      </c>
      <c r="E544" s="4">
        <f>Data!E539</f>
        <v>2701.0200199999999</v>
      </c>
      <c r="F544" s="15">
        <f>Data!F539</f>
        <v>2363330000</v>
      </c>
      <c r="G544" s="15">
        <f t="shared" si="80"/>
        <v>26.129883000000063</v>
      </c>
      <c r="H544" s="4">
        <f t="shared" si="81"/>
        <v>5.5998540000000503</v>
      </c>
      <c r="I544" s="4">
        <f t="shared" si="82"/>
        <v>20.530029000000013</v>
      </c>
      <c r="J544" s="4">
        <f t="shared" si="83"/>
        <v>26.129883000000063</v>
      </c>
      <c r="K544" s="16">
        <f t="shared" si="89"/>
        <v>38.86104519660735</v>
      </c>
      <c r="L544" s="30">
        <f t="shared" si="84"/>
        <v>2785.8671098932145</v>
      </c>
      <c r="M544" s="4">
        <f t="shared" si="85"/>
        <v>2630.422929106785</v>
      </c>
      <c r="N544" s="25">
        <f t="shared" si="86"/>
        <v>2785.8671098932145</v>
      </c>
      <c r="O544" s="4">
        <f t="shared" si="87"/>
        <v>2630.422929106785</v>
      </c>
      <c r="P544" s="4">
        <f t="shared" si="88"/>
        <v>2630.422929106785</v>
      </c>
    </row>
    <row r="545" spans="1:16" x14ac:dyDescent="0.3">
      <c r="A545" s="3">
        <f>Data!A540</f>
        <v>40611</v>
      </c>
      <c r="B545" s="4">
        <f>Data!B540</f>
        <v>2756.3400879999999</v>
      </c>
      <c r="C545" s="4">
        <f>Data!C540</f>
        <v>2761.7700199999999</v>
      </c>
      <c r="D545" s="4">
        <f>Data!D540</f>
        <v>2737.679932</v>
      </c>
      <c r="E545" s="4">
        <f>Data!E540</f>
        <v>2751.719971</v>
      </c>
      <c r="F545" s="15">
        <f>Data!F540</f>
        <v>1996700000</v>
      </c>
      <c r="G545" s="15">
        <f t="shared" si="80"/>
        <v>24.090087999999923</v>
      </c>
      <c r="H545" s="4">
        <f t="shared" si="81"/>
        <v>60.75</v>
      </c>
      <c r="I545" s="4">
        <f t="shared" si="82"/>
        <v>36.659912000000077</v>
      </c>
      <c r="J545" s="4">
        <f t="shared" si="83"/>
        <v>60.75</v>
      </c>
      <c r="K545" s="16">
        <f t="shared" si="89"/>
        <v>39.955492936776984</v>
      </c>
      <c r="L545" s="30">
        <f t="shared" si="84"/>
        <v>2829.6359618735542</v>
      </c>
      <c r="M545" s="4">
        <f t="shared" si="85"/>
        <v>2669.8139901264458</v>
      </c>
      <c r="N545" s="25">
        <f t="shared" si="86"/>
        <v>2785.8671098932145</v>
      </c>
      <c r="O545" s="4">
        <f t="shared" si="87"/>
        <v>2669.8139901264458</v>
      </c>
      <c r="P545" s="4">
        <f t="shared" si="88"/>
        <v>2669.8139901264458</v>
      </c>
    </row>
    <row r="546" spans="1:16" x14ac:dyDescent="0.3">
      <c r="A546" s="3">
        <f>Data!A541</f>
        <v>40610</v>
      </c>
      <c r="B546" s="4">
        <f>Data!B541</f>
        <v>2745.2299800000001</v>
      </c>
      <c r="C546" s="4">
        <f>Data!C541</f>
        <v>2775.4099120000001</v>
      </c>
      <c r="D546" s="4">
        <f>Data!D541</f>
        <v>2729.8500979999999</v>
      </c>
      <c r="E546" s="4">
        <f>Data!E541</f>
        <v>2765.7700199999999</v>
      </c>
      <c r="F546" s="15">
        <f>Data!F541</f>
        <v>1835540000</v>
      </c>
      <c r="G546" s="15">
        <f t="shared" si="80"/>
        <v>45.559814000000188</v>
      </c>
      <c r="H546" s="4">
        <f t="shared" si="81"/>
        <v>23.68994100000009</v>
      </c>
      <c r="I546" s="4">
        <f t="shared" si="82"/>
        <v>21.869873000000098</v>
      </c>
      <c r="J546" s="4">
        <f t="shared" si="83"/>
        <v>45.559814000000188</v>
      </c>
      <c r="K546" s="16">
        <f t="shared" si="89"/>
        <v>40.235708989938146</v>
      </c>
      <c r="L546" s="30">
        <f t="shared" si="84"/>
        <v>2833.1014229798761</v>
      </c>
      <c r="M546" s="4">
        <f t="shared" si="85"/>
        <v>2672.1585870201238</v>
      </c>
      <c r="N546" s="25">
        <f t="shared" si="86"/>
        <v>2785.8671098932145</v>
      </c>
      <c r="O546" s="4">
        <f t="shared" si="87"/>
        <v>2672.1585870201238</v>
      </c>
      <c r="P546" s="4">
        <f t="shared" si="88"/>
        <v>2672.1585870201238</v>
      </c>
    </row>
    <row r="547" spans="1:16" x14ac:dyDescent="0.3">
      <c r="A547" s="3">
        <f>Data!A542</f>
        <v>40609</v>
      </c>
      <c r="B547" s="4">
        <f>Data!B542</f>
        <v>2793.1899410000001</v>
      </c>
      <c r="C547" s="4">
        <f>Data!C542</f>
        <v>2794.820068</v>
      </c>
      <c r="D547" s="4">
        <f>Data!D542</f>
        <v>2724.51001</v>
      </c>
      <c r="E547" s="4">
        <f>Data!E542</f>
        <v>2745.6298830000001</v>
      </c>
      <c r="F547" s="15">
        <f>Data!F542</f>
        <v>2189970000</v>
      </c>
      <c r="G547" s="15">
        <f t="shared" si="80"/>
        <v>70.310058000000026</v>
      </c>
      <c r="H547" s="4">
        <f t="shared" si="81"/>
        <v>29.050048000000061</v>
      </c>
      <c r="I547" s="4">
        <f t="shared" si="82"/>
        <v>41.260009999999966</v>
      </c>
      <c r="J547" s="4">
        <f t="shared" si="83"/>
        <v>70.310058000000026</v>
      </c>
      <c r="K547" s="16">
        <f t="shared" si="89"/>
        <v>41.739426440441243</v>
      </c>
      <c r="L547" s="30">
        <f t="shared" si="84"/>
        <v>2843.1438918808826</v>
      </c>
      <c r="M547" s="4">
        <f t="shared" si="85"/>
        <v>2676.1861861191173</v>
      </c>
      <c r="N547" s="25">
        <f t="shared" si="86"/>
        <v>2785.8671098932145</v>
      </c>
      <c r="O547" s="4">
        <f t="shared" si="87"/>
        <v>2676.1861861191173</v>
      </c>
      <c r="P547" s="4">
        <f t="shared" si="88"/>
        <v>2676.1861861191173</v>
      </c>
    </row>
    <row r="548" spans="1:16" x14ac:dyDescent="0.3">
      <c r="A548" s="3">
        <f>Data!A543</f>
        <v>40606</v>
      </c>
      <c r="B548" s="4">
        <f>Data!B543</f>
        <v>2797.639893</v>
      </c>
      <c r="C548" s="4">
        <f>Data!C543</f>
        <v>2798.070068</v>
      </c>
      <c r="D548" s="4">
        <f>Data!D543</f>
        <v>2768.1201169999999</v>
      </c>
      <c r="E548" s="4">
        <f>Data!E543</f>
        <v>2784.669922</v>
      </c>
      <c r="F548" s="15">
        <f>Data!F543</f>
        <v>1897900000</v>
      </c>
      <c r="G548" s="15">
        <f t="shared" si="80"/>
        <v>29.949951000000056</v>
      </c>
      <c r="H548" s="4">
        <f t="shared" si="81"/>
        <v>52.440184999999929</v>
      </c>
      <c r="I548" s="4">
        <f t="shared" si="82"/>
        <v>22.490233999999873</v>
      </c>
      <c r="J548" s="4">
        <f t="shared" si="83"/>
        <v>52.440184999999929</v>
      </c>
      <c r="K548" s="16">
        <f t="shared" si="89"/>
        <v>42.274464368419174</v>
      </c>
      <c r="L548" s="30">
        <f t="shared" si="84"/>
        <v>2867.6440212368379</v>
      </c>
      <c r="M548" s="4">
        <f t="shared" si="85"/>
        <v>2698.5461637631615</v>
      </c>
      <c r="N548" s="25">
        <f t="shared" si="86"/>
        <v>2785.8671098932145</v>
      </c>
      <c r="O548" s="4">
        <f t="shared" si="87"/>
        <v>2698.5461637631615</v>
      </c>
      <c r="P548" s="4">
        <f t="shared" si="88"/>
        <v>2698.5461637631615</v>
      </c>
    </row>
    <row r="549" spans="1:16" x14ac:dyDescent="0.3">
      <c r="A549" s="3">
        <f>Data!A544</f>
        <v>40605</v>
      </c>
      <c r="B549" s="4">
        <f>Data!B544</f>
        <v>2774.4799800000001</v>
      </c>
      <c r="C549" s="4">
        <f>Data!C544</f>
        <v>2802.320068</v>
      </c>
      <c r="D549" s="4">
        <f>Data!D544</f>
        <v>2774.4799800000001</v>
      </c>
      <c r="E549" s="4">
        <f>Data!E544</f>
        <v>2798.73999</v>
      </c>
      <c r="F549" s="15">
        <f>Data!F544</f>
        <v>1990380000</v>
      </c>
      <c r="G549" s="15">
        <f t="shared" si="80"/>
        <v>27.840087999999923</v>
      </c>
      <c r="H549" s="4">
        <f t="shared" si="81"/>
        <v>17.65014599999995</v>
      </c>
      <c r="I549" s="4">
        <f t="shared" si="82"/>
        <v>10.189941999999974</v>
      </c>
      <c r="J549" s="4">
        <f t="shared" si="83"/>
        <v>27.840087999999923</v>
      </c>
      <c r="K549" s="16">
        <f t="shared" si="89"/>
        <v>41.552745549998214</v>
      </c>
      <c r="L549" s="30">
        <f t="shared" si="84"/>
        <v>2871.5055150999965</v>
      </c>
      <c r="M549" s="4">
        <f t="shared" si="85"/>
        <v>2705.2945329000036</v>
      </c>
      <c r="N549" s="25">
        <f t="shared" si="86"/>
        <v>2785.8671098932145</v>
      </c>
      <c r="O549" s="4">
        <f t="shared" si="87"/>
        <v>2705.2945329000036</v>
      </c>
      <c r="P549" s="4">
        <f t="shared" si="88"/>
        <v>2705.2945329000036</v>
      </c>
    </row>
    <row r="550" spans="1:16" x14ac:dyDescent="0.3">
      <c r="A550" s="3">
        <f>Data!A545</f>
        <v>40604</v>
      </c>
      <c r="B550" s="4">
        <f>Data!B545</f>
        <v>2735.0500489999999</v>
      </c>
      <c r="C550" s="4">
        <f>Data!C545</f>
        <v>2763.9499510000001</v>
      </c>
      <c r="D550" s="4">
        <f>Data!D545</f>
        <v>2734.080078</v>
      </c>
      <c r="E550" s="4">
        <f>Data!E545</f>
        <v>2748.070068</v>
      </c>
      <c r="F550" s="15">
        <f>Data!F545</f>
        <v>1986900000</v>
      </c>
      <c r="G550" s="15">
        <f t="shared" si="80"/>
        <v>29.869873000000098</v>
      </c>
      <c r="H550" s="4">
        <f t="shared" si="81"/>
        <v>34.790038999999979</v>
      </c>
      <c r="I550" s="4">
        <f t="shared" si="82"/>
        <v>64.659912000000077</v>
      </c>
      <c r="J550" s="4">
        <f t="shared" si="83"/>
        <v>64.659912000000077</v>
      </c>
      <c r="K550" s="16">
        <f t="shared" si="89"/>
        <v>42.708103872498306</v>
      </c>
      <c r="L550" s="30">
        <f t="shared" si="84"/>
        <v>2834.4312222449962</v>
      </c>
      <c r="M550" s="4">
        <f t="shared" si="85"/>
        <v>2663.5988067550034</v>
      </c>
      <c r="N550" s="25">
        <f t="shared" si="86"/>
        <v>2834.4312222449962</v>
      </c>
      <c r="O550" s="4">
        <f t="shared" si="87"/>
        <v>2705.2945329000036</v>
      </c>
      <c r="P550" s="4">
        <f t="shared" si="88"/>
        <v>2705.2945329000036</v>
      </c>
    </row>
    <row r="551" spans="1:16" x14ac:dyDescent="0.3">
      <c r="A551" s="3">
        <f>Data!A546</f>
        <v>40603</v>
      </c>
      <c r="B551" s="4">
        <f>Data!B546</f>
        <v>2791.080078</v>
      </c>
      <c r="C551" s="4">
        <f>Data!C546</f>
        <v>2791.2299800000001</v>
      </c>
      <c r="D551" s="4">
        <f>Data!D546</f>
        <v>2730.719971</v>
      </c>
      <c r="E551" s="4">
        <f>Data!E546</f>
        <v>2737.4099120000001</v>
      </c>
      <c r="F551" s="15">
        <f>Data!F546</f>
        <v>2212860000</v>
      </c>
      <c r="G551" s="15">
        <f t="shared" si="80"/>
        <v>60.510009000000082</v>
      </c>
      <c r="H551" s="4">
        <f t="shared" si="81"/>
        <v>43.159912000000077</v>
      </c>
      <c r="I551" s="4">
        <f t="shared" si="82"/>
        <v>17.350097000000005</v>
      </c>
      <c r="J551" s="4">
        <f t="shared" si="83"/>
        <v>60.510009000000082</v>
      </c>
      <c r="K551" s="16">
        <f t="shared" si="89"/>
        <v>43.598199128873389</v>
      </c>
      <c r="L551" s="30">
        <f t="shared" si="84"/>
        <v>2848.171373757747</v>
      </c>
      <c r="M551" s="4">
        <f t="shared" si="85"/>
        <v>2673.7785772422535</v>
      </c>
      <c r="N551" s="25">
        <f t="shared" si="86"/>
        <v>2834.4312222449962</v>
      </c>
      <c r="O551" s="4">
        <f t="shared" si="87"/>
        <v>2705.2945329000036</v>
      </c>
      <c r="P551" s="4">
        <f t="shared" si="88"/>
        <v>2705.2945329000036</v>
      </c>
    </row>
    <row r="552" spans="1:16" x14ac:dyDescent="0.3">
      <c r="A552" s="3">
        <f>Data!A547</f>
        <v>40602</v>
      </c>
      <c r="B552" s="4">
        <f>Data!B547</f>
        <v>2791.280029</v>
      </c>
      <c r="C552" s="4">
        <f>Data!C547</f>
        <v>2798.429932</v>
      </c>
      <c r="D552" s="4">
        <f>Data!D547</f>
        <v>2767.610107</v>
      </c>
      <c r="E552" s="4">
        <f>Data!E547</f>
        <v>2782.2700199999999</v>
      </c>
      <c r="F552" s="15">
        <f>Data!F547</f>
        <v>2009500000</v>
      </c>
      <c r="G552" s="15">
        <f t="shared" si="80"/>
        <v>30.819825000000037</v>
      </c>
      <c r="H552" s="4">
        <f t="shared" si="81"/>
        <v>61.020019999999931</v>
      </c>
      <c r="I552" s="4">
        <f t="shared" si="82"/>
        <v>30.200194999999894</v>
      </c>
      <c r="J552" s="4">
        <f t="shared" si="83"/>
        <v>61.020019999999931</v>
      </c>
      <c r="K552" s="16">
        <f t="shared" si="89"/>
        <v>44.469290172429716</v>
      </c>
      <c r="L552" s="30">
        <f t="shared" si="84"/>
        <v>2871.9585998448592</v>
      </c>
      <c r="M552" s="4">
        <f t="shared" si="85"/>
        <v>2694.0814391551403</v>
      </c>
      <c r="N552" s="25">
        <f t="shared" si="86"/>
        <v>2834.4312222449962</v>
      </c>
      <c r="O552" s="4">
        <f t="shared" si="87"/>
        <v>2705.2945329000036</v>
      </c>
      <c r="P552" s="4">
        <f t="shared" si="88"/>
        <v>2705.2945329000036</v>
      </c>
    </row>
    <row r="553" spans="1:16" x14ac:dyDescent="0.3">
      <c r="A553" s="3">
        <f>Data!A548</f>
        <v>40599</v>
      </c>
      <c r="B553" s="4">
        <f>Data!B548</f>
        <v>2752.1599120000001</v>
      </c>
      <c r="C553" s="4">
        <f>Data!C548</f>
        <v>2781.1201169999999</v>
      </c>
      <c r="D553" s="4">
        <f>Data!D548</f>
        <v>2751.8100589999999</v>
      </c>
      <c r="E553" s="4">
        <f>Data!E548</f>
        <v>2781.0500489999999</v>
      </c>
      <c r="F553" s="15">
        <f>Data!F548</f>
        <v>1867820000</v>
      </c>
      <c r="G553" s="15">
        <f t="shared" si="80"/>
        <v>29.310058000000026</v>
      </c>
      <c r="H553" s="4">
        <f t="shared" si="81"/>
        <v>1.1499029999999948</v>
      </c>
      <c r="I553" s="4">
        <f t="shared" si="82"/>
        <v>30.459961000000021</v>
      </c>
      <c r="J553" s="4">
        <f t="shared" si="83"/>
        <v>30.459961000000021</v>
      </c>
      <c r="K553" s="16">
        <f t="shared" si="89"/>
        <v>43.768823713808231</v>
      </c>
      <c r="L553" s="30">
        <f t="shared" si="84"/>
        <v>2854.0027354276162</v>
      </c>
      <c r="M553" s="4">
        <f t="shared" si="85"/>
        <v>2678.9274405723836</v>
      </c>
      <c r="N553" s="25">
        <f t="shared" si="86"/>
        <v>2834.4312222449962</v>
      </c>
      <c r="O553" s="4">
        <f t="shared" si="87"/>
        <v>2705.2945329000036</v>
      </c>
      <c r="P553" s="4">
        <f t="shared" si="88"/>
        <v>2705.2945329000036</v>
      </c>
    </row>
    <row r="554" spans="1:16" x14ac:dyDescent="0.3">
      <c r="A554" s="3">
        <f>Data!A549</f>
        <v>40598</v>
      </c>
      <c r="B554" s="4">
        <f>Data!B549</f>
        <v>2726.5900879999999</v>
      </c>
      <c r="C554" s="4">
        <f>Data!C549</f>
        <v>2745.290039</v>
      </c>
      <c r="D554" s="4">
        <f>Data!D549</f>
        <v>2707.8000489999999</v>
      </c>
      <c r="E554" s="4">
        <f>Data!E549</f>
        <v>2737.8999020000001</v>
      </c>
      <c r="F554" s="15">
        <f>Data!F549</f>
        <v>2065290000</v>
      </c>
      <c r="G554" s="15">
        <f t="shared" si="80"/>
        <v>37.489990000000034</v>
      </c>
      <c r="H554" s="4">
        <f t="shared" si="81"/>
        <v>35.760009999999966</v>
      </c>
      <c r="I554" s="4">
        <f t="shared" si="82"/>
        <v>73.25</v>
      </c>
      <c r="J554" s="4">
        <f t="shared" si="83"/>
        <v>73.25</v>
      </c>
      <c r="K554" s="16">
        <f t="shared" si="89"/>
        <v>45.242882528117818</v>
      </c>
      <c r="L554" s="30">
        <f t="shared" si="84"/>
        <v>2817.0308090562357</v>
      </c>
      <c r="M554" s="4">
        <f t="shared" si="85"/>
        <v>2636.0592789437642</v>
      </c>
      <c r="N554" s="25">
        <f t="shared" si="86"/>
        <v>2817.0308090562357</v>
      </c>
      <c r="O554" s="4">
        <f t="shared" si="87"/>
        <v>2705.2945329000036</v>
      </c>
      <c r="P554" s="4">
        <f t="shared" si="88"/>
        <v>2705.2945329000036</v>
      </c>
    </row>
    <row r="555" spans="1:16" x14ac:dyDescent="0.3">
      <c r="A555" s="3">
        <f>Data!A550</f>
        <v>40597</v>
      </c>
      <c r="B555" s="4">
        <f>Data!B550</f>
        <v>2755.1999510000001</v>
      </c>
      <c r="C555" s="4">
        <f>Data!C550</f>
        <v>2761.6999510000001</v>
      </c>
      <c r="D555" s="4">
        <f>Data!D550</f>
        <v>2705.540039</v>
      </c>
      <c r="E555" s="4">
        <f>Data!E550</f>
        <v>2722.98999</v>
      </c>
      <c r="F555" s="15">
        <f>Data!F550</f>
        <v>2479150000</v>
      </c>
      <c r="G555" s="15">
        <f t="shared" si="80"/>
        <v>56.159912000000077</v>
      </c>
      <c r="H555" s="4">
        <f t="shared" si="81"/>
        <v>23.800048999999944</v>
      </c>
      <c r="I555" s="4">
        <f t="shared" si="82"/>
        <v>32.359863000000132</v>
      </c>
      <c r="J555" s="4">
        <f t="shared" si="83"/>
        <v>56.159912000000077</v>
      </c>
      <c r="K555" s="16">
        <f t="shared" si="89"/>
        <v>45.78873400171193</v>
      </c>
      <c r="L555" s="30">
        <f t="shared" si="84"/>
        <v>2825.1974630034238</v>
      </c>
      <c r="M555" s="4">
        <f t="shared" si="85"/>
        <v>2642.0425269965763</v>
      </c>
      <c r="N555" s="25">
        <f t="shared" si="86"/>
        <v>2817.0308090562357</v>
      </c>
      <c r="O555" s="4">
        <f t="shared" si="87"/>
        <v>2705.2945329000036</v>
      </c>
      <c r="P555" s="4">
        <f t="shared" si="88"/>
        <v>2705.2945329000036</v>
      </c>
    </row>
    <row r="556" spans="1:16" x14ac:dyDescent="0.3">
      <c r="A556" s="3">
        <f>Data!A551</f>
        <v>40596</v>
      </c>
      <c r="B556" s="4">
        <f>Data!B551</f>
        <v>2795.4399410000001</v>
      </c>
      <c r="C556" s="4">
        <f>Data!C551</f>
        <v>2808.179932</v>
      </c>
      <c r="D556" s="4">
        <f>Data!D551</f>
        <v>2752.75</v>
      </c>
      <c r="E556" s="4">
        <f>Data!E551</f>
        <v>2756.419922</v>
      </c>
      <c r="F556" s="15">
        <f>Data!F551</f>
        <v>2262100000</v>
      </c>
      <c r="G556" s="15">
        <f t="shared" si="80"/>
        <v>55.429932000000008</v>
      </c>
      <c r="H556" s="4">
        <f t="shared" si="81"/>
        <v>85.189941999999974</v>
      </c>
      <c r="I556" s="4">
        <f t="shared" si="82"/>
        <v>29.760009999999966</v>
      </c>
      <c r="J556" s="4">
        <f t="shared" si="83"/>
        <v>85.189941999999974</v>
      </c>
      <c r="K556" s="16">
        <f t="shared" si="89"/>
        <v>47.758794401626332</v>
      </c>
      <c r="L556" s="30">
        <f t="shared" si="84"/>
        <v>2875.9825548032527</v>
      </c>
      <c r="M556" s="4">
        <f t="shared" si="85"/>
        <v>2684.9473771967473</v>
      </c>
      <c r="N556" s="25">
        <f t="shared" si="86"/>
        <v>2817.0308090562357</v>
      </c>
      <c r="O556" s="4">
        <f t="shared" si="87"/>
        <v>2705.2945329000036</v>
      </c>
      <c r="P556" s="4">
        <f t="shared" si="88"/>
        <v>2705.2945329000036</v>
      </c>
    </row>
    <row r="557" spans="1:16" x14ac:dyDescent="0.3">
      <c r="A557" s="3">
        <f>Data!A552</f>
        <v>40592</v>
      </c>
      <c r="B557" s="4">
        <f>Data!B552</f>
        <v>2833.3500979999999</v>
      </c>
      <c r="C557" s="4">
        <f>Data!C552</f>
        <v>2840.51001</v>
      </c>
      <c r="D557" s="4">
        <f>Data!D552</f>
        <v>2823.6499020000001</v>
      </c>
      <c r="E557" s="4">
        <f>Data!E552</f>
        <v>2833.9499510000001</v>
      </c>
      <c r="F557" s="15">
        <f>Data!F552</f>
        <v>2109460000</v>
      </c>
      <c r="G557" s="15">
        <f t="shared" si="80"/>
        <v>16.860107999999855</v>
      </c>
      <c r="H557" s="4">
        <f t="shared" si="81"/>
        <v>84.090087999999923</v>
      </c>
      <c r="I557" s="4">
        <f t="shared" si="82"/>
        <v>67.229980000000069</v>
      </c>
      <c r="J557" s="4">
        <f t="shared" si="83"/>
        <v>84.090087999999923</v>
      </c>
      <c r="K557" s="16">
        <f t="shared" si="89"/>
        <v>49.575359081545017</v>
      </c>
      <c r="L557" s="30">
        <f t="shared" si="84"/>
        <v>2931.23067416309</v>
      </c>
      <c r="M557" s="4">
        <f t="shared" si="85"/>
        <v>2732.92923783691</v>
      </c>
      <c r="N557" s="25">
        <f t="shared" si="86"/>
        <v>2817.0308090562357</v>
      </c>
      <c r="O557" s="4">
        <f t="shared" si="87"/>
        <v>2732.92923783691</v>
      </c>
      <c r="P557" s="4">
        <f t="shared" si="88"/>
        <v>2732.92923783691</v>
      </c>
    </row>
    <row r="558" spans="1:16" x14ac:dyDescent="0.3">
      <c r="A558" s="3">
        <f>Data!A553</f>
        <v>40591</v>
      </c>
      <c r="B558" s="4">
        <f>Data!B553</f>
        <v>2816.1201169999999</v>
      </c>
      <c r="C558" s="4">
        <f>Data!C553</f>
        <v>2835.1999510000001</v>
      </c>
      <c r="D558" s="4">
        <f>Data!D553</f>
        <v>2815.080078</v>
      </c>
      <c r="E558" s="4">
        <f>Data!E553</f>
        <v>2831.580078</v>
      </c>
      <c r="F558" s="15">
        <f>Data!F553</f>
        <v>1939320000</v>
      </c>
      <c r="G558" s="15">
        <f t="shared" si="80"/>
        <v>20.119873000000098</v>
      </c>
      <c r="H558" s="4">
        <f t="shared" si="81"/>
        <v>1.25</v>
      </c>
      <c r="I558" s="4">
        <f t="shared" si="82"/>
        <v>18.869873000000098</v>
      </c>
      <c r="J558" s="4">
        <f t="shared" si="83"/>
        <v>20.119873000000098</v>
      </c>
      <c r="K558" s="16">
        <f t="shared" si="89"/>
        <v>48.102584777467769</v>
      </c>
      <c r="L558" s="30">
        <f t="shared" si="84"/>
        <v>2921.3451840549351</v>
      </c>
      <c r="M558" s="4">
        <f t="shared" si="85"/>
        <v>2728.9348449450645</v>
      </c>
      <c r="N558" s="25">
        <f t="shared" si="86"/>
        <v>2921.3451840549351</v>
      </c>
      <c r="O558" s="4">
        <f t="shared" si="87"/>
        <v>2732.92923783691</v>
      </c>
      <c r="P558" s="4">
        <f t="shared" si="88"/>
        <v>2732.92923783691</v>
      </c>
    </row>
    <row r="559" spans="1:16" x14ac:dyDescent="0.3">
      <c r="A559" s="3">
        <f>Data!A554</f>
        <v>40590</v>
      </c>
      <c r="B559" s="4">
        <f>Data!B554</f>
        <v>2815.0900879999999</v>
      </c>
      <c r="C559" s="4">
        <f>Data!C554</f>
        <v>2828.1899410000001</v>
      </c>
      <c r="D559" s="4">
        <f>Data!D554</f>
        <v>2811.5200199999999</v>
      </c>
      <c r="E559" s="4">
        <f>Data!E554</f>
        <v>2825.5600589999999</v>
      </c>
      <c r="F559" s="15">
        <f>Data!F554</f>
        <v>2276980000</v>
      </c>
      <c r="G559" s="15">
        <f t="shared" si="80"/>
        <v>16.669921000000159</v>
      </c>
      <c r="H559" s="4">
        <f t="shared" si="81"/>
        <v>3.3901369999998678</v>
      </c>
      <c r="I559" s="4">
        <f t="shared" si="82"/>
        <v>20.060058000000026</v>
      </c>
      <c r="J559" s="4">
        <f t="shared" si="83"/>
        <v>20.060058000000026</v>
      </c>
      <c r="K559" s="16">
        <f t="shared" si="89"/>
        <v>46.700458438594382</v>
      </c>
      <c r="L559" s="30">
        <f t="shared" si="84"/>
        <v>2913.2558973771888</v>
      </c>
      <c r="M559" s="4">
        <f t="shared" si="85"/>
        <v>2726.4540636228116</v>
      </c>
      <c r="N559" s="25">
        <f t="shared" si="86"/>
        <v>2913.2558973771888</v>
      </c>
      <c r="O559" s="4">
        <f t="shared" si="87"/>
        <v>2732.92923783691</v>
      </c>
      <c r="P559" s="4">
        <f t="shared" si="88"/>
        <v>2732.92923783691</v>
      </c>
    </row>
    <row r="560" spans="1:16" x14ac:dyDescent="0.3">
      <c r="A560" s="3">
        <f>Data!A555</f>
        <v>40589</v>
      </c>
      <c r="B560" s="4">
        <f>Data!B555</f>
        <v>2809.0200199999999</v>
      </c>
      <c r="C560" s="4">
        <f>Data!C555</f>
        <v>2813.1298830000001</v>
      </c>
      <c r="D560" s="4">
        <f>Data!D555</f>
        <v>2798.830078</v>
      </c>
      <c r="E560" s="4">
        <f>Data!E555</f>
        <v>2804.3500979999999</v>
      </c>
      <c r="F560" s="15">
        <f>Data!F555</f>
        <v>2006220000</v>
      </c>
      <c r="G560" s="15">
        <f t="shared" si="80"/>
        <v>14.299805000000106</v>
      </c>
      <c r="H560" s="4">
        <f t="shared" si="81"/>
        <v>12.430175999999847</v>
      </c>
      <c r="I560" s="4">
        <f t="shared" si="82"/>
        <v>26.729980999999952</v>
      </c>
      <c r="J560" s="4">
        <f t="shared" si="83"/>
        <v>26.729980999999952</v>
      </c>
      <c r="K560" s="16">
        <f t="shared" si="89"/>
        <v>45.701934566664661</v>
      </c>
      <c r="L560" s="30">
        <f t="shared" si="84"/>
        <v>2897.3838496333296</v>
      </c>
      <c r="M560" s="4">
        <f t="shared" si="85"/>
        <v>2714.5761113666708</v>
      </c>
      <c r="N560" s="25">
        <f t="shared" si="86"/>
        <v>2897.3838496333296</v>
      </c>
      <c r="O560" s="4">
        <f t="shared" si="87"/>
        <v>2732.92923783691</v>
      </c>
      <c r="P560" s="4">
        <f t="shared" si="88"/>
        <v>2732.92923783691</v>
      </c>
    </row>
    <row r="561" spans="1:16" x14ac:dyDescent="0.3">
      <c r="A561" s="3">
        <f>Data!A556</f>
        <v>40588</v>
      </c>
      <c r="B561" s="4">
        <f>Data!B556</f>
        <v>2810.1899410000001</v>
      </c>
      <c r="C561" s="4">
        <f>Data!C556</f>
        <v>2819.8701169999999</v>
      </c>
      <c r="D561" s="4">
        <f>Data!D556</f>
        <v>2808.2700199999999</v>
      </c>
      <c r="E561" s="4">
        <f>Data!E556</f>
        <v>2817.179932</v>
      </c>
      <c r="F561" s="15">
        <f>Data!F556</f>
        <v>1964780000</v>
      </c>
      <c r="G561" s="15">
        <f t="shared" si="80"/>
        <v>11.600097000000005</v>
      </c>
      <c r="H561" s="4">
        <f t="shared" si="81"/>
        <v>15.520019000000048</v>
      </c>
      <c r="I561" s="4">
        <f t="shared" si="82"/>
        <v>3.9199220000000423</v>
      </c>
      <c r="J561" s="4">
        <f t="shared" si="83"/>
        <v>15.520019000000048</v>
      </c>
      <c r="K561" s="16">
        <f t="shared" si="89"/>
        <v>44.192838788331429</v>
      </c>
      <c r="L561" s="30">
        <f t="shared" si="84"/>
        <v>2902.4557460766632</v>
      </c>
      <c r="M561" s="4">
        <f t="shared" si="85"/>
        <v>2725.6843909233371</v>
      </c>
      <c r="N561" s="25">
        <f t="shared" si="86"/>
        <v>2897.3838496333296</v>
      </c>
      <c r="O561" s="4">
        <f t="shared" si="87"/>
        <v>2732.92923783691</v>
      </c>
      <c r="P561" s="4">
        <f t="shared" si="88"/>
        <v>2732.92923783691</v>
      </c>
    </row>
    <row r="562" spans="1:16" x14ac:dyDescent="0.3">
      <c r="A562" s="3">
        <f>Data!A557</f>
        <v>40585</v>
      </c>
      <c r="B562" s="4">
        <f>Data!B557</f>
        <v>2783.1599120000001</v>
      </c>
      <c r="C562" s="4">
        <f>Data!C557</f>
        <v>2810.5600589999999</v>
      </c>
      <c r="D562" s="4">
        <f>Data!D557</f>
        <v>2778.209961</v>
      </c>
      <c r="E562" s="4">
        <f>Data!E557</f>
        <v>2809.4399410000001</v>
      </c>
      <c r="F562" s="15">
        <f>Data!F557</f>
        <v>2066700000</v>
      </c>
      <c r="G562" s="15">
        <f t="shared" si="80"/>
        <v>32.350097999999889</v>
      </c>
      <c r="H562" s="4">
        <f t="shared" si="81"/>
        <v>6.6198730000000978</v>
      </c>
      <c r="I562" s="4">
        <f t="shared" si="82"/>
        <v>38.969970999999987</v>
      </c>
      <c r="J562" s="4">
        <f t="shared" si="83"/>
        <v>38.969970999999987</v>
      </c>
      <c r="K562" s="16">
        <f t="shared" si="89"/>
        <v>43.931695398914854</v>
      </c>
      <c r="L562" s="30">
        <f t="shared" si="84"/>
        <v>2882.2484007978296</v>
      </c>
      <c r="M562" s="4">
        <f t="shared" si="85"/>
        <v>2706.5216192021703</v>
      </c>
      <c r="N562" s="25">
        <f t="shared" si="86"/>
        <v>2882.2484007978296</v>
      </c>
      <c r="O562" s="4">
        <f t="shared" si="87"/>
        <v>2732.92923783691</v>
      </c>
      <c r="P562" s="4">
        <f t="shared" si="88"/>
        <v>2732.92923783691</v>
      </c>
    </row>
    <row r="563" spans="1:16" x14ac:dyDescent="0.3">
      <c r="A563" s="3">
        <f>Data!A558</f>
        <v>40584</v>
      </c>
      <c r="B563" s="4">
        <f>Data!B558</f>
        <v>2764.76001</v>
      </c>
      <c r="C563" s="4">
        <f>Data!C558</f>
        <v>2791.429932</v>
      </c>
      <c r="D563" s="4">
        <f>Data!D558</f>
        <v>2762.3400879999999</v>
      </c>
      <c r="E563" s="4">
        <f>Data!E558</f>
        <v>2790.4499510000001</v>
      </c>
      <c r="F563" s="15">
        <f>Data!F558</f>
        <v>2497540000</v>
      </c>
      <c r="G563" s="15">
        <f t="shared" si="80"/>
        <v>29.089844000000085</v>
      </c>
      <c r="H563" s="4">
        <f t="shared" si="81"/>
        <v>18.010009000000082</v>
      </c>
      <c r="I563" s="4">
        <f t="shared" si="82"/>
        <v>47.099853000000167</v>
      </c>
      <c r="J563" s="4">
        <f t="shared" si="83"/>
        <v>47.099853000000167</v>
      </c>
      <c r="K563" s="16">
        <f t="shared" si="89"/>
        <v>44.090103278969124</v>
      </c>
      <c r="L563" s="30">
        <f t="shared" si="84"/>
        <v>2865.0652165579381</v>
      </c>
      <c r="M563" s="4">
        <f t="shared" si="85"/>
        <v>2688.7048034420618</v>
      </c>
      <c r="N563" s="25">
        <f t="shared" si="86"/>
        <v>2865.0652165579381</v>
      </c>
      <c r="O563" s="4">
        <f t="shared" si="87"/>
        <v>2732.92923783691</v>
      </c>
      <c r="P563" s="4">
        <f t="shared" si="88"/>
        <v>2732.92923783691</v>
      </c>
    </row>
    <row r="564" spans="1:16" x14ac:dyDescent="0.3">
      <c r="A564" s="3">
        <f>Data!A559</f>
        <v>40583</v>
      </c>
      <c r="B564" s="4">
        <f>Data!B559</f>
        <v>2791.1298830000001</v>
      </c>
      <c r="C564" s="4">
        <f>Data!C559</f>
        <v>2798.9099120000001</v>
      </c>
      <c r="D564" s="4">
        <f>Data!D559</f>
        <v>2780.889893</v>
      </c>
      <c r="E564" s="4">
        <f>Data!E559</f>
        <v>2789.070068</v>
      </c>
      <c r="F564" s="15">
        <f>Data!F559</f>
        <v>1930820000</v>
      </c>
      <c r="G564" s="15">
        <f t="shared" si="80"/>
        <v>18.020019000000048</v>
      </c>
      <c r="H564" s="4">
        <f t="shared" si="81"/>
        <v>8.4599610000000212</v>
      </c>
      <c r="I564" s="4">
        <f t="shared" si="82"/>
        <v>9.5600580000000264</v>
      </c>
      <c r="J564" s="4">
        <f t="shared" si="83"/>
        <v>18.020019000000048</v>
      </c>
      <c r="K564" s="16">
        <f t="shared" si="89"/>
        <v>42.786599065020667</v>
      </c>
      <c r="L564" s="30">
        <f t="shared" si="84"/>
        <v>2875.4731006300417</v>
      </c>
      <c r="M564" s="4">
        <f t="shared" si="85"/>
        <v>2704.3267043699589</v>
      </c>
      <c r="N564" s="25">
        <f t="shared" si="86"/>
        <v>2865.0652165579381</v>
      </c>
      <c r="O564" s="4">
        <f t="shared" si="87"/>
        <v>2732.92923783691</v>
      </c>
      <c r="P564" s="4">
        <f t="shared" si="88"/>
        <v>2732.92923783691</v>
      </c>
    </row>
    <row r="565" spans="1:16" x14ac:dyDescent="0.3">
      <c r="A565" s="3">
        <f>Data!A560</f>
        <v>40582</v>
      </c>
      <c r="B565" s="4">
        <f>Data!B560</f>
        <v>2782.4099120000001</v>
      </c>
      <c r="C565" s="4">
        <f>Data!C560</f>
        <v>2797.0500489999999</v>
      </c>
      <c r="D565" s="4">
        <f>Data!D560</f>
        <v>2776.3500979999999</v>
      </c>
      <c r="E565" s="4">
        <f>Data!E560</f>
        <v>2797.0500489999999</v>
      </c>
      <c r="F565" s="15">
        <f>Data!F560</f>
        <v>1803010000</v>
      </c>
      <c r="G565" s="15">
        <f t="shared" si="80"/>
        <v>20.699951000000056</v>
      </c>
      <c r="H565" s="4">
        <f t="shared" si="81"/>
        <v>7.9799809999999525</v>
      </c>
      <c r="I565" s="4">
        <f t="shared" si="82"/>
        <v>12.719970000000103</v>
      </c>
      <c r="J565" s="4">
        <f t="shared" si="83"/>
        <v>20.699951000000056</v>
      </c>
      <c r="K565" s="16">
        <f t="shared" si="89"/>
        <v>41.682266661769638</v>
      </c>
      <c r="L565" s="30">
        <f t="shared" si="84"/>
        <v>2870.0646068235396</v>
      </c>
      <c r="M565" s="4">
        <f t="shared" si="85"/>
        <v>2703.3355401764607</v>
      </c>
      <c r="N565" s="25">
        <f t="shared" si="86"/>
        <v>2865.0652165579381</v>
      </c>
      <c r="O565" s="4">
        <f t="shared" si="87"/>
        <v>2732.92923783691</v>
      </c>
      <c r="P565" s="4">
        <f t="shared" si="88"/>
        <v>2732.92923783691</v>
      </c>
    </row>
    <row r="566" spans="1:16" x14ac:dyDescent="0.3">
      <c r="A566" s="3">
        <f>Data!A561</f>
        <v>40581</v>
      </c>
      <c r="B566" s="4">
        <f>Data!B561</f>
        <v>2773.26001</v>
      </c>
      <c r="C566" s="4">
        <f>Data!C561</f>
        <v>2796.5</v>
      </c>
      <c r="D566" s="4">
        <f>Data!D561</f>
        <v>2772.8100589999999</v>
      </c>
      <c r="E566" s="4">
        <f>Data!E561</f>
        <v>2783.98999</v>
      </c>
      <c r="F566" s="15">
        <f>Data!F561</f>
        <v>1768090000</v>
      </c>
      <c r="G566" s="15">
        <f t="shared" si="80"/>
        <v>23.68994100000009</v>
      </c>
      <c r="H566" s="4">
        <f t="shared" si="81"/>
        <v>0.5500489999999445</v>
      </c>
      <c r="I566" s="4">
        <f t="shared" si="82"/>
        <v>24.239990000000034</v>
      </c>
      <c r="J566" s="4">
        <f t="shared" si="83"/>
        <v>24.239990000000034</v>
      </c>
      <c r="K566" s="16">
        <f t="shared" si="89"/>
        <v>40.810152828681154</v>
      </c>
      <c r="L566" s="30">
        <f t="shared" si="84"/>
        <v>2866.275335157362</v>
      </c>
      <c r="M566" s="4">
        <f t="shared" si="85"/>
        <v>2703.0347238426375</v>
      </c>
      <c r="N566" s="25">
        <f t="shared" si="86"/>
        <v>2865.0652165579381</v>
      </c>
      <c r="O566" s="4">
        <f t="shared" si="87"/>
        <v>2732.92923783691</v>
      </c>
      <c r="P566" s="4">
        <f t="shared" si="88"/>
        <v>2732.92923783691</v>
      </c>
    </row>
    <row r="567" spans="1:16" x14ac:dyDescent="0.3">
      <c r="A567" s="3">
        <f>Data!A562</f>
        <v>40578</v>
      </c>
      <c r="B567" s="4">
        <f>Data!B562</f>
        <v>2755.8500979999999</v>
      </c>
      <c r="C567" s="4">
        <f>Data!C562</f>
        <v>2769.6999510000001</v>
      </c>
      <c r="D567" s="4">
        <f>Data!D562</f>
        <v>2747.860107</v>
      </c>
      <c r="E567" s="4">
        <f>Data!E562</f>
        <v>2769.3000489999999</v>
      </c>
      <c r="F567" s="15">
        <f>Data!F562</f>
        <v>1956710000</v>
      </c>
      <c r="G567" s="15">
        <f t="shared" si="80"/>
        <v>21.839844000000085</v>
      </c>
      <c r="H567" s="4">
        <f t="shared" si="81"/>
        <v>14.290038999999979</v>
      </c>
      <c r="I567" s="4">
        <f t="shared" si="82"/>
        <v>36.129883000000063</v>
      </c>
      <c r="J567" s="4">
        <f t="shared" si="83"/>
        <v>36.129883000000063</v>
      </c>
      <c r="K567" s="16">
        <f t="shared" si="89"/>
        <v>40.576139337247099</v>
      </c>
      <c r="L567" s="30">
        <f t="shared" si="84"/>
        <v>2839.932307674494</v>
      </c>
      <c r="M567" s="4">
        <f t="shared" si="85"/>
        <v>2677.627750325506</v>
      </c>
      <c r="N567" s="25">
        <f t="shared" si="86"/>
        <v>2839.932307674494</v>
      </c>
      <c r="O567" s="4">
        <f t="shared" si="87"/>
        <v>2732.92923783691</v>
      </c>
      <c r="P567" s="4">
        <f t="shared" si="88"/>
        <v>2732.92923783691</v>
      </c>
    </row>
    <row r="568" spans="1:16" x14ac:dyDescent="0.3">
      <c r="A568" s="3">
        <f>Data!A563</f>
        <v>40577</v>
      </c>
      <c r="B568" s="4">
        <f>Data!B563</f>
        <v>2746.73999</v>
      </c>
      <c r="C568" s="4">
        <f>Data!C563</f>
        <v>2757.540039</v>
      </c>
      <c r="D568" s="4">
        <f>Data!D563</f>
        <v>2725.780029</v>
      </c>
      <c r="E568" s="4">
        <f>Data!E563</f>
        <v>2753.8798830000001</v>
      </c>
      <c r="F568" s="15">
        <f>Data!F563</f>
        <v>1941260000</v>
      </c>
      <c r="G568" s="15">
        <f t="shared" si="80"/>
        <v>31.760009999999966</v>
      </c>
      <c r="H568" s="4">
        <f t="shared" si="81"/>
        <v>11.760009999999966</v>
      </c>
      <c r="I568" s="4">
        <f t="shared" si="82"/>
        <v>43.520019999999931</v>
      </c>
      <c r="J568" s="4">
        <f t="shared" si="83"/>
        <v>43.520019999999931</v>
      </c>
      <c r="K568" s="16">
        <f t="shared" si="89"/>
        <v>40.723333370384736</v>
      </c>
      <c r="L568" s="30">
        <f t="shared" si="84"/>
        <v>2823.1067007407696</v>
      </c>
      <c r="M568" s="4">
        <f t="shared" si="85"/>
        <v>2660.2133672592304</v>
      </c>
      <c r="N568" s="25">
        <f t="shared" si="86"/>
        <v>2823.1067007407696</v>
      </c>
      <c r="O568" s="4">
        <f t="shared" si="87"/>
        <v>2732.92923783691</v>
      </c>
      <c r="P568" s="4">
        <f t="shared" si="88"/>
        <v>2732.92923783691</v>
      </c>
    </row>
    <row r="569" spans="1:16" x14ac:dyDescent="0.3">
      <c r="A569" s="3">
        <f>Data!A564</f>
        <v>40576</v>
      </c>
      <c r="B569" s="4">
        <f>Data!B564</f>
        <v>2744.679932</v>
      </c>
      <c r="C569" s="4">
        <f>Data!C564</f>
        <v>2758.51001</v>
      </c>
      <c r="D569" s="4">
        <f>Data!D564</f>
        <v>2743.76001</v>
      </c>
      <c r="E569" s="4">
        <f>Data!E564</f>
        <v>2749.5600589999999</v>
      </c>
      <c r="F569" s="15">
        <f>Data!F564</f>
        <v>2024600000</v>
      </c>
      <c r="G569" s="15">
        <f t="shared" si="80"/>
        <v>14.75</v>
      </c>
      <c r="H569" s="4">
        <f t="shared" si="81"/>
        <v>4.6301269999999022</v>
      </c>
      <c r="I569" s="4">
        <f t="shared" si="82"/>
        <v>10.119873000000098</v>
      </c>
      <c r="J569" s="4">
        <f t="shared" si="83"/>
        <v>14.75</v>
      </c>
      <c r="K569" s="16">
        <f t="shared" si="89"/>
        <v>39.424666701865497</v>
      </c>
      <c r="L569" s="30">
        <f t="shared" si="84"/>
        <v>2829.9843434037311</v>
      </c>
      <c r="M569" s="4">
        <f t="shared" si="85"/>
        <v>2672.2856765962688</v>
      </c>
      <c r="N569" s="25">
        <f t="shared" si="86"/>
        <v>2823.1067007407696</v>
      </c>
      <c r="O569" s="4">
        <f t="shared" si="87"/>
        <v>2732.92923783691</v>
      </c>
      <c r="P569" s="4">
        <f t="shared" si="88"/>
        <v>2732.92923783691</v>
      </c>
    </row>
    <row r="570" spans="1:16" x14ac:dyDescent="0.3">
      <c r="A570" s="3">
        <f>Data!A565</f>
        <v>40575</v>
      </c>
      <c r="B570" s="4">
        <f>Data!B565</f>
        <v>2717.610107</v>
      </c>
      <c r="C570" s="4">
        <f>Data!C565</f>
        <v>2755.969971</v>
      </c>
      <c r="D570" s="4">
        <f>Data!D565</f>
        <v>2716.639893</v>
      </c>
      <c r="E570" s="4">
        <f>Data!E565</f>
        <v>2751.1899410000001</v>
      </c>
      <c r="F570" s="15">
        <f>Data!F565</f>
        <v>2255990000</v>
      </c>
      <c r="G570" s="15">
        <f t="shared" si="80"/>
        <v>39.330077999999958</v>
      </c>
      <c r="H570" s="4">
        <f t="shared" si="81"/>
        <v>6.4099120000000767</v>
      </c>
      <c r="I570" s="4">
        <f t="shared" si="82"/>
        <v>32.920165999999881</v>
      </c>
      <c r="J570" s="4">
        <f t="shared" si="83"/>
        <v>39.330077999999958</v>
      </c>
      <c r="K570" s="16">
        <f t="shared" si="89"/>
        <v>39.419937266772223</v>
      </c>
      <c r="L570" s="30">
        <f t="shared" si="84"/>
        <v>2815.1448065335444</v>
      </c>
      <c r="M570" s="4">
        <f t="shared" si="85"/>
        <v>2657.4650574664556</v>
      </c>
      <c r="N570" s="25">
        <f t="shared" si="86"/>
        <v>2815.1448065335444</v>
      </c>
      <c r="O570" s="4">
        <f t="shared" si="87"/>
        <v>2732.92923783691</v>
      </c>
      <c r="P570" s="4">
        <f t="shared" si="88"/>
        <v>2732.92923783691</v>
      </c>
    </row>
    <row r="571" spans="1:16" x14ac:dyDescent="0.3">
      <c r="A571" s="3">
        <f>Data!A566</f>
        <v>40574</v>
      </c>
      <c r="B571" s="4">
        <f>Data!B566</f>
        <v>2693.3000489999999</v>
      </c>
      <c r="C571" s="4">
        <f>Data!C566</f>
        <v>2706.3000489999999</v>
      </c>
      <c r="D571" s="4">
        <f>Data!D566</f>
        <v>2676.8701169999999</v>
      </c>
      <c r="E571" s="4">
        <f>Data!E566</f>
        <v>2700.080078</v>
      </c>
      <c r="F571" s="15">
        <f>Data!F566</f>
        <v>1952310000</v>
      </c>
      <c r="G571" s="15">
        <f t="shared" si="80"/>
        <v>29.429932000000008</v>
      </c>
      <c r="H571" s="4">
        <f t="shared" si="81"/>
        <v>44.889892000000145</v>
      </c>
      <c r="I571" s="4">
        <f t="shared" si="82"/>
        <v>74.319824000000153</v>
      </c>
      <c r="J571" s="4">
        <f t="shared" si="83"/>
        <v>74.319824000000153</v>
      </c>
      <c r="K571" s="16">
        <f t="shared" si="89"/>
        <v>41.164931603433622</v>
      </c>
      <c r="L571" s="30">
        <f t="shared" si="84"/>
        <v>2773.9149462068672</v>
      </c>
      <c r="M571" s="4">
        <f t="shared" si="85"/>
        <v>2609.2552197931327</v>
      </c>
      <c r="N571" s="25">
        <f t="shared" si="86"/>
        <v>2773.9149462068672</v>
      </c>
      <c r="O571" s="4">
        <f t="shared" si="87"/>
        <v>2732.92923783691</v>
      </c>
      <c r="P571" s="4">
        <f t="shared" si="88"/>
        <v>2773.9149462068672</v>
      </c>
    </row>
    <row r="572" spans="1:16" x14ac:dyDescent="0.3">
      <c r="A572" s="3">
        <f>Data!A567</f>
        <v>40571</v>
      </c>
      <c r="B572" s="4">
        <f>Data!B567</f>
        <v>2755.280029</v>
      </c>
      <c r="C572" s="4">
        <f>Data!C567</f>
        <v>2755.280029</v>
      </c>
      <c r="D572" s="4">
        <f>Data!D567</f>
        <v>2679.570068</v>
      </c>
      <c r="E572" s="4">
        <f>Data!E567</f>
        <v>2686.889893</v>
      </c>
      <c r="F572" s="15">
        <f>Data!F567</f>
        <v>2371140000</v>
      </c>
      <c r="G572" s="15">
        <f t="shared" si="80"/>
        <v>75.709961000000021</v>
      </c>
      <c r="H572" s="4">
        <f t="shared" si="81"/>
        <v>55.199951000000056</v>
      </c>
      <c r="I572" s="4">
        <f t="shared" si="82"/>
        <v>20.510009999999966</v>
      </c>
      <c r="J572" s="4">
        <f t="shared" si="83"/>
        <v>75.709961000000021</v>
      </c>
      <c r="K572" s="16">
        <f t="shared" si="89"/>
        <v>42.89218307326194</v>
      </c>
      <c r="L572" s="30">
        <f t="shared" si="84"/>
        <v>2803.2094146465242</v>
      </c>
      <c r="M572" s="4">
        <f t="shared" si="85"/>
        <v>2631.6406823534762</v>
      </c>
      <c r="N572" s="25">
        <f t="shared" si="86"/>
        <v>2773.9149462068672</v>
      </c>
      <c r="O572" s="4">
        <f t="shared" si="87"/>
        <v>2631.6406823534762</v>
      </c>
      <c r="P572" s="4">
        <f t="shared" si="88"/>
        <v>2773.9149462068672</v>
      </c>
    </row>
    <row r="573" spans="1:16" x14ac:dyDescent="0.3">
      <c r="A573" s="3">
        <f>Data!A568</f>
        <v>40570</v>
      </c>
      <c r="B573" s="4">
        <f>Data!B568</f>
        <v>2745.1599120000001</v>
      </c>
      <c r="C573" s="4">
        <f>Data!C568</f>
        <v>2763.639893</v>
      </c>
      <c r="D573" s="4">
        <f>Data!D568</f>
        <v>2740.3000489999999</v>
      </c>
      <c r="E573" s="4">
        <f>Data!E568</f>
        <v>2755.280029</v>
      </c>
      <c r="F573" s="15">
        <f>Data!F568</f>
        <v>2020550000</v>
      </c>
      <c r="G573" s="15">
        <f t="shared" si="80"/>
        <v>23.339844000000085</v>
      </c>
      <c r="H573" s="4">
        <f t="shared" si="81"/>
        <v>76.75</v>
      </c>
      <c r="I573" s="4">
        <f t="shared" si="82"/>
        <v>53.410155999999915</v>
      </c>
      <c r="J573" s="4">
        <f t="shared" si="83"/>
        <v>76.75</v>
      </c>
      <c r="K573" s="16">
        <f t="shared" si="89"/>
        <v>44.585073919598841</v>
      </c>
      <c r="L573" s="30">
        <f t="shared" si="84"/>
        <v>2841.1401188391978</v>
      </c>
      <c r="M573" s="4">
        <f t="shared" si="85"/>
        <v>2662.7998231608021</v>
      </c>
      <c r="N573" s="25">
        <f t="shared" si="86"/>
        <v>2773.9149462068672</v>
      </c>
      <c r="O573" s="4">
        <f t="shared" si="87"/>
        <v>2662.7998231608021</v>
      </c>
      <c r="P573" s="4">
        <f t="shared" si="88"/>
        <v>2773.9149462068672</v>
      </c>
    </row>
    <row r="574" spans="1:16" x14ac:dyDescent="0.3">
      <c r="A574" s="3">
        <f>Data!A569</f>
        <v>40569</v>
      </c>
      <c r="B574" s="4">
        <f>Data!B569</f>
        <v>2724.5200199999999</v>
      </c>
      <c r="C574" s="4">
        <f>Data!C569</f>
        <v>2746.030029</v>
      </c>
      <c r="D574" s="4">
        <f>Data!D569</f>
        <v>2717.6298830000001</v>
      </c>
      <c r="E574" s="4">
        <f>Data!E569</f>
        <v>2739.5</v>
      </c>
      <c r="F574" s="15">
        <f>Data!F569</f>
        <v>2031410000</v>
      </c>
      <c r="G574" s="15">
        <f t="shared" si="80"/>
        <v>28.40014599999995</v>
      </c>
      <c r="H574" s="4">
        <f t="shared" si="81"/>
        <v>9.25</v>
      </c>
      <c r="I574" s="4">
        <f t="shared" si="82"/>
        <v>37.65014599999995</v>
      </c>
      <c r="J574" s="4">
        <f t="shared" si="83"/>
        <v>37.65014599999995</v>
      </c>
      <c r="K574" s="16">
        <f t="shared" si="89"/>
        <v>44.238327523618899</v>
      </c>
      <c r="L574" s="30">
        <f t="shared" si="84"/>
        <v>2820.3066110472378</v>
      </c>
      <c r="M574" s="4">
        <f t="shared" si="85"/>
        <v>2643.3533009527623</v>
      </c>
      <c r="N574" s="25">
        <f t="shared" si="86"/>
        <v>2773.9149462068672</v>
      </c>
      <c r="O574" s="4">
        <f t="shared" si="87"/>
        <v>2662.7998231608021</v>
      </c>
      <c r="P574" s="4">
        <f t="shared" si="88"/>
        <v>2773.9149462068672</v>
      </c>
    </row>
    <row r="575" spans="1:16" x14ac:dyDescent="0.3">
      <c r="A575" s="3">
        <f>Data!A570</f>
        <v>40568</v>
      </c>
      <c r="B575" s="4">
        <f>Data!B570</f>
        <v>2704.25</v>
      </c>
      <c r="C575" s="4">
        <f>Data!C570</f>
        <v>2719.3400879999999</v>
      </c>
      <c r="D575" s="4">
        <f>Data!D570</f>
        <v>2697.51001</v>
      </c>
      <c r="E575" s="4">
        <f>Data!E570</f>
        <v>2719.25</v>
      </c>
      <c r="F575" s="15">
        <f>Data!F570</f>
        <v>1936120000</v>
      </c>
      <c r="G575" s="15">
        <f t="shared" si="80"/>
        <v>21.830077999999958</v>
      </c>
      <c r="H575" s="4">
        <f t="shared" si="81"/>
        <v>20.159912000000077</v>
      </c>
      <c r="I575" s="4">
        <f t="shared" si="82"/>
        <v>41.989990000000034</v>
      </c>
      <c r="J575" s="4">
        <f t="shared" si="83"/>
        <v>41.989990000000034</v>
      </c>
      <c r="K575" s="16">
        <f t="shared" si="89"/>
        <v>44.125910647437955</v>
      </c>
      <c r="L575" s="30">
        <f t="shared" si="84"/>
        <v>2796.6768702948757</v>
      </c>
      <c r="M575" s="4">
        <f t="shared" si="85"/>
        <v>2620.1732277051242</v>
      </c>
      <c r="N575" s="25">
        <f t="shared" si="86"/>
        <v>2773.9149462068672</v>
      </c>
      <c r="O575" s="4">
        <f t="shared" si="87"/>
        <v>2662.7998231608021</v>
      </c>
      <c r="P575" s="4">
        <f t="shared" si="88"/>
        <v>2773.9149462068672</v>
      </c>
    </row>
    <row r="576" spans="1:16" x14ac:dyDescent="0.3">
      <c r="A576" s="3">
        <f>Data!A571</f>
        <v>40567</v>
      </c>
      <c r="B576" s="4">
        <f>Data!B571</f>
        <v>2693.030029</v>
      </c>
      <c r="C576" s="4">
        <f>Data!C571</f>
        <v>2719.7299800000001</v>
      </c>
      <c r="D576" s="4">
        <f>Data!D571</f>
        <v>2687.969971</v>
      </c>
      <c r="E576" s="4">
        <f>Data!E571</f>
        <v>2717.5500489999999</v>
      </c>
      <c r="F576" s="15">
        <f>Data!F571</f>
        <v>1871300000</v>
      </c>
      <c r="G576" s="15">
        <f t="shared" si="80"/>
        <v>31.760009000000082</v>
      </c>
      <c r="H576" s="4">
        <f t="shared" si="81"/>
        <v>0.47998000000006869</v>
      </c>
      <c r="I576" s="4">
        <f t="shared" si="82"/>
        <v>31.280029000000013</v>
      </c>
      <c r="J576" s="4">
        <f t="shared" si="83"/>
        <v>31.760009000000082</v>
      </c>
      <c r="K576" s="16">
        <f t="shared" si="89"/>
        <v>43.507615565066061</v>
      </c>
      <c r="L576" s="30">
        <f t="shared" si="84"/>
        <v>2790.8652066301324</v>
      </c>
      <c r="M576" s="4">
        <f t="shared" si="85"/>
        <v>2616.8347443698681</v>
      </c>
      <c r="N576" s="25">
        <f t="shared" si="86"/>
        <v>2773.9149462068672</v>
      </c>
      <c r="O576" s="4">
        <f t="shared" si="87"/>
        <v>2662.7998231608021</v>
      </c>
      <c r="P576" s="4">
        <f t="shared" si="88"/>
        <v>2773.9149462068672</v>
      </c>
    </row>
    <row r="577" spans="1:16" x14ac:dyDescent="0.3">
      <c r="A577" s="3">
        <f>Data!A572</f>
        <v>40564</v>
      </c>
      <c r="B577" s="4">
        <f>Data!B572</f>
        <v>2716.919922</v>
      </c>
      <c r="C577" s="4">
        <f>Data!C572</f>
        <v>2722.73999</v>
      </c>
      <c r="D577" s="4">
        <f>Data!D572</f>
        <v>2688.530029</v>
      </c>
      <c r="E577" s="4">
        <f>Data!E572</f>
        <v>2689.540039</v>
      </c>
      <c r="F577" s="15">
        <f>Data!F572</f>
        <v>1916960000</v>
      </c>
      <c r="G577" s="15">
        <f t="shared" si="80"/>
        <v>34.209961000000021</v>
      </c>
      <c r="H577" s="4">
        <f t="shared" si="81"/>
        <v>5.1899410000000898</v>
      </c>
      <c r="I577" s="4">
        <f t="shared" si="82"/>
        <v>29.020019999999931</v>
      </c>
      <c r="J577" s="4">
        <f t="shared" si="83"/>
        <v>34.209961000000021</v>
      </c>
      <c r="K577" s="16">
        <f t="shared" si="89"/>
        <v>43.04273283681276</v>
      </c>
      <c r="L577" s="30">
        <f t="shared" si="84"/>
        <v>2791.7204751736253</v>
      </c>
      <c r="M577" s="4">
        <f t="shared" si="85"/>
        <v>2619.5495438263742</v>
      </c>
      <c r="N577" s="25">
        <f t="shared" si="86"/>
        <v>2773.9149462068672</v>
      </c>
      <c r="O577" s="4">
        <f t="shared" si="87"/>
        <v>2662.7998231608021</v>
      </c>
      <c r="P577" s="4">
        <f t="shared" si="88"/>
        <v>2773.9149462068672</v>
      </c>
    </row>
    <row r="578" spans="1:16" x14ac:dyDescent="0.3">
      <c r="A578" s="3">
        <f>Data!A573</f>
        <v>40563</v>
      </c>
      <c r="B578" s="4">
        <f>Data!B573</f>
        <v>2712.3999020000001</v>
      </c>
      <c r="C578" s="4">
        <f>Data!C573</f>
        <v>2714.1000979999999</v>
      </c>
      <c r="D578" s="4">
        <f>Data!D573</f>
        <v>2686.5900879999999</v>
      </c>
      <c r="E578" s="4">
        <f>Data!E573</f>
        <v>2704.290039</v>
      </c>
      <c r="F578" s="15">
        <f>Data!F573</f>
        <v>2323250000</v>
      </c>
      <c r="G578" s="15">
        <f t="shared" si="80"/>
        <v>27.510009999999966</v>
      </c>
      <c r="H578" s="4">
        <f t="shared" si="81"/>
        <v>24.56005899999991</v>
      </c>
      <c r="I578" s="4">
        <f t="shared" si="82"/>
        <v>2.9499510000000555</v>
      </c>
      <c r="J578" s="4">
        <f t="shared" si="83"/>
        <v>27.510009999999966</v>
      </c>
      <c r="K578" s="16">
        <f t="shared" si="89"/>
        <v>42.26609669497212</v>
      </c>
      <c r="L578" s="30">
        <f t="shared" si="84"/>
        <v>2784.8772863899439</v>
      </c>
      <c r="M578" s="4">
        <f t="shared" si="85"/>
        <v>2615.8128996100559</v>
      </c>
      <c r="N578" s="25">
        <f t="shared" si="86"/>
        <v>2773.9149462068672</v>
      </c>
      <c r="O578" s="4">
        <f t="shared" si="87"/>
        <v>2662.7998231608021</v>
      </c>
      <c r="P578" s="4">
        <f t="shared" si="88"/>
        <v>2773.9149462068672</v>
      </c>
    </row>
    <row r="579" spans="1:16" x14ac:dyDescent="0.3">
      <c r="A579" s="3">
        <f>Data!A574</f>
        <v>40562</v>
      </c>
      <c r="B579" s="4">
        <f>Data!B574</f>
        <v>2762.8100589999999</v>
      </c>
      <c r="C579" s="4">
        <f>Data!C574</f>
        <v>2764.3500979999999</v>
      </c>
      <c r="D579" s="4">
        <f>Data!D574</f>
        <v>2717.790039</v>
      </c>
      <c r="E579" s="4">
        <f>Data!E574</f>
        <v>2725.360107</v>
      </c>
      <c r="F579" s="15">
        <f>Data!F574</f>
        <v>2130930000</v>
      </c>
      <c r="G579" s="15">
        <f t="shared" si="80"/>
        <v>46.56005899999991</v>
      </c>
      <c r="H579" s="4">
        <f t="shared" si="81"/>
        <v>60.06005899999991</v>
      </c>
      <c r="I579" s="4">
        <f t="shared" si="82"/>
        <v>13.5</v>
      </c>
      <c r="J579" s="4">
        <f t="shared" si="83"/>
        <v>60.06005899999991</v>
      </c>
      <c r="K579" s="16">
        <f t="shared" si="89"/>
        <v>43.155794810223512</v>
      </c>
      <c r="L579" s="30">
        <f t="shared" si="84"/>
        <v>2827.3816581204474</v>
      </c>
      <c r="M579" s="4">
        <f t="shared" si="85"/>
        <v>2654.758478879553</v>
      </c>
      <c r="N579" s="25">
        <f t="shared" si="86"/>
        <v>2773.9149462068672</v>
      </c>
      <c r="O579" s="4">
        <f t="shared" si="87"/>
        <v>2662.7998231608021</v>
      </c>
      <c r="P579" s="4">
        <f t="shared" si="88"/>
        <v>2773.9149462068672</v>
      </c>
    </row>
    <row r="580" spans="1:16" x14ac:dyDescent="0.3">
      <c r="A580" s="3">
        <f>Data!A575</f>
        <v>40561</v>
      </c>
      <c r="B580" s="4">
        <f>Data!B575</f>
        <v>2744.8000489999999</v>
      </c>
      <c r="C580" s="4">
        <f>Data!C575</f>
        <v>2766.169922</v>
      </c>
      <c r="D580" s="4">
        <f>Data!D575</f>
        <v>2744.26001</v>
      </c>
      <c r="E580" s="4">
        <f>Data!E575</f>
        <v>2765.8500979999999</v>
      </c>
      <c r="F580" s="15">
        <f>Data!F575</f>
        <v>2020190000</v>
      </c>
      <c r="G580" s="15">
        <f t="shared" si="80"/>
        <v>21.909912000000077</v>
      </c>
      <c r="H580" s="4">
        <f t="shared" si="81"/>
        <v>40.809815000000071</v>
      </c>
      <c r="I580" s="4">
        <f t="shared" si="82"/>
        <v>18.899902999999995</v>
      </c>
      <c r="J580" s="4">
        <f t="shared" si="83"/>
        <v>40.809815000000071</v>
      </c>
      <c r="K580" s="16">
        <f t="shared" si="89"/>
        <v>43.038495819712338</v>
      </c>
      <c r="L580" s="30">
        <f t="shared" si="84"/>
        <v>2841.2919576394247</v>
      </c>
      <c r="M580" s="4">
        <f t="shared" si="85"/>
        <v>2669.1379743605753</v>
      </c>
      <c r="N580" s="25">
        <f t="shared" si="86"/>
        <v>2773.9149462068672</v>
      </c>
      <c r="O580" s="4">
        <f t="shared" si="87"/>
        <v>2669.1379743605753</v>
      </c>
      <c r="P580" s="4">
        <f t="shared" si="88"/>
        <v>2773.9149462068672</v>
      </c>
    </row>
    <row r="581" spans="1:16" x14ac:dyDescent="0.3">
      <c r="A581" s="3">
        <f>Data!A576</f>
        <v>40557</v>
      </c>
      <c r="B581" s="4">
        <f>Data!B576</f>
        <v>2732.4799800000001</v>
      </c>
      <c r="C581" s="4">
        <f>Data!C576</f>
        <v>2755.3000489999999</v>
      </c>
      <c r="D581" s="4">
        <f>Data!D576</f>
        <v>2729.6201169999999</v>
      </c>
      <c r="E581" s="4">
        <f>Data!E576</f>
        <v>2755.3000489999999</v>
      </c>
      <c r="F581" s="15">
        <f>Data!F576</f>
        <v>2020210000</v>
      </c>
      <c r="G581" s="15">
        <f t="shared" si="80"/>
        <v>25.679932000000008</v>
      </c>
      <c r="H581" s="4">
        <f t="shared" si="81"/>
        <v>10.550048999999944</v>
      </c>
      <c r="I581" s="4">
        <f t="shared" si="82"/>
        <v>36.229980999999952</v>
      </c>
      <c r="J581" s="4">
        <f t="shared" si="83"/>
        <v>36.229980999999952</v>
      </c>
      <c r="K581" s="16">
        <f t="shared" si="89"/>
        <v>42.698070078726722</v>
      </c>
      <c r="L581" s="30">
        <f t="shared" si="84"/>
        <v>2827.8562231574533</v>
      </c>
      <c r="M581" s="4">
        <f t="shared" si="85"/>
        <v>2657.0639428425466</v>
      </c>
      <c r="N581" s="25">
        <f t="shared" si="86"/>
        <v>2773.9149462068672</v>
      </c>
      <c r="O581" s="4">
        <f t="shared" si="87"/>
        <v>2669.1379743605753</v>
      </c>
      <c r="P581" s="4">
        <f t="shared" si="88"/>
        <v>2773.9149462068672</v>
      </c>
    </row>
    <row r="582" spans="1:16" x14ac:dyDescent="0.3">
      <c r="A582" s="3">
        <f>Data!A577</f>
        <v>40556</v>
      </c>
      <c r="B582" s="4">
        <f>Data!B577</f>
        <v>2734.929932</v>
      </c>
      <c r="C582" s="4">
        <f>Data!C577</f>
        <v>2742.429932</v>
      </c>
      <c r="D582" s="4">
        <f>Data!D577</f>
        <v>2727.139893</v>
      </c>
      <c r="E582" s="4">
        <f>Data!E577</f>
        <v>2735.290039</v>
      </c>
      <c r="F582" s="15">
        <f>Data!F577</f>
        <v>1923900000</v>
      </c>
      <c r="G582" s="15">
        <f t="shared" si="80"/>
        <v>15.290038999999979</v>
      </c>
      <c r="H582" s="4">
        <f t="shared" si="81"/>
        <v>12.870116999999937</v>
      </c>
      <c r="I582" s="4">
        <f t="shared" si="82"/>
        <v>28.160155999999915</v>
      </c>
      <c r="J582" s="4">
        <f t="shared" si="83"/>
        <v>28.160155999999915</v>
      </c>
      <c r="K582" s="16">
        <f t="shared" si="89"/>
        <v>41.97117437479038</v>
      </c>
      <c r="L582" s="30">
        <f t="shared" si="84"/>
        <v>2818.7272612495808</v>
      </c>
      <c r="M582" s="4">
        <f t="shared" si="85"/>
        <v>2650.8425637504197</v>
      </c>
      <c r="N582" s="25">
        <f t="shared" si="86"/>
        <v>2773.9149462068672</v>
      </c>
      <c r="O582" s="4">
        <f t="shared" si="87"/>
        <v>2669.1379743605753</v>
      </c>
      <c r="P582" s="4">
        <f t="shared" si="88"/>
        <v>2773.9149462068672</v>
      </c>
    </row>
    <row r="583" spans="1:16" x14ac:dyDescent="0.3">
      <c r="A583" s="3">
        <f>Data!A578</f>
        <v>40555</v>
      </c>
      <c r="B583" s="4">
        <f>Data!B578</f>
        <v>2731.4499510000001</v>
      </c>
      <c r="C583" s="4">
        <f>Data!C578</f>
        <v>2737.330078</v>
      </c>
      <c r="D583" s="4">
        <f>Data!D578</f>
        <v>2722.320068</v>
      </c>
      <c r="E583" s="4">
        <f>Data!E578</f>
        <v>2737.330078</v>
      </c>
      <c r="F583" s="15">
        <f>Data!F578</f>
        <v>1873960000</v>
      </c>
      <c r="G583" s="15">
        <f t="shared" ref="G583:G646" si="90">C583-D583</f>
        <v>15.010009999999966</v>
      </c>
      <c r="H583" s="4">
        <f t="shared" si="81"/>
        <v>2.0400389999999788</v>
      </c>
      <c r="I583" s="4">
        <f t="shared" si="82"/>
        <v>12.969970999999987</v>
      </c>
      <c r="J583" s="4">
        <f t="shared" si="83"/>
        <v>15.010009999999966</v>
      </c>
      <c r="K583" s="16">
        <f t="shared" si="89"/>
        <v>40.623116156050862</v>
      </c>
      <c r="L583" s="30">
        <f t="shared" si="84"/>
        <v>2811.0713053121017</v>
      </c>
      <c r="M583" s="4">
        <f t="shared" si="85"/>
        <v>2648.5788406878983</v>
      </c>
      <c r="N583" s="25">
        <f t="shared" si="86"/>
        <v>2773.9149462068672</v>
      </c>
      <c r="O583" s="4">
        <f t="shared" si="87"/>
        <v>2669.1379743605753</v>
      </c>
      <c r="P583" s="4">
        <f t="shared" si="88"/>
        <v>2773.9149462068672</v>
      </c>
    </row>
    <row r="584" spans="1:16" x14ac:dyDescent="0.3">
      <c r="A584" s="3">
        <f>Data!A579</f>
        <v>40554</v>
      </c>
      <c r="B584" s="4">
        <f>Data!B579</f>
        <v>2719.6000979999999</v>
      </c>
      <c r="C584" s="4">
        <f>Data!C579</f>
        <v>2722.75</v>
      </c>
      <c r="D584" s="4">
        <f>Data!D579</f>
        <v>2706.580078</v>
      </c>
      <c r="E584" s="4">
        <f>Data!E579</f>
        <v>2716.830078</v>
      </c>
      <c r="F584" s="15">
        <f>Data!F579</f>
        <v>1893100000</v>
      </c>
      <c r="G584" s="15">
        <f t="shared" si="90"/>
        <v>16.169922000000042</v>
      </c>
      <c r="H584" s="4">
        <f t="shared" ref="H584:H647" si="91">ABS(C584-E583)</f>
        <v>14.580077999999958</v>
      </c>
      <c r="I584" s="4">
        <f t="shared" ref="I584:I647" si="92">ABS(D584-E583)</f>
        <v>30.75</v>
      </c>
      <c r="J584" s="4">
        <f t="shared" ref="J584:J647" si="93">MAX(G584:I584)</f>
        <v>30.75</v>
      </c>
      <c r="K584" s="16">
        <f t="shared" si="89"/>
        <v>40.129460348248315</v>
      </c>
      <c r="L584" s="30">
        <f t="shared" si="84"/>
        <v>2794.9239596964967</v>
      </c>
      <c r="M584" s="4">
        <f t="shared" si="85"/>
        <v>2634.4061183035033</v>
      </c>
      <c r="N584" s="25">
        <f t="shared" si="86"/>
        <v>2773.9149462068672</v>
      </c>
      <c r="O584" s="4">
        <f t="shared" si="87"/>
        <v>2669.1379743605753</v>
      </c>
      <c r="P584" s="4">
        <f t="shared" si="88"/>
        <v>2773.9149462068672</v>
      </c>
    </row>
    <row r="585" spans="1:16" x14ac:dyDescent="0.3">
      <c r="A585" s="3">
        <f>Data!A580</f>
        <v>40553</v>
      </c>
      <c r="B585" s="4">
        <f>Data!B580</f>
        <v>2691.469971</v>
      </c>
      <c r="C585" s="4">
        <f>Data!C580</f>
        <v>2712.320068</v>
      </c>
      <c r="D585" s="4">
        <f>Data!D580</f>
        <v>2682.25</v>
      </c>
      <c r="E585" s="4">
        <f>Data!E580</f>
        <v>2707.8000489999999</v>
      </c>
      <c r="F585" s="15">
        <f>Data!F580</f>
        <v>1868870000</v>
      </c>
      <c r="G585" s="15">
        <f t="shared" si="90"/>
        <v>30.070067999999992</v>
      </c>
      <c r="H585" s="4">
        <f t="shared" si="91"/>
        <v>4.5100099999999657</v>
      </c>
      <c r="I585" s="4">
        <f t="shared" si="92"/>
        <v>34.580077999999958</v>
      </c>
      <c r="J585" s="4">
        <f t="shared" si="93"/>
        <v>34.580077999999958</v>
      </c>
      <c r="K585" s="16">
        <f t="shared" si="89"/>
        <v>39.8519912308359</v>
      </c>
      <c r="L585" s="30">
        <f t="shared" si="84"/>
        <v>2776.9890164616718</v>
      </c>
      <c r="M585" s="4">
        <f t="shared" si="85"/>
        <v>2617.5810515383282</v>
      </c>
      <c r="N585" s="25">
        <f t="shared" si="86"/>
        <v>2773.9149462068672</v>
      </c>
      <c r="O585" s="4">
        <f t="shared" si="87"/>
        <v>2669.1379743605753</v>
      </c>
      <c r="P585" s="4">
        <f t="shared" si="88"/>
        <v>2773.9149462068672</v>
      </c>
    </row>
    <row r="586" spans="1:16" x14ac:dyDescent="0.3">
      <c r="A586" s="3">
        <f>Data!A581</f>
        <v>40550</v>
      </c>
      <c r="B586" s="4">
        <f>Data!B581</f>
        <v>2712.75</v>
      </c>
      <c r="C586" s="4">
        <f>Data!C581</f>
        <v>2715.959961</v>
      </c>
      <c r="D586" s="4">
        <f>Data!D581</f>
        <v>2676.360107</v>
      </c>
      <c r="E586" s="4">
        <f>Data!E581</f>
        <v>2703.169922</v>
      </c>
      <c r="F586" s="15">
        <f>Data!F581</f>
        <v>1976220000</v>
      </c>
      <c r="G586" s="15">
        <f t="shared" si="90"/>
        <v>39.59985400000005</v>
      </c>
      <c r="H586" s="4">
        <f t="shared" si="91"/>
        <v>8.1599120000000767</v>
      </c>
      <c r="I586" s="4">
        <f t="shared" si="92"/>
        <v>31.439941999999974</v>
      </c>
      <c r="J586" s="4">
        <f t="shared" si="93"/>
        <v>39.59985400000005</v>
      </c>
      <c r="K586" s="16">
        <f t="shared" si="89"/>
        <v>39.839384369294109</v>
      </c>
      <c r="L586" s="30">
        <f t="shared" si="84"/>
        <v>2775.8388027385881</v>
      </c>
      <c r="M586" s="4">
        <f t="shared" si="85"/>
        <v>2616.4812652614119</v>
      </c>
      <c r="N586" s="25">
        <f t="shared" si="86"/>
        <v>2773.9149462068672</v>
      </c>
      <c r="O586" s="4">
        <f t="shared" si="87"/>
        <v>2669.1379743605753</v>
      </c>
      <c r="P586" s="4">
        <f t="shared" si="88"/>
        <v>2773.9149462068672</v>
      </c>
    </row>
    <row r="587" spans="1:16" x14ac:dyDescent="0.3">
      <c r="A587" s="3">
        <f>Data!A582</f>
        <v>40549</v>
      </c>
      <c r="B587" s="4">
        <f>Data!B582</f>
        <v>2704.3798830000001</v>
      </c>
      <c r="C587" s="4">
        <f>Data!C582</f>
        <v>2712.3500979999999</v>
      </c>
      <c r="D587" s="4">
        <f>Data!D582</f>
        <v>2697.7299800000001</v>
      </c>
      <c r="E587" s="4">
        <f>Data!E582</f>
        <v>2709.889893</v>
      </c>
      <c r="F587" s="15">
        <f>Data!F582</f>
        <v>2095490000</v>
      </c>
      <c r="G587" s="15">
        <f t="shared" si="90"/>
        <v>14.62011799999982</v>
      </c>
      <c r="H587" s="4">
        <f t="shared" si="91"/>
        <v>9.1801759999998467</v>
      </c>
      <c r="I587" s="4">
        <f t="shared" si="92"/>
        <v>5.4399419999999736</v>
      </c>
      <c r="J587" s="4">
        <f t="shared" si="93"/>
        <v>14.62011799999982</v>
      </c>
      <c r="K587" s="16">
        <f t="shared" si="89"/>
        <v>38.578421050829391</v>
      </c>
      <c r="L587" s="30">
        <f t="shared" si="84"/>
        <v>2782.1968811016586</v>
      </c>
      <c r="M587" s="4">
        <f t="shared" si="85"/>
        <v>2627.8831968983413</v>
      </c>
      <c r="N587" s="25">
        <f t="shared" si="86"/>
        <v>2773.9149462068672</v>
      </c>
      <c r="O587" s="4">
        <f t="shared" si="87"/>
        <v>2669.1379743605753</v>
      </c>
      <c r="P587" s="4">
        <f t="shared" si="88"/>
        <v>2773.9149462068672</v>
      </c>
    </row>
    <row r="588" spans="1:16" x14ac:dyDescent="0.3">
      <c r="A588" s="3">
        <f>Data!A583</f>
        <v>40548</v>
      </c>
      <c r="B588" s="4">
        <f>Data!B583</f>
        <v>2673.9099120000001</v>
      </c>
      <c r="C588" s="4">
        <f>Data!C583</f>
        <v>2702.1999510000001</v>
      </c>
      <c r="D588" s="4">
        <f>Data!D583</f>
        <v>2671.889893</v>
      </c>
      <c r="E588" s="4">
        <f>Data!E583</f>
        <v>2702.1999510000001</v>
      </c>
      <c r="F588" s="15">
        <f>Data!F583</f>
        <v>2060750000</v>
      </c>
      <c r="G588" s="15">
        <f t="shared" si="90"/>
        <v>30.310058000000026</v>
      </c>
      <c r="H588" s="4">
        <f t="shared" si="91"/>
        <v>7.6899419999999736</v>
      </c>
      <c r="I588" s="4">
        <f t="shared" si="92"/>
        <v>38</v>
      </c>
      <c r="J588" s="4">
        <f t="shared" si="93"/>
        <v>38</v>
      </c>
      <c r="K588" s="16">
        <f t="shared" si="89"/>
        <v>38.549499998287921</v>
      </c>
      <c r="L588" s="30">
        <f t="shared" si="84"/>
        <v>2764.143921996576</v>
      </c>
      <c r="M588" s="4">
        <f t="shared" si="85"/>
        <v>2609.9459220034241</v>
      </c>
      <c r="N588" s="25">
        <f t="shared" si="86"/>
        <v>2764.143921996576</v>
      </c>
      <c r="O588" s="4">
        <f t="shared" si="87"/>
        <v>2669.1379743605753</v>
      </c>
      <c r="P588" s="4">
        <f t="shared" si="88"/>
        <v>2764.143921996576</v>
      </c>
    </row>
    <row r="589" spans="1:16" x14ac:dyDescent="0.3">
      <c r="A589" s="3">
        <f>Data!A584</f>
        <v>40547</v>
      </c>
      <c r="B589" s="4">
        <f>Data!B584</f>
        <v>2699.860107</v>
      </c>
      <c r="C589" s="4">
        <f>Data!C584</f>
        <v>2700.8798830000001</v>
      </c>
      <c r="D589" s="4">
        <f>Data!D584</f>
        <v>2663.639893</v>
      </c>
      <c r="E589" s="4">
        <f>Data!E584</f>
        <v>2681.25</v>
      </c>
      <c r="F589" s="15">
        <f>Data!F584</f>
        <v>2015440000</v>
      </c>
      <c r="G589" s="15">
        <f t="shared" si="90"/>
        <v>37.239990000000034</v>
      </c>
      <c r="H589" s="4">
        <f t="shared" si="91"/>
        <v>1.320067999999992</v>
      </c>
      <c r="I589" s="4">
        <f t="shared" si="92"/>
        <v>38.560058000000026</v>
      </c>
      <c r="J589" s="4">
        <f t="shared" si="93"/>
        <v>38.560058000000026</v>
      </c>
      <c r="K589" s="16">
        <f t="shared" si="89"/>
        <v>38.550027898373529</v>
      </c>
      <c r="L589" s="30">
        <f t="shared" si="84"/>
        <v>2759.3599437967473</v>
      </c>
      <c r="M589" s="4">
        <f t="shared" si="85"/>
        <v>2605.1598322032528</v>
      </c>
      <c r="N589" s="25">
        <f t="shared" si="86"/>
        <v>2759.3599437967473</v>
      </c>
      <c r="O589" s="4">
        <f t="shared" si="87"/>
        <v>2669.1379743605753</v>
      </c>
      <c r="P589" s="4">
        <f t="shared" si="88"/>
        <v>2759.3599437967473</v>
      </c>
    </row>
    <row r="590" spans="1:16" x14ac:dyDescent="0.3">
      <c r="A590" s="3">
        <f>Data!A585</f>
        <v>40546</v>
      </c>
      <c r="B590" s="4">
        <f>Data!B585</f>
        <v>2676.6499020000001</v>
      </c>
      <c r="C590" s="4">
        <f>Data!C585</f>
        <v>2704.860107</v>
      </c>
      <c r="D590" s="4">
        <f>Data!D585</f>
        <v>2676.3400879999999</v>
      </c>
      <c r="E590" s="4">
        <f>Data!E585</f>
        <v>2691.5200199999999</v>
      </c>
      <c r="F590" s="15">
        <f>Data!F585</f>
        <v>1919660000</v>
      </c>
      <c r="G590" s="15">
        <f t="shared" si="90"/>
        <v>28.520019000000048</v>
      </c>
      <c r="H590" s="4">
        <f t="shared" si="91"/>
        <v>23.610106999999971</v>
      </c>
      <c r="I590" s="4">
        <f t="shared" si="92"/>
        <v>4.9099120000000767</v>
      </c>
      <c r="J590" s="4">
        <f t="shared" si="93"/>
        <v>28.520019000000048</v>
      </c>
      <c r="K590" s="16">
        <f t="shared" si="89"/>
        <v>38.048527453454852</v>
      </c>
      <c r="L590" s="30">
        <f t="shared" si="84"/>
        <v>2766.6971524069095</v>
      </c>
      <c r="M590" s="4">
        <f t="shared" si="85"/>
        <v>2614.50304259309</v>
      </c>
      <c r="N590" s="25">
        <f t="shared" si="86"/>
        <v>2759.3599437967473</v>
      </c>
      <c r="O590" s="4">
        <f t="shared" si="87"/>
        <v>2669.1379743605753</v>
      </c>
      <c r="P590" s="4">
        <f t="shared" si="88"/>
        <v>2759.3599437967473</v>
      </c>
    </row>
    <row r="591" spans="1:16" x14ac:dyDescent="0.3">
      <c r="A591" s="3">
        <f>Data!A586</f>
        <v>40543</v>
      </c>
      <c r="B591" s="4">
        <f>Data!B586</f>
        <v>2660.580078</v>
      </c>
      <c r="C591" s="4">
        <f>Data!C586</f>
        <v>2662.389893</v>
      </c>
      <c r="D591" s="4">
        <f>Data!D586</f>
        <v>2649.040039</v>
      </c>
      <c r="E591" s="4">
        <f>Data!E586</f>
        <v>2652.8701169999999</v>
      </c>
      <c r="F591" s="15">
        <f>Data!F586</f>
        <v>1026600000</v>
      </c>
      <c r="G591" s="15">
        <f t="shared" si="90"/>
        <v>13.34985400000005</v>
      </c>
      <c r="H591" s="4">
        <f t="shared" si="91"/>
        <v>29.130126999999902</v>
      </c>
      <c r="I591" s="4">
        <f t="shared" si="92"/>
        <v>42.479980999999952</v>
      </c>
      <c r="J591" s="4">
        <f t="shared" si="93"/>
        <v>42.479980999999952</v>
      </c>
      <c r="K591" s="16">
        <f t="shared" si="89"/>
        <v>38.270100130782104</v>
      </c>
      <c r="L591" s="30">
        <f t="shared" si="84"/>
        <v>2732.2551662615642</v>
      </c>
      <c r="M591" s="4">
        <f t="shared" si="85"/>
        <v>2579.1747657384358</v>
      </c>
      <c r="N591" s="25">
        <f t="shared" si="86"/>
        <v>2732.2551662615642</v>
      </c>
      <c r="O591" s="4">
        <f t="shared" si="87"/>
        <v>2669.1379743605753</v>
      </c>
      <c r="P591" s="4">
        <f t="shared" si="88"/>
        <v>2732.2551662615642</v>
      </c>
    </row>
    <row r="592" spans="1:16" x14ac:dyDescent="0.3">
      <c r="A592" s="3">
        <f>Data!A587</f>
        <v>40542</v>
      </c>
      <c r="B592" s="4">
        <f>Data!B587</f>
        <v>2665.679932</v>
      </c>
      <c r="C592" s="4">
        <f>Data!C587</f>
        <v>2671.110107</v>
      </c>
      <c r="D592" s="4">
        <f>Data!D587</f>
        <v>2661.830078</v>
      </c>
      <c r="E592" s="4">
        <f>Data!E587</f>
        <v>2662.9799800000001</v>
      </c>
      <c r="F592" s="15">
        <f>Data!F587</f>
        <v>1074350000</v>
      </c>
      <c r="G592" s="15">
        <f t="shared" si="90"/>
        <v>9.2800290000000132</v>
      </c>
      <c r="H592" s="4">
        <f t="shared" si="91"/>
        <v>18.239990000000034</v>
      </c>
      <c r="I592" s="4">
        <f t="shared" si="92"/>
        <v>8.9599610000000212</v>
      </c>
      <c r="J592" s="4">
        <f t="shared" si="93"/>
        <v>18.239990000000034</v>
      </c>
      <c r="K592" s="16">
        <f t="shared" si="89"/>
        <v>37.268594624243001</v>
      </c>
      <c r="L592" s="30">
        <f t="shared" si="84"/>
        <v>2741.0072817484856</v>
      </c>
      <c r="M592" s="4">
        <f t="shared" si="85"/>
        <v>2591.9329032515138</v>
      </c>
      <c r="N592" s="25">
        <f t="shared" si="86"/>
        <v>2732.2551662615642</v>
      </c>
      <c r="O592" s="4">
        <f t="shared" si="87"/>
        <v>2591.9329032515138</v>
      </c>
      <c r="P592" s="4">
        <f t="shared" si="88"/>
        <v>2732.2551662615642</v>
      </c>
    </row>
    <row r="593" spans="1:16" x14ac:dyDescent="0.3">
      <c r="A593" s="3">
        <f>Data!A588</f>
        <v>40541</v>
      </c>
      <c r="B593" s="4">
        <f>Data!B588</f>
        <v>2667.179932</v>
      </c>
      <c r="C593" s="4">
        <f>Data!C588</f>
        <v>2671.2299800000001</v>
      </c>
      <c r="D593" s="4">
        <f>Data!D588</f>
        <v>2664.51001</v>
      </c>
      <c r="E593" s="4">
        <f>Data!E588</f>
        <v>2666.929932</v>
      </c>
      <c r="F593" s="15">
        <f>Data!F588</f>
        <v>1122150000</v>
      </c>
      <c r="G593" s="15">
        <f t="shared" si="90"/>
        <v>6.719970000000103</v>
      </c>
      <c r="H593" s="4">
        <f t="shared" si="91"/>
        <v>8.25</v>
      </c>
      <c r="I593" s="4">
        <f t="shared" si="92"/>
        <v>1.530029999999897</v>
      </c>
      <c r="J593" s="4">
        <f t="shared" si="93"/>
        <v>8.25</v>
      </c>
      <c r="K593" s="16">
        <f t="shared" si="89"/>
        <v>35.817664893030852</v>
      </c>
      <c r="L593" s="30">
        <f t="shared" si="84"/>
        <v>2739.5053247860619</v>
      </c>
      <c r="M593" s="4">
        <f t="shared" si="85"/>
        <v>2596.2346652139381</v>
      </c>
      <c r="N593" s="25">
        <f t="shared" si="86"/>
        <v>2732.2551662615642</v>
      </c>
      <c r="O593" s="4">
        <f t="shared" si="87"/>
        <v>2596.2346652139381</v>
      </c>
      <c r="P593" s="4">
        <f t="shared" si="88"/>
        <v>2732.2551662615642</v>
      </c>
    </row>
    <row r="594" spans="1:16" x14ac:dyDescent="0.3">
      <c r="A594" s="3">
        <f>Data!A589</f>
        <v>40540</v>
      </c>
      <c r="B594" s="4">
        <f>Data!B589</f>
        <v>2671.8500979999999</v>
      </c>
      <c r="C594" s="4">
        <f>Data!C589</f>
        <v>2673.0200199999999</v>
      </c>
      <c r="D594" s="4">
        <f>Data!D589</f>
        <v>2658.209961</v>
      </c>
      <c r="E594" s="4">
        <f>Data!E589</f>
        <v>2662.8798830000001</v>
      </c>
      <c r="F594" s="15">
        <f>Data!F589</f>
        <v>1130200000</v>
      </c>
      <c r="G594" s="15">
        <f t="shared" si="90"/>
        <v>14.81005899999991</v>
      </c>
      <c r="H594" s="4">
        <f t="shared" si="91"/>
        <v>6.0900879999999233</v>
      </c>
      <c r="I594" s="4">
        <f t="shared" si="92"/>
        <v>8.7199709999999868</v>
      </c>
      <c r="J594" s="4">
        <f t="shared" si="93"/>
        <v>14.81005899999991</v>
      </c>
      <c r="K594" s="16">
        <f t="shared" si="89"/>
        <v>34.767284598379305</v>
      </c>
      <c r="L594" s="30">
        <f t="shared" si="84"/>
        <v>2735.1495596967588</v>
      </c>
      <c r="M594" s="4">
        <f t="shared" si="85"/>
        <v>2596.0804213032416</v>
      </c>
      <c r="N594" s="25">
        <f t="shared" si="86"/>
        <v>2732.2551662615642</v>
      </c>
      <c r="O594" s="4">
        <f t="shared" si="87"/>
        <v>2596.2346652139381</v>
      </c>
      <c r="P594" s="4">
        <f t="shared" si="88"/>
        <v>2732.2551662615642</v>
      </c>
    </row>
    <row r="595" spans="1:16" x14ac:dyDescent="0.3">
      <c r="A595" s="3">
        <f>Data!A590</f>
        <v>40539</v>
      </c>
      <c r="B595" s="4">
        <f>Data!B590</f>
        <v>2657.0900879999999</v>
      </c>
      <c r="C595" s="4">
        <f>Data!C590</f>
        <v>2670.570068</v>
      </c>
      <c r="D595" s="4">
        <f>Data!D590</f>
        <v>2645.3798830000001</v>
      </c>
      <c r="E595" s="4">
        <f>Data!E590</f>
        <v>2667.2700199999999</v>
      </c>
      <c r="F595" s="15">
        <f>Data!F590</f>
        <v>1097100000</v>
      </c>
      <c r="G595" s="15">
        <f t="shared" si="90"/>
        <v>25.190184999999929</v>
      </c>
      <c r="H595" s="4">
        <f t="shared" si="91"/>
        <v>7.6901849999999286</v>
      </c>
      <c r="I595" s="4">
        <f t="shared" si="92"/>
        <v>17.5</v>
      </c>
      <c r="J595" s="4">
        <f t="shared" si="93"/>
        <v>25.190184999999929</v>
      </c>
      <c r="K595" s="16">
        <f t="shared" si="89"/>
        <v>34.288429618460341</v>
      </c>
      <c r="L595" s="30">
        <f t="shared" si="84"/>
        <v>2726.5518347369211</v>
      </c>
      <c r="M595" s="4">
        <f t="shared" si="85"/>
        <v>2589.3981162630794</v>
      </c>
      <c r="N595" s="25">
        <f t="shared" si="86"/>
        <v>2726.5518347369211</v>
      </c>
      <c r="O595" s="4">
        <f t="shared" si="87"/>
        <v>2596.2346652139381</v>
      </c>
      <c r="P595" s="4">
        <f t="shared" si="88"/>
        <v>2726.5518347369211</v>
      </c>
    </row>
    <row r="596" spans="1:16" x14ac:dyDescent="0.3">
      <c r="A596" s="3">
        <f>Data!A591</f>
        <v>40535</v>
      </c>
      <c r="B596" s="4">
        <f>Data!B591</f>
        <v>2667.419922</v>
      </c>
      <c r="C596" s="4">
        <f>Data!C591</f>
        <v>2671.6298830000001</v>
      </c>
      <c r="D596" s="4">
        <f>Data!D591</f>
        <v>2661.169922</v>
      </c>
      <c r="E596" s="4">
        <f>Data!E591</f>
        <v>2665.6000979999999</v>
      </c>
      <c r="F596" s="15">
        <f>Data!F591</f>
        <v>1270290000</v>
      </c>
      <c r="G596" s="15">
        <f t="shared" si="90"/>
        <v>10.459961000000021</v>
      </c>
      <c r="H596" s="4">
        <f t="shared" si="91"/>
        <v>4.3598630000001322</v>
      </c>
      <c r="I596" s="4">
        <f t="shared" si="92"/>
        <v>6.100097999999889</v>
      </c>
      <c r="J596" s="4">
        <f t="shared" si="93"/>
        <v>10.459961000000021</v>
      </c>
      <c r="K596" s="16">
        <f t="shared" si="89"/>
        <v>33.097006187537325</v>
      </c>
      <c r="L596" s="30">
        <f t="shared" si="84"/>
        <v>2732.5939148750749</v>
      </c>
      <c r="M596" s="4">
        <f t="shared" si="85"/>
        <v>2600.2058901249256</v>
      </c>
      <c r="N596" s="25">
        <f t="shared" si="86"/>
        <v>2726.5518347369211</v>
      </c>
      <c r="O596" s="4">
        <f t="shared" si="87"/>
        <v>2600.2058901249256</v>
      </c>
      <c r="P596" s="4">
        <f t="shared" si="88"/>
        <v>2726.5518347369211</v>
      </c>
    </row>
    <row r="597" spans="1:16" x14ac:dyDescent="0.3">
      <c r="A597" s="3">
        <f>Data!A592</f>
        <v>40534</v>
      </c>
      <c r="B597" s="4">
        <f>Data!B592</f>
        <v>2669</v>
      </c>
      <c r="C597" s="4">
        <f>Data!C592</f>
        <v>2675.26001</v>
      </c>
      <c r="D597" s="4">
        <f>Data!D592</f>
        <v>2666.6298830000001</v>
      </c>
      <c r="E597" s="4">
        <f>Data!E592</f>
        <v>2671.4799800000001</v>
      </c>
      <c r="F597" s="15">
        <f>Data!F592</f>
        <v>1614040000</v>
      </c>
      <c r="G597" s="15">
        <f t="shared" si="90"/>
        <v>8.6301269999999022</v>
      </c>
      <c r="H597" s="4">
        <f t="shared" si="91"/>
        <v>9.6599120000000767</v>
      </c>
      <c r="I597" s="4">
        <f t="shared" si="92"/>
        <v>1.0297850000001745</v>
      </c>
      <c r="J597" s="4">
        <f t="shared" si="93"/>
        <v>9.6599120000000767</v>
      </c>
      <c r="K597" s="16">
        <f t="shared" si="89"/>
        <v>31.925151478160462</v>
      </c>
      <c r="L597" s="30">
        <f t="shared" si="84"/>
        <v>2734.7952494563206</v>
      </c>
      <c r="M597" s="4">
        <f t="shared" si="85"/>
        <v>2607.094643543679</v>
      </c>
      <c r="N597" s="25">
        <f t="shared" si="86"/>
        <v>2726.5518347369211</v>
      </c>
      <c r="O597" s="4">
        <f t="shared" si="87"/>
        <v>2607.094643543679</v>
      </c>
      <c r="P597" s="4">
        <f t="shared" si="88"/>
        <v>2726.5518347369211</v>
      </c>
    </row>
    <row r="598" spans="1:16" x14ac:dyDescent="0.3">
      <c r="A598" s="3">
        <f>Data!A593</f>
        <v>40533</v>
      </c>
      <c r="B598" s="4">
        <f>Data!B593</f>
        <v>2658.9399410000001</v>
      </c>
      <c r="C598" s="4">
        <f>Data!C593</f>
        <v>2669.01001</v>
      </c>
      <c r="D598" s="4">
        <f>Data!D593</f>
        <v>2655.9499510000001</v>
      </c>
      <c r="E598" s="4">
        <f>Data!E593</f>
        <v>2667.610107</v>
      </c>
      <c r="F598" s="15">
        <f>Data!F593</f>
        <v>1647550000</v>
      </c>
      <c r="G598" s="15">
        <f t="shared" si="90"/>
        <v>13.06005899999991</v>
      </c>
      <c r="H598" s="4">
        <f t="shared" si="91"/>
        <v>2.469970000000103</v>
      </c>
      <c r="I598" s="4">
        <f t="shared" si="92"/>
        <v>15.530029000000013</v>
      </c>
      <c r="J598" s="4">
        <f t="shared" si="93"/>
        <v>15.530029000000013</v>
      </c>
      <c r="K598" s="16">
        <f t="shared" si="89"/>
        <v>31.105395354252437</v>
      </c>
      <c r="L598" s="30">
        <f t="shared" si="84"/>
        <v>2724.6907712085049</v>
      </c>
      <c r="M598" s="4">
        <f t="shared" si="85"/>
        <v>2600.2691897914956</v>
      </c>
      <c r="N598" s="25">
        <f t="shared" si="86"/>
        <v>2724.6907712085049</v>
      </c>
      <c r="O598" s="4">
        <f t="shared" si="87"/>
        <v>2607.094643543679</v>
      </c>
      <c r="P598" s="4">
        <f t="shared" si="88"/>
        <v>2724.6907712085049</v>
      </c>
    </row>
    <row r="599" spans="1:16" x14ac:dyDescent="0.3">
      <c r="A599" s="3">
        <f>Data!A594</f>
        <v>40532</v>
      </c>
      <c r="B599" s="4">
        <f>Data!B594</f>
        <v>2651.9799800000001</v>
      </c>
      <c r="C599" s="4">
        <f>Data!C594</f>
        <v>2658.8000489999999</v>
      </c>
      <c r="D599" s="4">
        <f>Data!D594</f>
        <v>2634.5600589999999</v>
      </c>
      <c r="E599" s="4">
        <f>Data!E594</f>
        <v>2649.5600589999999</v>
      </c>
      <c r="F599" s="15">
        <f>Data!F594</f>
        <v>1707950000</v>
      </c>
      <c r="G599" s="15">
        <f t="shared" si="90"/>
        <v>24.239990000000034</v>
      </c>
      <c r="H599" s="4">
        <f t="shared" si="91"/>
        <v>8.8100580000000264</v>
      </c>
      <c r="I599" s="4">
        <f t="shared" si="92"/>
        <v>33.050048000000061</v>
      </c>
      <c r="J599" s="4">
        <f t="shared" si="93"/>
        <v>33.050048000000061</v>
      </c>
      <c r="K599" s="16">
        <f t="shared" si="89"/>
        <v>31.202627986539817</v>
      </c>
      <c r="L599" s="30">
        <f t="shared" si="84"/>
        <v>2709.0853099730793</v>
      </c>
      <c r="M599" s="4">
        <f t="shared" si="85"/>
        <v>2584.2747980269205</v>
      </c>
      <c r="N599" s="25">
        <f t="shared" si="86"/>
        <v>2709.0853099730793</v>
      </c>
      <c r="O599" s="4">
        <f t="shared" si="87"/>
        <v>2607.094643543679</v>
      </c>
      <c r="P599" s="4">
        <f t="shared" si="88"/>
        <v>2709.0853099730793</v>
      </c>
    </row>
    <row r="600" spans="1:16" x14ac:dyDescent="0.3">
      <c r="A600" s="3">
        <f>Data!A595</f>
        <v>40529</v>
      </c>
      <c r="B600" s="4">
        <f>Data!B595</f>
        <v>2643.3500979999999</v>
      </c>
      <c r="C600" s="4">
        <f>Data!C595</f>
        <v>2651.3500979999999</v>
      </c>
      <c r="D600" s="4">
        <f>Data!D595</f>
        <v>2637.080078</v>
      </c>
      <c r="E600" s="4">
        <f>Data!E595</f>
        <v>2642.969971</v>
      </c>
      <c r="F600" s="15">
        <f>Data!F595</f>
        <v>2421830000</v>
      </c>
      <c r="G600" s="15">
        <f t="shared" si="90"/>
        <v>14.270019999999931</v>
      </c>
      <c r="H600" s="4">
        <f t="shared" si="91"/>
        <v>1.7900389999999788</v>
      </c>
      <c r="I600" s="4">
        <f t="shared" si="92"/>
        <v>12.479980999999952</v>
      </c>
      <c r="J600" s="4">
        <f t="shared" si="93"/>
        <v>14.270019999999931</v>
      </c>
      <c r="K600" s="16">
        <f t="shared" si="89"/>
        <v>30.355997587212823</v>
      </c>
      <c r="L600" s="30">
        <f t="shared" si="84"/>
        <v>2704.9270831744257</v>
      </c>
      <c r="M600" s="4">
        <f t="shared" si="85"/>
        <v>2583.5030928255742</v>
      </c>
      <c r="N600" s="25">
        <f t="shared" si="86"/>
        <v>2704.9270831744257</v>
      </c>
      <c r="O600" s="4">
        <f t="shared" si="87"/>
        <v>2607.094643543679</v>
      </c>
      <c r="P600" s="4">
        <f t="shared" si="88"/>
        <v>2704.9270831744257</v>
      </c>
    </row>
    <row r="601" spans="1:16" x14ac:dyDescent="0.3">
      <c r="A601" s="3">
        <f>Data!A596</f>
        <v>40528</v>
      </c>
      <c r="B601" s="4">
        <f>Data!B596</f>
        <v>2620.5600589999999</v>
      </c>
      <c r="C601" s="4">
        <f>Data!C596</f>
        <v>2639.679932</v>
      </c>
      <c r="D601" s="4">
        <f>Data!D596</f>
        <v>2613.719971</v>
      </c>
      <c r="E601" s="4">
        <f>Data!E596</f>
        <v>2637.3100589999999</v>
      </c>
      <c r="F601" s="15">
        <f>Data!F596</f>
        <v>1735290000</v>
      </c>
      <c r="G601" s="15">
        <f t="shared" si="90"/>
        <v>25.959961000000021</v>
      </c>
      <c r="H601" s="4">
        <f t="shared" si="91"/>
        <v>3.2900389999999788</v>
      </c>
      <c r="I601" s="4">
        <f t="shared" si="92"/>
        <v>29.25</v>
      </c>
      <c r="J601" s="4">
        <f t="shared" si="93"/>
        <v>29.25</v>
      </c>
      <c r="K601" s="16">
        <f t="shared" si="89"/>
        <v>30.30069770785218</v>
      </c>
      <c r="L601" s="30">
        <f t="shared" si="84"/>
        <v>2687.301346915704</v>
      </c>
      <c r="M601" s="4">
        <f t="shared" si="85"/>
        <v>2566.0985560842955</v>
      </c>
      <c r="N601" s="25">
        <f t="shared" si="86"/>
        <v>2687.301346915704</v>
      </c>
      <c r="O601" s="4">
        <f t="shared" si="87"/>
        <v>2607.094643543679</v>
      </c>
      <c r="P601" s="4">
        <f t="shared" si="88"/>
        <v>2687.301346915704</v>
      </c>
    </row>
    <row r="602" spans="1:16" x14ac:dyDescent="0.3">
      <c r="A602" s="3">
        <f>Data!A597</f>
        <v>40527</v>
      </c>
      <c r="B602" s="4">
        <f>Data!B597</f>
        <v>2625.8100589999999</v>
      </c>
      <c r="C602" s="4">
        <f>Data!C597</f>
        <v>2643.110107</v>
      </c>
      <c r="D602" s="4">
        <f>Data!D597</f>
        <v>2613.1499020000001</v>
      </c>
      <c r="E602" s="4">
        <f>Data!E597</f>
        <v>2617.219971</v>
      </c>
      <c r="F602" s="15">
        <f>Data!F597</f>
        <v>1863980000</v>
      </c>
      <c r="G602" s="15">
        <f t="shared" si="90"/>
        <v>29.96020499999986</v>
      </c>
      <c r="H602" s="4">
        <f t="shared" si="91"/>
        <v>5.8000480000000607</v>
      </c>
      <c r="I602" s="4">
        <f t="shared" si="92"/>
        <v>24.160156999999799</v>
      </c>
      <c r="J602" s="4">
        <f t="shared" si="93"/>
        <v>29.96020499999986</v>
      </c>
      <c r="K602" s="16">
        <f t="shared" si="89"/>
        <v>30.283673072459568</v>
      </c>
      <c r="L602" s="30">
        <f t="shared" si="84"/>
        <v>2688.697350644919</v>
      </c>
      <c r="M602" s="4">
        <f t="shared" si="85"/>
        <v>2567.5626583550807</v>
      </c>
      <c r="N602" s="25">
        <f t="shared" si="86"/>
        <v>2687.301346915704</v>
      </c>
      <c r="O602" s="4">
        <f t="shared" si="87"/>
        <v>2607.094643543679</v>
      </c>
      <c r="P602" s="4">
        <f t="shared" si="88"/>
        <v>2687.301346915704</v>
      </c>
    </row>
    <row r="603" spans="1:16" x14ac:dyDescent="0.3">
      <c r="A603" s="3">
        <f>Data!A598</f>
        <v>40526</v>
      </c>
      <c r="B603" s="4">
        <f>Data!B598</f>
        <v>2631.3400879999999</v>
      </c>
      <c r="C603" s="4">
        <f>Data!C598</f>
        <v>2636.8500979999999</v>
      </c>
      <c r="D603" s="4">
        <f>Data!D598</f>
        <v>2621.0500489999999</v>
      </c>
      <c r="E603" s="4">
        <f>Data!E598</f>
        <v>2627.719971</v>
      </c>
      <c r="F603" s="15">
        <f>Data!F598</f>
        <v>1853270000</v>
      </c>
      <c r="G603" s="15">
        <f t="shared" si="90"/>
        <v>15.800048999999944</v>
      </c>
      <c r="H603" s="4">
        <f t="shared" si="91"/>
        <v>19.630126999999902</v>
      </c>
      <c r="I603" s="4">
        <f t="shared" si="92"/>
        <v>3.8300779999999577</v>
      </c>
      <c r="J603" s="4">
        <f t="shared" si="93"/>
        <v>19.630126999999902</v>
      </c>
      <c r="K603" s="16">
        <f t="shared" si="89"/>
        <v>29.750995768836582</v>
      </c>
      <c r="L603" s="30">
        <f t="shared" ref="L603:L666" si="94">((C603+D603)/2)+($L$4*K603)</f>
        <v>2688.4520650376735</v>
      </c>
      <c r="M603" s="4">
        <f t="shared" ref="M603:M666" si="95">((C603+D603)/2)-($M$4*K603)</f>
        <v>2569.4480819623268</v>
      </c>
      <c r="N603" s="25">
        <f t="shared" ref="N603:N666" si="96">IF(OR(L603&lt;N602,E602&gt;N602),L603,N602)</f>
        <v>2687.301346915704</v>
      </c>
      <c r="O603" s="4">
        <f t="shared" ref="O603:O666" si="97">IF(OR(M603&gt;O602,E602&lt;O602),M603,O602)</f>
        <v>2607.094643543679</v>
      </c>
      <c r="P603" s="4">
        <f t="shared" ref="P603:P666" si="98">IF(AND(P602=N602,E603&lt;=N603),N603,IF(AND(P602=N602,E603&gt;N603),O603,IF(AND(P602=O602,E603&gt;=O603),O603,IF(AND(P602=O602,E603&lt;O603),N603,""))))</f>
        <v>2687.301346915704</v>
      </c>
    </row>
    <row r="604" spans="1:16" x14ac:dyDescent="0.3">
      <c r="A604" s="3">
        <f>Data!A599</f>
        <v>40525</v>
      </c>
      <c r="B604" s="4">
        <f>Data!B599</f>
        <v>2645.3500979999999</v>
      </c>
      <c r="C604" s="4">
        <f>Data!C599</f>
        <v>2645.790039</v>
      </c>
      <c r="D604" s="4">
        <f>Data!D599</f>
        <v>2624.5600589999999</v>
      </c>
      <c r="E604" s="4">
        <f>Data!E599</f>
        <v>2624.9099120000001</v>
      </c>
      <c r="F604" s="15">
        <f>Data!F599</f>
        <v>1835330000</v>
      </c>
      <c r="G604" s="15">
        <f t="shared" si="90"/>
        <v>21.229980000000069</v>
      </c>
      <c r="H604" s="4">
        <f t="shared" si="91"/>
        <v>18.070067999999992</v>
      </c>
      <c r="I604" s="4">
        <f t="shared" si="92"/>
        <v>3.1599120000000767</v>
      </c>
      <c r="J604" s="4">
        <f t="shared" si="93"/>
        <v>21.229980000000069</v>
      </c>
      <c r="K604" s="16">
        <f t="shared" ref="K604:K667" si="99">((K603*($K$4-1))+J604)/$K$4</f>
        <v>29.324944980394758</v>
      </c>
      <c r="L604" s="30">
        <f t="shared" si="94"/>
        <v>2693.8249389607895</v>
      </c>
      <c r="M604" s="4">
        <f t="shared" si="95"/>
        <v>2576.5251590392104</v>
      </c>
      <c r="N604" s="25">
        <f t="shared" si="96"/>
        <v>2687.301346915704</v>
      </c>
      <c r="O604" s="4">
        <f t="shared" si="97"/>
        <v>2607.094643543679</v>
      </c>
      <c r="P604" s="4">
        <f t="shared" si="98"/>
        <v>2687.301346915704</v>
      </c>
    </row>
    <row r="605" spans="1:16" x14ac:dyDescent="0.3">
      <c r="A605" s="3">
        <f>Data!A600</f>
        <v>40522</v>
      </c>
      <c r="B605" s="4">
        <f>Data!B600</f>
        <v>2623.280029</v>
      </c>
      <c r="C605" s="4">
        <f>Data!C600</f>
        <v>2639.4099120000001</v>
      </c>
      <c r="D605" s="4">
        <f>Data!D600</f>
        <v>2615.419922</v>
      </c>
      <c r="E605" s="4">
        <f>Data!E600</f>
        <v>2637.540039</v>
      </c>
      <c r="F605" s="15">
        <f>Data!F600</f>
        <v>1736730000</v>
      </c>
      <c r="G605" s="15">
        <f t="shared" si="90"/>
        <v>23.989990000000034</v>
      </c>
      <c r="H605" s="4">
        <f t="shared" si="91"/>
        <v>14.5</v>
      </c>
      <c r="I605" s="4">
        <f t="shared" si="92"/>
        <v>9.4899900000000343</v>
      </c>
      <c r="J605" s="4">
        <f t="shared" si="93"/>
        <v>23.989990000000034</v>
      </c>
      <c r="K605" s="16">
        <f t="shared" si="99"/>
        <v>29.058197231375022</v>
      </c>
      <c r="L605" s="30">
        <f t="shared" si="94"/>
        <v>2685.5313114627502</v>
      </c>
      <c r="M605" s="4">
        <f t="shared" si="95"/>
        <v>2569.2985225372499</v>
      </c>
      <c r="N605" s="25">
        <f t="shared" si="96"/>
        <v>2685.5313114627502</v>
      </c>
      <c r="O605" s="4">
        <f t="shared" si="97"/>
        <v>2607.094643543679</v>
      </c>
      <c r="P605" s="4">
        <f t="shared" si="98"/>
        <v>2685.5313114627502</v>
      </c>
    </row>
    <row r="606" spans="1:16" x14ac:dyDescent="0.3">
      <c r="A606" s="3">
        <f>Data!A601</f>
        <v>40521</v>
      </c>
      <c r="B606" s="4">
        <f>Data!B601</f>
        <v>2623.1499020000001</v>
      </c>
      <c r="C606" s="4">
        <f>Data!C601</f>
        <v>2624.8400879999999</v>
      </c>
      <c r="D606" s="4">
        <f>Data!D601</f>
        <v>2606.23999</v>
      </c>
      <c r="E606" s="4">
        <f>Data!E601</f>
        <v>2616.669922</v>
      </c>
      <c r="F606" s="15">
        <f>Data!F601</f>
        <v>1924980000</v>
      </c>
      <c r="G606" s="15">
        <f t="shared" si="90"/>
        <v>18.600097999999889</v>
      </c>
      <c r="H606" s="4">
        <f t="shared" si="91"/>
        <v>12.699951000000056</v>
      </c>
      <c r="I606" s="4">
        <f t="shared" si="92"/>
        <v>31.300048999999944</v>
      </c>
      <c r="J606" s="4">
        <f t="shared" si="93"/>
        <v>31.300048999999944</v>
      </c>
      <c r="K606" s="16">
        <f t="shared" si="99"/>
        <v>29.170289819806264</v>
      </c>
      <c r="L606" s="30">
        <f t="shared" si="94"/>
        <v>2673.8806186396123</v>
      </c>
      <c r="M606" s="4">
        <f t="shared" si="95"/>
        <v>2557.1994593603877</v>
      </c>
      <c r="N606" s="25">
        <f t="shared" si="96"/>
        <v>2673.8806186396123</v>
      </c>
      <c r="O606" s="4">
        <f t="shared" si="97"/>
        <v>2607.094643543679</v>
      </c>
      <c r="P606" s="4">
        <f t="shared" si="98"/>
        <v>2673.8806186396123</v>
      </c>
    </row>
    <row r="607" spans="1:16" x14ac:dyDescent="0.3">
      <c r="A607" s="3">
        <f>Data!A602</f>
        <v>40520</v>
      </c>
      <c r="B607" s="4">
        <f>Data!B602</f>
        <v>2604.570068</v>
      </c>
      <c r="C607" s="4">
        <f>Data!C602</f>
        <v>2612.3701169999999</v>
      </c>
      <c r="D607" s="4">
        <f>Data!D602</f>
        <v>2592.889893</v>
      </c>
      <c r="E607" s="4">
        <f>Data!E602</f>
        <v>2609.1599120000001</v>
      </c>
      <c r="F607" s="15">
        <f>Data!F602</f>
        <v>1763460000</v>
      </c>
      <c r="G607" s="15">
        <f t="shared" si="90"/>
        <v>19.480223999999907</v>
      </c>
      <c r="H607" s="4">
        <f t="shared" si="91"/>
        <v>4.2998050000001058</v>
      </c>
      <c r="I607" s="4">
        <f t="shared" si="92"/>
        <v>23.780029000000013</v>
      </c>
      <c r="J607" s="4">
        <f t="shared" si="93"/>
        <v>23.780029000000013</v>
      </c>
      <c r="K607" s="16">
        <f t="shared" si="99"/>
        <v>28.900776778815953</v>
      </c>
      <c r="L607" s="30">
        <f t="shared" si="94"/>
        <v>2660.4315585576319</v>
      </c>
      <c r="M607" s="4">
        <f t="shared" si="95"/>
        <v>2544.8284514423681</v>
      </c>
      <c r="N607" s="25">
        <f t="shared" si="96"/>
        <v>2660.4315585576319</v>
      </c>
      <c r="O607" s="4">
        <f t="shared" si="97"/>
        <v>2607.094643543679</v>
      </c>
      <c r="P607" s="4">
        <f t="shared" si="98"/>
        <v>2660.4315585576319</v>
      </c>
    </row>
    <row r="608" spans="1:16" x14ac:dyDescent="0.3">
      <c r="A608" s="3">
        <f>Data!A603</f>
        <v>40519</v>
      </c>
      <c r="B608" s="4">
        <f>Data!B603</f>
        <v>2623.1499020000001</v>
      </c>
      <c r="C608" s="4">
        <f>Data!C603</f>
        <v>2623.6000979999999</v>
      </c>
      <c r="D608" s="4">
        <f>Data!D603</f>
        <v>2597.4499510000001</v>
      </c>
      <c r="E608" s="4">
        <f>Data!E603</f>
        <v>2598.48999</v>
      </c>
      <c r="F608" s="15">
        <f>Data!F603</f>
        <v>1906290000</v>
      </c>
      <c r="G608" s="15">
        <f t="shared" si="90"/>
        <v>26.150146999999833</v>
      </c>
      <c r="H608" s="4">
        <f t="shared" si="91"/>
        <v>14.440185999999812</v>
      </c>
      <c r="I608" s="4">
        <f t="shared" si="92"/>
        <v>11.709961000000021</v>
      </c>
      <c r="J608" s="4">
        <f t="shared" si="93"/>
        <v>26.150146999999833</v>
      </c>
      <c r="K608" s="16">
        <f t="shared" si="99"/>
        <v>28.763245289875147</v>
      </c>
      <c r="L608" s="30">
        <f t="shared" si="94"/>
        <v>2668.0515150797501</v>
      </c>
      <c r="M608" s="4">
        <f t="shared" si="95"/>
        <v>2552.9985339202494</v>
      </c>
      <c r="N608" s="25">
        <f t="shared" si="96"/>
        <v>2660.4315585576319</v>
      </c>
      <c r="O608" s="4">
        <f t="shared" si="97"/>
        <v>2607.094643543679</v>
      </c>
      <c r="P608" s="4">
        <f t="shared" si="98"/>
        <v>2660.4315585576319</v>
      </c>
    </row>
    <row r="609" spans="1:16" x14ac:dyDescent="0.3">
      <c r="A609" s="3">
        <f>Data!A604</f>
        <v>40518</v>
      </c>
      <c r="B609" s="4">
        <f>Data!B604</f>
        <v>2591.280029</v>
      </c>
      <c r="C609" s="4">
        <f>Data!C604</f>
        <v>2599.1899410000001</v>
      </c>
      <c r="D609" s="4">
        <f>Data!D604</f>
        <v>2584.0900879999999</v>
      </c>
      <c r="E609" s="4">
        <f>Data!E604</f>
        <v>2594.919922</v>
      </c>
      <c r="F609" s="15">
        <f>Data!F604</f>
        <v>1617030000</v>
      </c>
      <c r="G609" s="15">
        <f t="shared" si="90"/>
        <v>15.099853000000167</v>
      </c>
      <c r="H609" s="4">
        <f t="shared" si="91"/>
        <v>0.6999510000000555</v>
      </c>
      <c r="I609" s="4">
        <f t="shared" si="92"/>
        <v>14.399902000000111</v>
      </c>
      <c r="J609" s="4">
        <f t="shared" si="93"/>
        <v>15.099853000000167</v>
      </c>
      <c r="K609" s="16">
        <f t="shared" si="99"/>
        <v>28.080075675381398</v>
      </c>
      <c r="L609" s="30">
        <f t="shared" si="94"/>
        <v>2647.8001658507624</v>
      </c>
      <c r="M609" s="4">
        <f t="shared" si="95"/>
        <v>2535.4798631492372</v>
      </c>
      <c r="N609" s="25">
        <f t="shared" si="96"/>
        <v>2647.8001658507624</v>
      </c>
      <c r="O609" s="4">
        <f t="shared" si="97"/>
        <v>2535.4798631492372</v>
      </c>
      <c r="P609" s="4">
        <f t="shared" si="98"/>
        <v>2647.8001658507624</v>
      </c>
    </row>
    <row r="610" spans="1:16" x14ac:dyDescent="0.3">
      <c r="A610" s="3">
        <f>Data!A605</f>
        <v>40515</v>
      </c>
      <c r="B610" s="4">
        <f>Data!B605</f>
        <v>2569.0200199999999</v>
      </c>
      <c r="C610" s="4">
        <f>Data!C605</f>
        <v>2593.679932</v>
      </c>
      <c r="D610" s="4">
        <f>Data!D605</f>
        <v>2567.8798830000001</v>
      </c>
      <c r="E610" s="4">
        <f>Data!E605</f>
        <v>2591.459961</v>
      </c>
      <c r="F610" s="15">
        <f>Data!F605</f>
        <v>1810400000</v>
      </c>
      <c r="G610" s="15">
        <f t="shared" si="90"/>
        <v>25.800048999999944</v>
      </c>
      <c r="H610" s="4">
        <f t="shared" si="91"/>
        <v>1.2399900000000343</v>
      </c>
      <c r="I610" s="4">
        <f t="shared" si="92"/>
        <v>27.040038999999979</v>
      </c>
      <c r="J610" s="4">
        <f t="shared" si="93"/>
        <v>27.040038999999979</v>
      </c>
      <c r="K610" s="16">
        <f t="shared" si="99"/>
        <v>28.028073841612326</v>
      </c>
      <c r="L610" s="30">
        <f t="shared" si="94"/>
        <v>2636.8360551832247</v>
      </c>
      <c r="M610" s="4">
        <f t="shared" si="95"/>
        <v>2524.7237598167758</v>
      </c>
      <c r="N610" s="25">
        <f t="shared" si="96"/>
        <v>2636.8360551832247</v>
      </c>
      <c r="O610" s="4">
        <f t="shared" si="97"/>
        <v>2535.4798631492372</v>
      </c>
      <c r="P610" s="4">
        <f t="shared" si="98"/>
        <v>2636.8360551832247</v>
      </c>
    </row>
    <row r="611" spans="1:16" x14ac:dyDescent="0.3">
      <c r="A611" s="3">
        <f>Data!A606</f>
        <v>40514</v>
      </c>
      <c r="B611" s="4">
        <f>Data!B606</f>
        <v>2553.679932</v>
      </c>
      <c r="C611" s="4">
        <f>Data!C606</f>
        <v>2580.5900879999999</v>
      </c>
      <c r="D611" s="4">
        <f>Data!D606</f>
        <v>2551.820068</v>
      </c>
      <c r="E611" s="4">
        <f>Data!E606</f>
        <v>2579.3500979999999</v>
      </c>
      <c r="F611" s="15">
        <f>Data!F606</f>
        <v>2038130000</v>
      </c>
      <c r="G611" s="15">
        <f t="shared" si="90"/>
        <v>28.770019999999931</v>
      </c>
      <c r="H611" s="4">
        <f t="shared" si="91"/>
        <v>10.869873000000098</v>
      </c>
      <c r="I611" s="4">
        <f t="shared" si="92"/>
        <v>39.639893000000029</v>
      </c>
      <c r="J611" s="4">
        <f t="shared" si="93"/>
        <v>39.639893000000029</v>
      </c>
      <c r="K611" s="16">
        <f t="shared" si="99"/>
        <v>28.608664799531709</v>
      </c>
      <c r="L611" s="30">
        <f t="shared" si="94"/>
        <v>2623.4224075990633</v>
      </c>
      <c r="M611" s="4">
        <f t="shared" si="95"/>
        <v>2508.9877484009367</v>
      </c>
      <c r="N611" s="25">
        <f t="shared" si="96"/>
        <v>2623.4224075990633</v>
      </c>
      <c r="O611" s="4">
        <f t="shared" si="97"/>
        <v>2535.4798631492372</v>
      </c>
      <c r="P611" s="4">
        <f t="shared" si="98"/>
        <v>2623.4224075990633</v>
      </c>
    </row>
    <row r="612" spans="1:16" x14ac:dyDescent="0.3">
      <c r="A612" s="3">
        <f>Data!A607</f>
        <v>40513</v>
      </c>
      <c r="B612" s="4">
        <f>Data!B607</f>
        <v>2535.1899410000001</v>
      </c>
      <c r="C612" s="4">
        <f>Data!C607</f>
        <v>2558.290039</v>
      </c>
      <c r="D612" s="4">
        <f>Data!D607</f>
        <v>2535.1899410000001</v>
      </c>
      <c r="E612" s="4">
        <f>Data!E607</f>
        <v>2549.429932</v>
      </c>
      <c r="F612" s="15">
        <f>Data!F607</f>
        <v>2109940000</v>
      </c>
      <c r="G612" s="15">
        <f t="shared" si="90"/>
        <v>23.100097999999889</v>
      </c>
      <c r="H612" s="4">
        <f t="shared" si="91"/>
        <v>21.06005899999991</v>
      </c>
      <c r="I612" s="4">
        <f t="shared" si="92"/>
        <v>44.160156999999799</v>
      </c>
      <c r="J612" s="4">
        <f t="shared" si="93"/>
        <v>44.160156999999799</v>
      </c>
      <c r="K612" s="16">
        <f t="shared" si="99"/>
        <v>29.386239409555117</v>
      </c>
      <c r="L612" s="30">
        <f t="shared" si="94"/>
        <v>2605.5124688191104</v>
      </c>
      <c r="M612" s="4">
        <f t="shared" si="95"/>
        <v>2487.9675111808897</v>
      </c>
      <c r="N612" s="25">
        <f t="shared" si="96"/>
        <v>2605.5124688191104</v>
      </c>
      <c r="O612" s="4">
        <f t="shared" si="97"/>
        <v>2535.4798631492372</v>
      </c>
      <c r="P612" s="4">
        <f t="shared" si="98"/>
        <v>2605.5124688191104</v>
      </c>
    </row>
    <row r="613" spans="1:16" x14ac:dyDescent="0.3">
      <c r="A613" s="3">
        <f>Data!A608</f>
        <v>40512</v>
      </c>
      <c r="B613" s="4">
        <f>Data!B608</f>
        <v>2497.1201169999999</v>
      </c>
      <c r="C613" s="4">
        <f>Data!C608</f>
        <v>2510.709961</v>
      </c>
      <c r="D613" s="4">
        <f>Data!D608</f>
        <v>2488.610107</v>
      </c>
      <c r="E613" s="4">
        <f>Data!E608</f>
        <v>2498.2299800000001</v>
      </c>
      <c r="F613" s="15">
        <f>Data!F608</f>
        <v>2317480000</v>
      </c>
      <c r="G613" s="15">
        <f t="shared" si="90"/>
        <v>22.09985400000005</v>
      </c>
      <c r="H613" s="4">
        <f t="shared" si="91"/>
        <v>38.719970999999987</v>
      </c>
      <c r="I613" s="4">
        <f t="shared" si="92"/>
        <v>60.819825000000037</v>
      </c>
      <c r="J613" s="4">
        <f t="shared" si="93"/>
        <v>60.819825000000037</v>
      </c>
      <c r="K613" s="16">
        <f t="shared" si="99"/>
        <v>30.95791868907736</v>
      </c>
      <c r="L613" s="30">
        <f t="shared" si="94"/>
        <v>2561.5758713781547</v>
      </c>
      <c r="M613" s="4">
        <f t="shared" si="95"/>
        <v>2437.7441966218453</v>
      </c>
      <c r="N613" s="25">
        <f t="shared" si="96"/>
        <v>2561.5758713781547</v>
      </c>
      <c r="O613" s="4">
        <f t="shared" si="97"/>
        <v>2535.4798631492372</v>
      </c>
      <c r="P613" s="4">
        <f t="shared" si="98"/>
        <v>2561.5758713781547</v>
      </c>
    </row>
    <row r="614" spans="1:16" x14ac:dyDescent="0.3">
      <c r="A614" s="3">
        <f>Data!A609</f>
        <v>40511</v>
      </c>
      <c r="B614" s="4">
        <f>Data!B609</f>
        <v>2522.23999</v>
      </c>
      <c r="C614" s="4">
        <f>Data!C609</f>
        <v>2531.030029</v>
      </c>
      <c r="D614" s="4">
        <f>Data!D609</f>
        <v>2496.830078</v>
      </c>
      <c r="E614" s="4">
        <f>Data!E609</f>
        <v>2525.219971</v>
      </c>
      <c r="F614" s="15">
        <f>Data!F609</f>
        <v>1683260000</v>
      </c>
      <c r="G614" s="15">
        <f t="shared" si="90"/>
        <v>34.199951000000056</v>
      </c>
      <c r="H614" s="4">
        <f t="shared" si="91"/>
        <v>32.800048999999944</v>
      </c>
      <c r="I614" s="4">
        <f t="shared" si="92"/>
        <v>1.399902000000111</v>
      </c>
      <c r="J614" s="4">
        <f t="shared" si="93"/>
        <v>34.199951000000056</v>
      </c>
      <c r="K614" s="16">
        <f t="shared" si="99"/>
        <v>31.120020304623495</v>
      </c>
      <c r="L614" s="30">
        <f t="shared" si="94"/>
        <v>2576.1700941092472</v>
      </c>
      <c r="M614" s="4">
        <f t="shared" si="95"/>
        <v>2451.6900128907532</v>
      </c>
      <c r="N614" s="25">
        <f t="shared" si="96"/>
        <v>2561.5758713781547</v>
      </c>
      <c r="O614" s="4">
        <f t="shared" si="97"/>
        <v>2451.6900128907532</v>
      </c>
      <c r="P614" s="4">
        <f t="shared" si="98"/>
        <v>2561.5758713781547</v>
      </c>
    </row>
    <row r="615" spans="1:16" x14ac:dyDescent="0.3">
      <c r="A615" s="3">
        <f>Data!A610</f>
        <v>40508</v>
      </c>
      <c r="B615" s="4">
        <f>Data!B610</f>
        <v>2525.9099120000001</v>
      </c>
      <c r="C615" s="4">
        <f>Data!C610</f>
        <v>2541.48999</v>
      </c>
      <c r="D615" s="4">
        <f>Data!D610</f>
        <v>2522.3999020000001</v>
      </c>
      <c r="E615" s="4">
        <f>Data!E610</f>
        <v>2534.5600589999999</v>
      </c>
      <c r="F615" s="15">
        <f>Data!F610</f>
        <v>623980000</v>
      </c>
      <c r="G615" s="15">
        <f t="shared" si="90"/>
        <v>19.090087999999923</v>
      </c>
      <c r="H615" s="4">
        <f t="shared" si="91"/>
        <v>16.270019000000048</v>
      </c>
      <c r="I615" s="4">
        <f t="shared" si="92"/>
        <v>2.8200689999998758</v>
      </c>
      <c r="J615" s="4">
        <f t="shared" si="93"/>
        <v>19.090087999999923</v>
      </c>
      <c r="K615" s="16">
        <f t="shared" si="99"/>
        <v>30.518523689392318</v>
      </c>
      <c r="L615" s="30">
        <f t="shared" si="94"/>
        <v>2592.9819933787849</v>
      </c>
      <c r="M615" s="4">
        <f t="shared" si="95"/>
        <v>2470.9078986212153</v>
      </c>
      <c r="N615" s="25">
        <f t="shared" si="96"/>
        <v>2561.5758713781547</v>
      </c>
      <c r="O615" s="4">
        <f t="shared" si="97"/>
        <v>2470.9078986212153</v>
      </c>
      <c r="P615" s="4">
        <f t="shared" si="98"/>
        <v>2561.5758713781547</v>
      </c>
    </row>
    <row r="616" spans="1:16" x14ac:dyDescent="0.3">
      <c r="A616" s="3">
        <f>Data!A611</f>
        <v>40506</v>
      </c>
      <c r="B616" s="4">
        <f>Data!B611</f>
        <v>2519.889893</v>
      </c>
      <c r="C616" s="4">
        <f>Data!C611</f>
        <v>2545.4099120000001</v>
      </c>
      <c r="D616" s="4">
        <f>Data!D611</f>
        <v>2519.889893</v>
      </c>
      <c r="E616" s="4">
        <f>Data!E611</f>
        <v>2543.1201169999999</v>
      </c>
      <c r="F616" s="15">
        <f>Data!F611</f>
        <v>1634640000</v>
      </c>
      <c r="G616" s="15">
        <f t="shared" si="90"/>
        <v>25.520019000000048</v>
      </c>
      <c r="H616" s="4">
        <f t="shared" si="91"/>
        <v>10.849853000000167</v>
      </c>
      <c r="I616" s="4">
        <f t="shared" si="92"/>
        <v>14.670165999999881</v>
      </c>
      <c r="J616" s="4">
        <f t="shared" si="93"/>
        <v>25.520019000000048</v>
      </c>
      <c r="K616" s="16">
        <f t="shared" si="99"/>
        <v>30.268598454922703</v>
      </c>
      <c r="L616" s="30">
        <f t="shared" si="94"/>
        <v>2593.1870994098458</v>
      </c>
      <c r="M616" s="4">
        <f t="shared" si="95"/>
        <v>2472.1127055901547</v>
      </c>
      <c r="N616" s="25">
        <f t="shared" si="96"/>
        <v>2561.5758713781547</v>
      </c>
      <c r="O616" s="4">
        <f t="shared" si="97"/>
        <v>2472.1127055901547</v>
      </c>
      <c r="P616" s="4">
        <f t="shared" si="98"/>
        <v>2561.5758713781547</v>
      </c>
    </row>
    <row r="617" spans="1:16" x14ac:dyDescent="0.3">
      <c r="A617" s="3">
        <f>Data!A612</f>
        <v>40505</v>
      </c>
      <c r="B617" s="4">
        <f>Data!B612</f>
        <v>2504.209961</v>
      </c>
      <c r="C617" s="4">
        <f>Data!C612</f>
        <v>2510.0900879999999</v>
      </c>
      <c r="D617" s="4">
        <f>Data!D612</f>
        <v>2483.1599120000001</v>
      </c>
      <c r="E617" s="4">
        <f>Data!E612</f>
        <v>2494.9499510000001</v>
      </c>
      <c r="F617" s="15">
        <f>Data!F612</f>
        <v>1892260000</v>
      </c>
      <c r="G617" s="15">
        <f t="shared" si="90"/>
        <v>26.930175999999847</v>
      </c>
      <c r="H617" s="4">
        <f t="shared" si="91"/>
        <v>33.030029000000013</v>
      </c>
      <c r="I617" s="4">
        <f t="shared" si="92"/>
        <v>59.96020499999986</v>
      </c>
      <c r="J617" s="4">
        <f t="shared" si="93"/>
        <v>59.96020499999986</v>
      </c>
      <c r="K617" s="16">
        <f t="shared" si="99"/>
        <v>31.753178782176558</v>
      </c>
      <c r="L617" s="30">
        <f t="shared" si="94"/>
        <v>2560.131357564353</v>
      </c>
      <c r="M617" s="4">
        <f t="shared" si="95"/>
        <v>2433.118642435647</v>
      </c>
      <c r="N617" s="25">
        <f t="shared" si="96"/>
        <v>2560.131357564353</v>
      </c>
      <c r="O617" s="4">
        <f t="shared" si="97"/>
        <v>2472.1127055901547</v>
      </c>
      <c r="P617" s="4">
        <f t="shared" si="98"/>
        <v>2560.131357564353</v>
      </c>
    </row>
    <row r="618" spans="1:16" x14ac:dyDescent="0.3">
      <c r="A618" s="3">
        <f>Data!A613</f>
        <v>40504</v>
      </c>
      <c r="B618" s="4">
        <f>Data!B613</f>
        <v>2509.389893</v>
      </c>
      <c r="C618" s="4">
        <f>Data!C613</f>
        <v>2532.0200199999999</v>
      </c>
      <c r="D618" s="4">
        <f>Data!D613</f>
        <v>2501.3000489999999</v>
      </c>
      <c r="E618" s="4">
        <f>Data!E613</f>
        <v>2532.0200199999999</v>
      </c>
      <c r="F618" s="15">
        <f>Data!F613</f>
        <v>1850570000</v>
      </c>
      <c r="G618" s="15">
        <f t="shared" si="90"/>
        <v>30.719970999999987</v>
      </c>
      <c r="H618" s="4">
        <f t="shared" si="91"/>
        <v>37.070068999999876</v>
      </c>
      <c r="I618" s="4">
        <f t="shared" si="92"/>
        <v>6.350097999999889</v>
      </c>
      <c r="J618" s="4">
        <f t="shared" si="93"/>
        <v>37.070068999999876</v>
      </c>
      <c r="K618" s="16">
        <f t="shared" si="99"/>
        <v>32.019023293067725</v>
      </c>
      <c r="L618" s="30">
        <f t="shared" si="94"/>
        <v>2580.6980810861351</v>
      </c>
      <c r="M618" s="4">
        <f t="shared" si="95"/>
        <v>2452.6219879138644</v>
      </c>
      <c r="N618" s="25">
        <f t="shared" si="96"/>
        <v>2560.131357564353</v>
      </c>
      <c r="O618" s="4">
        <f t="shared" si="97"/>
        <v>2472.1127055901547</v>
      </c>
      <c r="P618" s="4">
        <f t="shared" si="98"/>
        <v>2560.131357564353</v>
      </c>
    </row>
    <row r="619" spans="1:16" x14ac:dyDescent="0.3">
      <c r="A619" s="3">
        <f>Data!A614</f>
        <v>40501</v>
      </c>
      <c r="B619" s="4">
        <f>Data!B614</f>
        <v>2510.790039</v>
      </c>
      <c r="C619" s="4">
        <f>Data!C614</f>
        <v>2520.9399410000001</v>
      </c>
      <c r="D619" s="4">
        <f>Data!D614</f>
        <v>2499.919922</v>
      </c>
      <c r="E619" s="4">
        <f>Data!E614</f>
        <v>2518.1201169999999</v>
      </c>
      <c r="F619" s="15">
        <f>Data!F614</f>
        <v>1839670000</v>
      </c>
      <c r="G619" s="15">
        <f t="shared" si="90"/>
        <v>21.020019000000048</v>
      </c>
      <c r="H619" s="4">
        <f t="shared" si="91"/>
        <v>11.080078999999841</v>
      </c>
      <c r="I619" s="4">
        <f t="shared" si="92"/>
        <v>32.100097999999889</v>
      </c>
      <c r="J619" s="4">
        <f t="shared" si="93"/>
        <v>32.100097999999889</v>
      </c>
      <c r="K619" s="16">
        <f t="shared" si="99"/>
        <v>32.023077028414335</v>
      </c>
      <c r="L619" s="30">
        <f t="shared" si="94"/>
        <v>2574.4760855568284</v>
      </c>
      <c r="M619" s="4">
        <f t="shared" si="95"/>
        <v>2446.3837774431713</v>
      </c>
      <c r="N619" s="25">
        <f t="shared" si="96"/>
        <v>2560.131357564353</v>
      </c>
      <c r="O619" s="4">
        <f t="shared" si="97"/>
        <v>2472.1127055901547</v>
      </c>
      <c r="P619" s="4">
        <f t="shared" si="98"/>
        <v>2560.131357564353</v>
      </c>
    </row>
    <row r="620" spans="1:16" x14ac:dyDescent="0.3">
      <c r="A620" s="3">
        <f>Data!A615</f>
        <v>40500</v>
      </c>
      <c r="B620" s="4">
        <f>Data!B615</f>
        <v>2504.4099120000001</v>
      </c>
      <c r="C620" s="4">
        <f>Data!C615</f>
        <v>2526.830078</v>
      </c>
      <c r="D620" s="4">
        <f>Data!D615</f>
        <v>2502.5</v>
      </c>
      <c r="E620" s="4">
        <f>Data!E615</f>
        <v>2514.3999020000001</v>
      </c>
      <c r="F620" s="15">
        <f>Data!F615</f>
        <v>2046660000</v>
      </c>
      <c r="G620" s="15">
        <f t="shared" si="90"/>
        <v>24.330077999999958</v>
      </c>
      <c r="H620" s="4">
        <f t="shared" si="91"/>
        <v>8.7099610000000212</v>
      </c>
      <c r="I620" s="4">
        <f t="shared" si="92"/>
        <v>15.620116999999937</v>
      </c>
      <c r="J620" s="4">
        <f t="shared" si="93"/>
        <v>24.330077999999958</v>
      </c>
      <c r="K620" s="16">
        <f t="shared" si="99"/>
        <v>31.638427076993615</v>
      </c>
      <c r="L620" s="30">
        <f t="shared" si="94"/>
        <v>2577.9418931539872</v>
      </c>
      <c r="M620" s="4">
        <f t="shared" si="95"/>
        <v>2451.3881848460128</v>
      </c>
      <c r="N620" s="25">
        <f t="shared" si="96"/>
        <v>2560.131357564353</v>
      </c>
      <c r="O620" s="4">
        <f t="shared" si="97"/>
        <v>2472.1127055901547</v>
      </c>
      <c r="P620" s="4">
        <f t="shared" si="98"/>
        <v>2560.131357564353</v>
      </c>
    </row>
    <row r="621" spans="1:16" x14ac:dyDescent="0.3">
      <c r="A621" s="3">
        <f>Data!A616</f>
        <v>40499</v>
      </c>
      <c r="B621" s="4">
        <f>Data!B616</f>
        <v>2471.2700199999999</v>
      </c>
      <c r="C621" s="4">
        <f>Data!C616</f>
        <v>2486.1599120000001</v>
      </c>
      <c r="D621" s="4">
        <f>Data!D616</f>
        <v>2467.1899410000001</v>
      </c>
      <c r="E621" s="4">
        <f>Data!E616</f>
        <v>2476.01001</v>
      </c>
      <c r="F621" s="15">
        <f>Data!F616</f>
        <v>1816260000</v>
      </c>
      <c r="G621" s="15">
        <f t="shared" si="90"/>
        <v>18.969970999999987</v>
      </c>
      <c r="H621" s="4">
        <f t="shared" si="91"/>
        <v>28.239990000000034</v>
      </c>
      <c r="I621" s="4">
        <f t="shared" si="92"/>
        <v>47.209961000000021</v>
      </c>
      <c r="J621" s="4">
        <f t="shared" si="93"/>
        <v>47.209961000000021</v>
      </c>
      <c r="K621" s="16">
        <f t="shared" si="99"/>
        <v>32.417003773143939</v>
      </c>
      <c r="L621" s="30">
        <f t="shared" si="94"/>
        <v>2541.5089340462878</v>
      </c>
      <c r="M621" s="4">
        <f t="shared" si="95"/>
        <v>2411.8409189537119</v>
      </c>
      <c r="N621" s="25">
        <f t="shared" si="96"/>
        <v>2541.5089340462878</v>
      </c>
      <c r="O621" s="4">
        <f t="shared" si="97"/>
        <v>2472.1127055901547</v>
      </c>
      <c r="P621" s="4">
        <f t="shared" si="98"/>
        <v>2541.5089340462878</v>
      </c>
    </row>
    <row r="622" spans="1:16" x14ac:dyDescent="0.3">
      <c r="A622" s="3">
        <f>Data!A617</f>
        <v>40498</v>
      </c>
      <c r="B622" s="4">
        <f>Data!B617</f>
        <v>2494.209961</v>
      </c>
      <c r="C622" s="4">
        <f>Data!C617</f>
        <v>2503.290039</v>
      </c>
      <c r="D622" s="4">
        <f>Data!D617</f>
        <v>2459.790039</v>
      </c>
      <c r="E622" s="4">
        <f>Data!E617</f>
        <v>2469.8400879999999</v>
      </c>
      <c r="F622" s="15">
        <f>Data!F617</f>
        <v>2234090000</v>
      </c>
      <c r="G622" s="15">
        <f t="shared" si="90"/>
        <v>43.5</v>
      </c>
      <c r="H622" s="4">
        <f t="shared" si="91"/>
        <v>27.280029000000013</v>
      </c>
      <c r="I622" s="4">
        <f t="shared" si="92"/>
        <v>16.219970999999987</v>
      </c>
      <c r="J622" s="4">
        <f t="shared" si="93"/>
        <v>43.5</v>
      </c>
      <c r="K622" s="16">
        <f t="shared" si="99"/>
        <v>32.971153584486743</v>
      </c>
      <c r="L622" s="30">
        <f t="shared" si="94"/>
        <v>2547.4823461689734</v>
      </c>
      <c r="M622" s="4">
        <f t="shared" si="95"/>
        <v>2415.5977318310265</v>
      </c>
      <c r="N622" s="25">
        <f t="shared" si="96"/>
        <v>2541.5089340462878</v>
      </c>
      <c r="O622" s="4">
        <f t="shared" si="97"/>
        <v>2472.1127055901547</v>
      </c>
      <c r="P622" s="4">
        <f t="shared" si="98"/>
        <v>2541.5089340462878</v>
      </c>
    </row>
    <row r="623" spans="1:16" x14ac:dyDescent="0.3">
      <c r="A623" s="3">
        <f>Data!A618</f>
        <v>40497</v>
      </c>
      <c r="B623" s="4">
        <f>Data!B618</f>
        <v>2529.0200199999999</v>
      </c>
      <c r="C623" s="4">
        <f>Data!C618</f>
        <v>2534.5600589999999</v>
      </c>
      <c r="D623" s="4">
        <f>Data!D618</f>
        <v>2512.290039</v>
      </c>
      <c r="E623" s="4">
        <f>Data!E618</f>
        <v>2513.820068</v>
      </c>
      <c r="F623" s="15">
        <f>Data!F618</f>
        <v>1852210000</v>
      </c>
      <c r="G623" s="15">
        <f t="shared" si="90"/>
        <v>22.270019999999931</v>
      </c>
      <c r="H623" s="4">
        <f t="shared" si="91"/>
        <v>64.719970999999987</v>
      </c>
      <c r="I623" s="4">
        <f t="shared" si="92"/>
        <v>42.449951000000056</v>
      </c>
      <c r="J623" s="4">
        <f t="shared" si="93"/>
        <v>64.719970999999987</v>
      </c>
      <c r="K623" s="16">
        <f t="shared" si="99"/>
        <v>34.558594455262401</v>
      </c>
      <c r="L623" s="30">
        <f t="shared" si="94"/>
        <v>2592.5422379105248</v>
      </c>
      <c r="M623" s="4">
        <f t="shared" si="95"/>
        <v>2454.3078600894751</v>
      </c>
      <c r="N623" s="25">
        <f t="shared" si="96"/>
        <v>2541.5089340462878</v>
      </c>
      <c r="O623" s="4">
        <f t="shared" si="97"/>
        <v>2454.3078600894751</v>
      </c>
      <c r="P623" s="4">
        <f t="shared" si="98"/>
        <v>2541.5089340462878</v>
      </c>
    </row>
    <row r="624" spans="1:16" x14ac:dyDescent="0.3">
      <c r="A624" s="3">
        <f>Data!A619</f>
        <v>40494</v>
      </c>
      <c r="B624" s="4">
        <f>Data!B619</f>
        <v>2540.469971</v>
      </c>
      <c r="C624" s="4">
        <f>Data!C619</f>
        <v>2552.23999</v>
      </c>
      <c r="D624" s="4">
        <f>Data!D619</f>
        <v>2506.3999020000001</v>
      </c>
      <c r="E624" s="4">
        <f>Data!E619</f>
        <v>2518.209961</v>
      </c>
      <c r="F624" s="15">
        <f>Data!F619</f>
        <v>2191790000</v>
      </c>
      <c r="G624" s="15">
        <f t="shared" si="90"/>
        <v>45.840087999999923</v>
      </c>
      <c r="H624" s="4">
        <f t="shared" si="91"/>
        <v>38.419922000000042</v>
      </c>
      <c r="I624" s="4">
        <f t="shared" si="92"/>
        <v>7.420165999999881</v>
      </c>
      <c r="J624" s="4">
        <f t="shared" si="93"/>
        <v>45.840087999999923</v>
      </c>
      <c r="K624" s="16">
        <f t="shared" si="99"/>
        <v>35.122669132499276</v>
      </c>
      <c r="L624" s="30">
        <f t="shared" si="94"/>
        <v>2599.5652842649988</v>
      </c>
      <c r="M624" s="4">
        <f t="shared" si="95"/>
        <v>2459.0746077350013</v>
      </c>
      <c r="N624" s="25">
        <f t="shared" si="96"/>
        <v>2541.5089340462878</v>
      </c>
      <c r="O624" s="4">
        <f t="shared" si="97"/>
        <v>2459.0746077350013</v>
      </c>
      <c r="P624" s="4">
        <f t="shared" si="98"/>
        <v>2541.5089340462878</v>
      </c>
    </row>
    <row r="625" spans="1:16" x14ac:dyDescent="0.3">
      <c r="A625" s="3">
        <f>Data!A620</f>
        <v>40493</v>
      </c>
      <c r="B625" s="4">
        <f>Data!B620</f>
        <v>2534.23999</v>
      </c>
      <c r="C625" s="4">
        <f>Data!C620</f>
        <v>2559.98999</v>
      </c>
      <c r="D625" s="4">
        <f>Data!D620</f>
        <v>2524.1201169999999</v>
      </c>
      <c r="E625" s="4">
        <f>Data!E620</f>
        <v>2555.5200199999999</v>
      </c>
      <c r="F625" s="15">
        <f>Data!F620</f>
        <v>2559980000</v>
      </c>
      <c r="G625" s="15">
        <f t="shared" si="90"/>
        <v>35.869873000000098</v>
      </c>
      <c r="H625" s="4">
        <f t="shared" si="91"/>
        <v>41.780029000000013</v>
      </c>
      <c r="I625" s="4">
        <f t="shared" si="92"/>
        <v>5.9101559999999154</v>
      </c>
      <c r="J625" s="4">
        <f t="shared" si="93"/>
        <v>41.780029000000013</v>
      </c>
      <c r="K625" s="16">
        <f t="shared" si="99"/>
        <v>35.455537125874315</v>
      </c>
      <c r="L625" s="30">
        <f t="shared" si="94"/>
        <v>2612.9661277517489</v>
      </c>
      <c r="M625" s="4">
        <f t="shared" si="95"/>
        <v>2471.1439792482515</v>
      </c>
      <c r="N625" s="25">
        <f t="shared" si="96"/>
        <v>2541.5089340462878</v>
      </c>
      <c r="O625" s="4">
        <f t="shared" si="97"/>
        <v>2471.1439792482515</v>
      </c>
      <c r="P625" s="4">
        <f t="shared" si="98"/>
        <v>2471.1439792482515</v>
      </c>
    </row>
    <row r="626" spans="1:16" x14ac:dyDescent="0.3">
      <c r="A626" s="3">
        <f>Data!A621</f>
        <v>40492</v>
      </c>
      <c r="B626" s="4">
        <f>Data!B621</f>
        <v>2564.3100589999999</v>
      </c>
      <c r="C626" s="4">
        <f>Data!C621</f>
        <v>2578.780029</v>
      </c>
      <c r="D626" s="4">
        <f>Data!D621</f>
        <v>2545.459961</v>
      </c>
      <c r="E626" s="4">
        <f>Data!E621</f>
        <v>2578.780029</v>
      </c>
      <c r="F626" s="15">
        <f>Data!F621</f>
        <v>1998930000</v>
      </c>
      <c r="G626" s="15">
        <f t="shared" si="90"/>
        <v>33.320067999999992</v>
      </c>
      <c r="H626" s="4">
        <f t="shared" si="91"/>
        <v>23.260009000000082</v>
      </c>
      <c r="I626" s="4">
        <f t="shared" si="92"/>
        <v>10.06005899999991</v>
      </c>
      <c r="J626" s="4">
        <f t="shared" si="93"/>
        <v>33.320067999999992</v>
      </c>
      <c r="K626" s="16">
        <f t="shared" si="99"/>
        <v>35.348763669580599</v>
      </c>
      <c r="L626" s="30">
        <f t="shared" si="94"/>
        <v>2632.8175223391613</v>
      </c>
      <c r="M626" s="4">
        <f t="shared" si="95"/>
        <v>2491.4224676608387</v>
      </c>
      <c r="N626" s="25">
        <f t="shared" si="96"/>
        <v>2632.8175223391613</v>
      </c>
      <c r="O626" s="4">
        <f t="shared" si="97"/>
        <v>2491.4224676608387</v>
      </c>
      <c r="P626" s="4">
        <f t="shared" si="98"/>
        <v>2491.4224676608387</v>
      </c>
    </row>
    <row r="627" spans="1:16" x14ac:dyDescent="0.3">
      <c r="A627" s="3">
        <f>Data!A622</f>
        <v>40491</v>
      </c>
      <c r="B627" s="4">
        <f>Data!B622</f>
        <v>2587.080078</v>
      </c>
      <c r="C627" s="4">
        <f>Data!C622</f>
        <v>2592.9399410000001</v>
      </c>
      <c r="D627" s="4">
        <f>Data!D622</f>
        <v>2552.929932</v>
      </c>
      <c r="E627" s="4">
        <f>Data!E622</f>
        <v>2562.9799800000001</v>
      </c>
      <c r="F627" s="15">
        <f>Data!F622</f>
        <v>2157370000</v>
      </c>
      <c r="G627" s="15">
        <f t="shared" si="90"/>
        <v>40.010009000000082</v>
      </c>
      <c r="H627" s="4">
        <f t="shared" si="91"/>
        <v>14.159912000000077</v>
      </c>
      <c r="I627" s="4">
        <f t="shared" si="92"/>
        <v>25.850097000000005</v>
      </c>
      <c r="J627" s="4">
        <f t="shared" si="93"/>
        <v>40.010009000000082</v>
      </c>
      <c r="K627" s="16">
        <f t="shared" si="99"/>
        <v>35.581825936101573</v>
      </c>
      <c r="L627" s="30">
        <f t="shared" si="94"/>
        <v>2644.0985883722028</v>
      </c>
      <c r="M627" s="4">
        <f t="shared" si="95"/>
        <v>2501.7712846277968</v>
      </c>
      <c r="N627" s="25">
        <f t="shared" si="96"/>
        <v>2632.8175223391613</v>
      </c>
      <c r="O627" s="4">
        <f t="shared" si="97"/>
        <v>2501.7712846277968</v>
      </c>
      <c r="P627" s="4">
        <f t="shared" si="98"/>
        <v>2501.7712846277968</v>
      </c>
    </row>
    <row r="628" spans="1:16" x14ac:dyDescent="0.3">
      <c r="A628" s="3">
        <f>Data!A623</f>
        <v>40490</v>
      </c>
      <c r="B628" s="4">
        <f>Data!B623</f>
        <v>2570.860107</v>
      </c>
      <c r="C628" s="4">
        <f>Data!C623</f>
        <v>2583.3000489999999</v>
      </c>
      <c r="D628" s="4">
        <f>Data!D623</f>
        <v>2566.780029</v>
      </c>
      <c r="E628" s="4">
        <f>Data!E623</f>
        <v>2580.0500489999999</v>
      </c>
      <c r="F628" s="15">
        <f>Data!F623</f>
        <v>1799330000</v>
      </c>
      <c r="G628" s="15">
        <f t="shared" si="90"/>
        <v>16.520019999999931</v>
      </c>
      <c r="H628" s="4">
        <f t="shared" si="91"/>
        <v>20.320068999999876</v>
      </c>
      <c r="I628" s="4">
        <f t="shared" si="92"/>
        <v>3.8000489999999445</v>
      </c>
      <c r="J628" s="4">
        <f t="shared" si="93"/>
        <v>20.320068999999876</v>
      </c>
      <c r="K628" s="16">
        <f t="shared" si="99"/>
        <v>34.818738089296488</v>
      </c>
      <c r="L628" s="30">
        <f t="shared" si="94"/>
        <v>2644.6775151785928</v>
      </c>
      <c r="M628" s="4">
        <f t="shared" si="95"/>
        <v>2505.4025628214072</v>
      </c>
      <c r="N628" s="25">
        <f t="shared" si="96"/>
        <v>2632.8175223391613</v>
      </c>
      <c r="O628" s="4">
        <f t="shared" si="97"/>
        <v>2505.4025628214072</v>
      </c>
      <c r="P628" s="4">
        <f t="shared" si="98"/>
        <v>2505.4025628214072</v>
      </c>
    </row>
    <row r="629" spans="1:16" x14ac:dyDescent="0.3">
      <c r="A629" s="3">
        <f>Data!A624</f>
        <v>40487</v>
      </c>
      <c r="B629" s="4">
        <f>Data!B624</f>
        <v>2577.6298830000001</v>
      </c>
      <c r="C629" s="4">
        <f>Data!C624</f>
        <v>2582.179932</v>
      </c>
      <c r="D629" s="4">
        <f>Data!D624</f>
        <v>2568.780029</v>
      </c>
      <c r="E629" s="4">
        <f>Data!E624</f>
        <v>2578.9799800000001</v>
      </c>
      <c r="F629" s="15">
        <f>Data!F624</f>
        <v>2092850000</v>
      </c>
      <c r="G629" s="15">
        <f t="shared" si="90"/>
        <v>13.399902999999995</v>
      </c>
      <c r="H629" s="4">
        <f t="shared" si="91"/>
        <v>2.1298830000000635</v>
      </c>
      <c r="I629" s="4">
        <f t="shared" si="92"/>
        <v>11.270019999999931</v>
      </c>
      <c r="J629" s="4">
        <f t="shared" si="93"/>
        <v>13.399902999999995</v>
      </c>
      <c r="K629" s="16">
        <f t="shared" si="99"/>
        <v>33.747796334831662</v>
      </c>
      <c r="L629" s="30">
        <f t="shared" si="94"/>
        <v>2642.9755731696637</v>
      </c>
      <c r="M629" s="4">
        <f t="shared" si="95"/>
        <v>2507.9843878303368</v>
      </c>
      <c r="N629" s="25">
        <f t="shared" si="96"/>
        <v>2632.8175223391613</v>
      </c>
      <c r="O629" s="4">
        <f t="shared" si="97"/>
        <v>2507.9843878303368</v>
      </c>
      <c r="P629" s="4">
        <f t="shared" si="98"/>
        <v>2507.9843878303368</v>
      </c>
    </row>
    <row r="630" spans="1:16" x14ac:dyDescent="0.3">
      <c r="A630" s="3">
        <f>Data!A625</f>
        <v>40486</v>
      </c>
      <c r="B630" s="4">
        <f>Data!B625</f>
        <v>2569.2700199999999</v>
      </c>
      <c r="C630" s="4">
        <f>Data!C625</f>
        <v>2579.6201169999999</v>
      </c>
      <c r="D630" s="4">
        <f>Data!D625</f>
        <v>2564.0500489999999</v>
      </c>
      <c r="E630" s="4">
        <f>Data!E625</f>
        <v>2577.3400879999999</v>
      </c>
      <c r="F630" s="15">
        <f>Data!F625</f>
        <v>2492050000</v>
      </c>
      <c r="G630" s="15">
        <f t="shared" si="90"/>
        <v>15.570067999999992</v>
      </c>
      <c r="H630" s="4">
        <f t="shared" si="91"/>
        <v>0.64013699999986784</v>
      </c>
      <c r="I630" s="4">
        <f t="shared" si="92"/>
        <v>14.929931000000124</v>
      </c>
      <c r="J630" s="4">
        <f t="shared" si="93"/>
        <v>15.570067999999992</v>
      </c>
      <c r="K630" s="16">
        <f t="shared" si="99"/>
        <v>32.838909918090074</v>
      </c>
      <c r="L630" s="30">
        <f t="shared" si="94"/>
        <v>2637.5129028361803</v>
      </c>
      <c r="M630" s="4">
        <f t="shared" si="95"/>
        <v>2506.1572631638196</v>
      </c>
      <c r="N630" s="25">
        <f t="shared" si="96"/>
        <v>2632.8175223391613</v>
      </c>
      <c r="O630" s="4">
        <f t="shared" si="97"/>
        <v>2507.9843878303368</v>
      </c>
      <c r="P630" s="4">
        <f t="shared" si="98"/>
        <v>2507.9843878303368</v>
      </c>
    </row>
    <row r="631" spans="1:16" x14ac:dyDescent="0.3">
      <c r="A631" s="3">
        <f>Data!A626</f>
        <v>40485</v>
      </c>
      <c r="B631" s="4">
        <f>Data!B626</f>
        <v>2532.830078</v>
      </c>
      <c r="C631" s="4">
        <f>Data!C626</f>
        <v>2541.419922</v>
      </c>
      <c r="D631" s="4">
        <f>Data!D626</f>
        <v>2511.3100589999999</v>
      </c>
      <c r="E631" s="4">
        <f>Data!E626</f>
        <v>2540.2700199999999</v>
      </c>
      <c r="F631" s="15">
        <f>Data!F626</f>
        <v>1990410000</v>
      </c>
      <c r="G631" s="15">
        <f t="shared" si="90"/>
        <v>30.109863000000132</v>
      </c>
      <c r="H631" s="4">
        <f t="shared" si="91"/>
        <v>35.920165999999881</v>
      </c>
      <c r="I631" s="4">
        <f t="shared" si="92"/>
        <v>66.030029000000013</v>
      </c>
      <c r="J631" s="4">
        <f t="shared" si="93"/>
        <v>66.030029000000013</v>
      </c>
      <c r="K631" s="16">
        <f t="shared" si="99"/>
        <v>34.498465872185577</v>
      </c>
      <c r="L631" s="30">
        <f t="shared" si="94"/>
        <v>2595.3619222443713</v>
      </c>
      <c r="M631" s="4">
        <f t="shared" si="95"/>
        <v>2457.3680587556291</v>
      </c>
      <c r="N631" s="25">
        <f t="shared" si="96"/>
        <v>2595.3619222443713</v>
      </c>
      <c r="O631" s="4">
        <f t="shared" si="97"/>
        <v>2507.9843878303368</v>
      </c>
      <c r="P631" s="4">
        <f t="shared" si="98"/>
        <v>2507.9843878303368</v>
      </c>
    </row>
    <row r="632" spans="1:16" x14ac:dyDescent="0.3">
      <c r="A632" s="3">
        <f>Data!A627</f>
        <v>40484</v>
      </c>
      <c r="B632" s="4">
        <f>Data!B627</f>
        <v>2525.9399410000001</v>
      </c>
      <c r="C632" s="4">
        <f>Data!C627</f>
        <v>2534.8798830000001</v>
      </c>
      <c r="D632" s="4">
        <f>Data!D627</f>
        <v>2518.290039</v>
      </c>
      <c r="E632" s="4">
        <f>Data!E627</f>
        <v>2533.5200199999999</v>
      </c>
      <c r="F632" s="15">
        <f>Data!F627</f>
        <v>1914980000</v>
      </c>
      <c r="G632" s="15">
        <f t="shared" si="90"/>
        <v>16.589844000000085</v>
      </c>
      <c r="H632" s="4">
        <f t="shared" si="91"/>
        <v>5.3901369999998678</v>
      </c>
      <c r="I632" s="4">
        <f t="shared" si="92"/>
        <v>21.979980999999952</v>
      </c>
      <c r="J632" s="4">
        <f t="shared" si="93"/>
        <v>21.979980999999952</v>
      </c>
      <c r="K632" s="16">
        <f t="shared" si="99"/>
        <v>33.872541628576293</v>
      </c>
      <c r="L632" s="30">
        <f t="shared" si="94"/>
        <v>2594.3300442571526</v>
      </c>
      <c r="M632" s="4">
        <f t="shared" si="95"/>
        <v>2458.8398777428474</v>
      </c>
      <c r="N632" s="25">
        <f t="shared" si="96"/>
        <v>2594.3300442571526</v>
      </c>
      <c r="O632" s="4">
        <f t="shared" si="97"/>
        <v>2507.9843878303368</v>
      </c>
      <c r="P632" s="4">
        <f t="shared" si="98"/>
        <v>2507.9843878303368</v>
      </c>
    </row>
    <row r="633" spans="1:16" x14ac:dyDescent="0.3">
      <c r="A633" s="3">
        <f>Data!A628</f>
        <v>40483</v>
      </c>
      <c r="B633" s="4">
        <f>Data!B628</f>
        <v>2520.4499510000001</v>
      </c>
      <c r="C633" s="4">
        <f>Data!C628</f>
        <v>2532.3701169999999</v>
      </c>
      <c r="D633" s="4">
        <f>Data!D628</f>
        <v>2491.459961</v>
      </c>
      <c r="E633" s="4">
        <f>Data!E628</f>
        <v>2504.8400879999999</v>
      </c>
      <c r="F633" s="15">
        <f>Data!F628</f>
        <v>1904790000</v>
      </c>
      <c r="G633" s="15">
        <f t="shared" si="90"/>
        <v>40.910155999999915</v>
      </c>
      <c r="H633" s="4">
        <f t="shared" si="91"/>
        <v>1.1499029999999948</v>
      </c>
      <c r="I633" s="4">
        <f t="shared" si="92"/>
        <v>42.06005899999991</v>
      </c>
      <c r="J633" s="4">
        <f t="shared" si="93"/>
        <v>42.06005899999991</v>
      </c>
      <c r="K633" s="16">
        <f t="shared" si="99"/>
        <v>34.281917497147475</v>
      </c>
      <c r="L633" s="30">
        <f t="shared" si="94"/>
        <v>2580.4788739942951</v>
      </c>
      <c r="M633" s="4">
        <f t="shared" si="95"/>
        <v>2443.3512040057049</v>
      </c>
      <c r="N633" s="25">
        <f t="shared" si="96"/>
        <v>2580.4788739942951</v>
      </c>
      <c r="O633" s="4">
        <f t="shared" si="97"/>
        <v>2507.9843878303368</v>
      </c>
      <c r="P633" s="4">
        <f t="shared" si="98"/>
        <v>2580.4788739942951</v>
      </c>
    </row>
    <row r="634" spans="1:16" x14ac:dyDescent="0.3">
      <c r="A634" s="3">
        <f>Data!A629</f>
        <v>40480</v>
      </c>
      <c r="B634" s="4">
        <f>Data!B629</f>
        <v>2505.98999</v>
      </c>
      <c r="C634" s="4">
        <f>Data!C629</f>
        <v>2517.5</v>
      </c>
      <c r="D634" s="4">
        <f>Data!D629</f>
        <v>2505.860107</v>
      </c>
      <c r="E634" s="4">
        <f>Data!E629</f>
        <v>2507.4099120000001</v>
      </c>
      <c r="F634" s="15">
        <f>Data!F629</f>
        <v>2068700000</v>
      </c>
      <c r="G634" s="15">
        <f t="shared" si="90"/>
        <v>11.639893000000029</v>
      </c>
      <c r="H634" s="4">
        <f t="shared" si="91"/>
        <v>12.659912000000077</v>
      </c>
      <c r="I634" s="4">
        <f t="shared" si="92"/>
        <v>1.0200190000000475</v>
      </c>
      <c r="J634" s="4">
        <f t="shared" si="93"/>
        <v>12.659912000000077</v>
      </c>
      <c r="K634" s="16">
        <f t="shared" si="99"/>
        <v>33.200817222290105</v>
      </c>
      <c r="L634" s="30">
        <f t="shared" si="94"/>
        <v>2578.0816879445806</v>
      </c>
      <c r="M634" s="4">
        <f t="shared" si="95"/>
        <v>2445.2784190554198</v>
      </c>
      <c r="N634" s="25">
        <f t="shared" si="96"/>
        <v>2578.0816879445806</v>
      </c>
      <c r="O634" s="4">
        <f t="shared" si="97"/>
        <v>2445.2784190554198</v>
      </c>
      <c r="P634" s="4">
        <f t="shared" si="98"/>
        <v>2578.0816879445806</v>
      </c>
    </row>
    <row r="635" spans="1:16" x14ac:dyDescent="0.3">
      <c r="A635" s="3">
        <f>Data!A630</f>
        <v>40479</v>
      </c>
      <c r="B635" s="4">
        <f>Data!B630</f>
        <v>2516.1599120000001</v>
      </c>
      <c r="C635" s="4">
        <f>Data!C630</f>
        <v>2516.1999510000001</v>
      </c>
      <c r="D635" s="4">
        <f>Data!D630</f>
        <v>2489.76001</v>
      </c>
      <c r="E635" s="4">
        <f>Data!E630</f>
        <v>2507.3701169999999</v>
      </c>
      <c r="F635" s="15">
        <f>Data!F630</f>
        <v>1998340000</v>
      </c>
      <c r="G635" s="15">
        <f t="shared" si="90"/>
        <v>26.43994100000009</v>
      </c>
      <c r="H635" s="4">
        <f t="shared" si="91"/>
        <v>8.7900389999999788</v>
      </c>
      <c r="I635" s="4">
        <f t="shared" si="92"/>
        <v>17.649902000000111</v>
      </c>
      <c r="J635" s="4">
        <f t="shared" si="93"/>
        <v>26.43994100000009</v>
      </c>
      <c r="K635" s="16">
        <f t="shared" si="99"/>
        <v>32.86277341117561</v>
      </c>
      <c r="L635" s="30">
        <f t="shared" si="94"/>
        <v>2568.7055273223514</v>
      </c>
      <c r="M635" s="4">
        <f t="shared" si="95"/>
        <v>2437.2544336776491</v>
      </c>
      <c r="N635" s="25">
        <f t="shared" si="96"/>
        <v>2568.7055273223514</v>
      </c>
      <c r="O635" s="4">
        <f t="shared" si="97"/>
        <v>2445.2784190554198</v>
      </c>
      <c r="P635" s="4">
        <f t="shared" si="98"/>
        <v>2568.7055273223514</v>
      </c>
    </row>
    <row r="636" spans="1:16" x14ac:dyDescent="0.3">
      <c r="A636" s="3">
        <f>Data!A631</f>
        <v>40478</v>
      </c>
      <c r="B636" s="4">
        <f>Data!B631</f>
        <v>2484.0900879999999</v>
      </c>
      <c r="C636" s="4">
        <f>Data!C631</f>
        <v>2505.3500979999999</v>
      </c>
      <c r="D636" s="4">
        <f>Data!D631</f>
        <v>2478.01001</v>
      </c>
      <c r="E636" s="4">
        <f>Data!E631</f>
        <v>2503.26001</v>
      </c>
      <c r="F636" s="15">
        <f>Data!F631</f>
        <v>2013240000</v>
      </c>
      <c r="G636" s="15">
        <f t="shared" si="90"/>
        <v>27.340087999999923</v>
      </c>
      <c r="H636" s="4">
        <f t="shared" si="91"/>
        <v>2.0200190000000475</v>
      </c>
      <c r="I636" s="4">
        <f t="shared" si="92"/>
        <v>29.360106999999971</v>
      </c>
      <c r="J636" s="4">
        <f t="shared" si="93"/>
        <v>29.360106999999971</v>
      </c>
      <c r="K636" s="16">
        <f t="shared" si="99"/>
        <v>32.687640090616824</v>
      </c>
      <c r="L636" s="30">
        <f t="shared" si="94"/>
        <v>2557.0553341812338</v>
      </c>
      <c r="M636" s="4">
        <f t="shared" si="95"/>
        <v>2426.3047738187661</v>
      </c>
      <c r="N636" s="25">
        <f t="shared" si="96"/>
        <v>2557.0553341812338</v>
      </c>
      <c r="O636" s="4">
        <f t="shared" si="97"/>
        <v>2445.2784190554198</v>
      </c>
      <c r="P636" s="4">
        <f t="shared" si="98"/>
        <v>2557.0553341812338</v>
      </c>
    </row>
    <row r="637" spans="1:16" x14ac:dyDescent="0.3">
      <c r="A637" s="3">
        <f>Data!A632</f>
        <v>40477</v>
      </c>
      <c r="B637" s="4">
        <f>Data!B632</f>
        <v>2476.51001</v>
      </c>
      <c r="C637" s="4">
        <f>Data!C632</f>
        <v>2503.030029</v>
      </c>
      <c r="D637" s="4">
        <f>Data!D632</f>
        <v>2470.1201169999999</v>
      </c>
      <c r="E637" s="4">
        <f>Data!E632</f>
        <v>2497.290039</v>
      </c>
      <c r="F637" s="15">
        <f>Data!F632</f>
        <v>1914350000</v>
      </c>
      <c r="G637" s="15">
        <f t="shared" si="90"/>
        <v>32.909912000000077</v>
      </c>
      <c r="H637" s="4">
        <f t="shared" si="91"/>
        <v>0.22998099999995247</v>
      </c>
      <c r="I637" s="4">
        <f t="shared" si="92"/>
        <v>33.139893000000029</v>
      </c>
      <c r="J637" s="4">
        <f t="shared" si="93"/>
        <v>33.139893000000029</v>
      </c>
      <c r="K637" s="16">
        <f t="shared" si="99"/>
        <v>32.710252736085984</v>
      </c>
      <c r="L637" s="30">
        <f t="shared" si="94"/>
        <v>2551.9955784721719</v>
      </c>
      <c r="M637" s="4">
        <f t="shared" si="95"/>
        <v>2421.154567527828</v>
      </c>
      <c r="N637" s="25">
        <f t="shared" si="96"/>
        <v>2551.9955784721719</v>
      </c>
      <c r="O637" s="4">
        <f t="shared" si="97"/>
        <v>2445.2784190554198</v>
      </c>
      <c r="P637" s="4">
        <f t="shared" si="98"/>
        <v>2551.9955784721719</v>
      </c>
    </row>
    <row r="638" spans="1:16" x14ac:dyDescent="0.3">
      <c r="A638" s="3">
        <f>Data!A633</f>
        <v>40476</v>
      </c>
      <c r="B638" s="4">
        <f>Data!B633</f>
        <v>2491.6201169999999</v>
      </c>
      <c r="C638" s="4">
        <f>Data!C633</f>
        <v>2507.030029</v>
      </c>
      <c r="D638" s="4">
        <f>Data!D633</f>
        <v>2490.110107</v>
      </c>
      <c r="E638" s="4">
        <f>Data!E633</f>
        <v>2490.8500979999999</v>
      </c>
      <c r="F638" s="15">
        <f>Data!F633</f>
        <v>1746320000</v>
      </c>
      <c r="G638" s="15">
        <f t="shared" si="90"/>
        <v>16.919922000000042</v>
      </c>
      <c r="H638" s="4">
        <f t="shared" si="91"/>
        <v>9.7399900000000343</v>
      </c>
      <c r="I638" s="4">
        <f t="shared" si="92"/>
        <v>7.179932000000008</v>
      </c>
      <c r="J638" s="4">
        <f t="shared" si="93"/>
        <v>16.919922000000042</v>
      </c>
      <c r="K638" s="16">
        <f t="shared" si="99"/>
        <v>31.920736199281684</v>
      </c>
      <c r="L638" s="30">
        <f t="shared" si="94"/>
        <v>2562.4115403985634</v>
      </c>
      <c r="M638" s="4">
        <f t="shared" si="95"/>
        <v>2434.7285956014366</v>
      </c>
      <c r="N638" s="25">
        <f t="shared" si="96"/>
        <v>2551.9955784721719</v>
      </c>
      <c r="O638" s="4">
        <f t="shared" si="97"/>
        <v>2445.2784190554198</v>
      </c>
      <c r="P638" s="4">
        <f t="shared" si="98"/>
        <v>2551.9955784721719</v>
      </c>
    </row>
    <row r="639" spans="1:16" x14ac:dyDescent="0.3">
      <c r="A639" s="3">
        <f>Data!A634</f>
        <v>40473</v>
      </c>
      <c r="B639" s="4">
        <f>Data!B634</f>
        <v>2461.6000979999999</v>
      </c>
      <c r="C639" s="4">
        <f>Data!C634</f>
        <v>2479.389893</v>
      </c>
      <c r="D639" s="4">
        <f>Data!D634</f>
        <v>2459.429932</v>
      </c>
      <c r="E639" s="4">
        <f>Data!E634</f>
        <v>2479.389893</v>
      </c>
      <c r="F639" s="15">
        <f>Data!F634</f>
        <v>1648180000</v>
      </c>
      <c r="G639" s="15">
        <f t="shared" si="90"/>
        <v>19.959961000000021</v>
      </c>
      <c r="H639" s="4">
        <f t="shared" si="91"/>
        <v>11.46020499999986</v>
      </c>
      <c r="I639" s="4">
        <f t="shared" si="92"/>
        <v>31.420165999999881</v>
      </c>
      <c r="J639" s="4">
        <f t="shared" si="93"/>
        <v>31.420165999999881</v>
      </c>
      <c r="K639" s="16">
        <f t="shared" si="99"/>
        <v>31.895707689317597</v>
      </c>
      <c r="L639" s="30">
        <f t="shared" si="94"/>
        <v>2533.2013278786353</v>
      </c>
      <c r="M639" s="4">
        <f t="shared" si="95"/>
        <v>2405.6184971213652</v>
      </c>
      <c r="N639" s="25">
        <f t="shared" si="96"/>
        <v>2533.2013278786353</v>
      </c>
      <c r="O639" s="4">
        <f t="shared" si="97"/>
        <v>2445.2784190554198</v>
      </c>
      <c r="P639" s="4">
        <f t="shared" si="98"/>
        <v>2533.2013278786353</v>
      </c>
    </row>
    <row r="640" spans="1:16" x14ac:dyDescent="0.3">
      <c r="A640" s="3">
        <f>Data!A635</f>
        <v>40472</v>
      </c>
      <c r="B640" s="4">
        <f>Data!B635</f>
        <v>2470.719971</v>
      </c>
      <c r="C640" s="4">
        <f>Data!C635</f>
        <v>2482.139893</v>
      </c>
      <c r="D640" s="4">
        <f>Data!D635</f>
        <v>2436.3400879999999</v>
      </c>
      <c r="E640" s="4">
        <f>Data!E635</f>
        <v>2459.669922</v>
      </c>
      <c r="F640" s="15">
        <f>Data!F635</f>
        <v>2135480000</v>
      </c>
      <c r="G640" s="15">
        <f t="shared" si="90"/>
        <v>45.799805000000106</v>
      </c>
      <c r="H640" s="4">
        <f t="shared" si="91"/>
        <v>2.75</v>
      </c>
      <c r="I640" s="4">
        <f t="shared" si="92"/>
        <v>43.049805000000106</v>
      </c>
      <c r="J640" s="4">
        <f t="shared" si="93"/>
        <v>45.799805000000106</v>
      </c>
      <c r="K640" s="16">
        <f t="shared" si="99"/>
        <v>32.590912554851727</v>
      </c>
      <c r="L640" s="30">
        <f t="shared" si="94"/>
        <v>2524.4218156097036</v>
      </c>
      <c r="M640" s="4">
        <f t="shared" si="95"/>
        <v>2394.0581653902968</v>
      </c>
      <c r="N640" s="25">
        <f t="shared" si="96"/>
        <v>2524.4218156097036</v>
      </c>
      <c r="O640" s="4">
        <f t="shared" si="97"/>
        <v>2445.2784190554198</v>
      </c>
      <c r="P640" s="4">
        <f t="shared" si="98"/>
        <v>2524.4218156097036</v>
      </c>
    </row>
    <row r="641" spans="1:16" x14ac:dyDescent="0.3">
      <c r="A641" s="3">
        <f>Data!A636</f>
        <v>40471</v>
      </c>
      <c r="B641" s="4">
        <f>Data!B636</f>
        <v>2443.1999510000001</v>
      </c>
      <c r="C641" s="4">
        <f>Data!C636</f>
        <v>2469.719971</v>
      </c>
      <c r="D641" s="4">
        <f>Data!D636</f>
        <v>2441.070068</v>
      </c>
      <c r="E641" s="4">
        <f>Data!E636</f>
        <v>2457.389893</v>
      </c>
      <c r="F641" s="15">
        <f>Data!F636</f>
        <v>2016770000</v>
      </c>
      <c r="G641" s="15">
        <f t="shared" si="90"/>
        <v>28.649902999999995</v>
      </c>
      <c r="H641" s="4">
        <f t="shared" si="91"/>
        <v>10.050048999999944</v>
      </c>
      <c r="I641" s="4">
        <f t="shared" si="92"/>
        <v>18.59985400000005</v>
      </c>
      <c r="J641" s="4">
        <f t="shared" si="93"/>
        <v>28.649902999999995</v>
      </c>
      <c r="K641" s="16">
        <f t="shared" si="99"/>
        <v>32.393862077109141</v>
      </c>
      <c r="L641" s="30">
        <f t="shared" si="94"/>
        <v>2520.182743654218</v>
      </c>
      <c r="M641" s="4">
        <f t="shared" si="95"/>
        <v>2390.6072953457815</v>
      </c>
      <c r="N641" s="25">
        <f t="shared" si="96"/>
        <v>2520.182743654218</v>
      </c>
      <c r="O641" s="4">
        <f t="shared" si="97"/>
        <v>2445.2784190554198</v>
      </c>
      <c r="P641" s="4">
        <f t="shared" si="98"/>
        <v>2520.182743654218</v>
      </c>
    </row>
    <row r="642" spans="1:16" x14ac:dyDescent="0.3">
      <c r="A642" s="3">
        <f>Data!A637</f>
        <v>40470</v>
      </c>
      <c r="B642" s="4">
        <f>Data!B637</f>
        <v>2442.209961</v>
      </c>
      <c r="C642" s="4">
        <f>Data!C637</f>
        <v>2462.9399410000001</v>
      </c>
      <c r="D642" s="4">
        <f>Data!D637</f>
        <v>2422.139893</v>
      </c>
      <c r="E642" s="4">
        <f>Data!E637</f>
        <v>2436.9499510000001</v>
      </c>
      <c r="F642" s="15">
        <f>Data!F637</f>
        <v>2241840000</v>
      </c>
      <c r="G642" s="15">
        <f t="shared" si="90"/>
        <v>40.800048000000061</v>
      </c>
      <c r="H642" s="4">
        <f t="shared" si="91"/>
        <v>5.5500480000000607</v>
      </c>
      <c r="I642" s="4">
        <f t="shared" si="92"/>
        <v>35.25</v>
      </c>
      <c r="J642" s="4">
        <f t="shared" si="93"/>
        <v>40.800048000000061</v>
      </c>
      <c r="K642" s="16">
        <f t="shared" si="99"/>
        <v>32.814171373253686</v>
      </c>
      <c r="L642" s="30">
        <f t="shared" si="94"/>
        <v>2508.1682597465074</v>
      </c>
      <c r="M642" s="4">
        <f t="shared" si="95"/>
        <v>2376.9115742534927</v>
      </c>
      <c r="N642" s="25">
        <f t="shared" si="96"/>
        <v>2508.1682597465074</v>
      </c>
      <c r="O642" s="4">
        <f t="shared" si="97"/>
        <v>2445.2784190554198</v>
      </c>
      <c r="P642" s="4">
        <f t="shared" si="98"/>
        <v>2508.1682597465074</v>
      </c>
    </row>
    <row r="643" spans="1:16" x14ac:dyDescent="0.3">
      <c r="A643" s="3">
        <f>Data!A638</f>
        <v>40469</v>
      </c>
      <c r="B643" s="4">
        <f>Data!B638</f>
        <v>2470.1201169999999</v>
      </c>
      <c r="C643" s="4">
        <f>Data!C638</f>
        <v>2480.9499510000001</v>
      </c>
      <c r="D643" s="4">
        <f>Data!D638</f>
        <v>2462.5500489999999</v>
      </c>
      <c r="E643" s="4">
        <f>Data!E638</f>
        <v>2480.6599120000001</v>
      </c>
      <c r="F643" s="15">
        <f>Data!F638</f>
        <v>1724710000</v>
      </c>
      <c r="G643" s="15">
        <f t="shared" si="90"/>
        <v>18.399902000000111</v>
      </c>
      <c r="H643" s="4">
        <f t="shared" si="91"/>
        <v>44</v>
      </c>
      <c r="I643" s="4">
        <f t="shared" si="92"/>
        <v>25.600097999999889</v>
      </c>
      <c r="J643" s="4">
        <f t="shared" si="93"/>
        <v>44</v>
      </c>
      <c r="K643" s="16">
        <f t="shared" si="99"/>
        <v>33.373462804591</v>
      </c>
      <c r="L643" s="30">
        <f t="shared" si="94"/>
        <v>2538.4969256091822</v>
      </c>
      <c r="M643" s="4">
        <f t="shared" si="95"/>
        <v>2405.0030743908178</v>
      </c>
      <c r="N643" s="25">
        <f t="shared" si="96"/>
        <v>2508.1682597465074</v>
      </c>
      <c r="O643" s="4">
        <f t="shared" si="97"/>
        <v>2405.0030743908178</v>
      </c>
      <c r="P643" s="4">
        <f t="shared" si="98"/>
        <v>2508.1682597465074</v>
      </c>
    </row>
    <row r="644" spans="1:16" x14ac:dyDescent="0.3">
      <c r="A644" s="3">
        <f>Data!A639</f>
        <v>40466</v>
      </c>
      <c r="B644" s="4">
        <f>Data!B639</f>
        <v>2461.6999510000001</v>
      </c>
      <c r="C644" s="4">
        <f>Data!C639</f>
        <v>2468.7700199999999</v>
      </c>
      <c r="D644" s="4">
        <f>Data!D639</f>
        <v>2438.030029</v>
      </c>
      <c r="E644" s="4">
        <f>Data!E639</f>
        <v>2468.7700199999999</v>
      </c>
      <c r="F644" s="15">
        <f>Data!F639</f>
        <v>2232810000</v>
      </c>
      <c r="G644" s="15">
        <f t="shared" si="90"/>
        <v>30.739990999999918</v>
      </c>
      <c r="H644" s="4">
        <f t="shared" si="91"/>
        <v>11.889892000000145</v>
      </c>
      <c r="I644" s="4">
        <f t="shared" si="92"/>
        <v>42.629883000000063</v>
      </c>
      <c r="J644" s="4">
        <f t="shared" si="93"/>
        <v>42.629883000000063</v>
      </c>
      <c r="K644" s="16">
        <f t="shared" si="99"/>
        <v>33.836283814361451</v>
      </c>
      <c r="L644" s="30">
        <f t="shared" si="94"/>
        <v>2521.0725921287226</v>
      </c>
      <c r="M644" s="4">
        <f t="shared" si="95"/>
        <v>2385.7274568712769</v>
      </c>
      <c r="N644" s="25">
        <f t="shared" si="96"/>
        <v>2508.1682597465074</v>
      </c>
      <c r="O644" s="4">
        <f t="shared" si="97"/>
        <v>2405.0030743908178</v>
      </c>
      <c r="P644" s="4">
        <f t="shared" si="98"/>
        <v>2508.1682597465074</v>
      </c>
    </row>
    <row r="645" spans="1:16" x14ac:dyDescent="0.3">
      <c r="A645" s="3">
        <f>Data!A640</f>
        <v>40465</v>
      </c>
      <c r="B645" s="4">
        <f>Data!B640</f>
        <v>2441.209961</v>
      </c>
      <c r="C645" s="4">
        <f>Data!C640</f>
        <v>2445.8500979999999</v>
      </c>
      <c r="D645" s="4">
        <f>Data!D640</f>
        <v>2422.070068</v>
      </c>
      <c r="E645" s="4">
        <f>Data!E640</f>
        <v>2435.3798830000001</v>
      </c>
      <c r="F645" s="15">
        <f>Data!F640</f>
        <v>2014540000</v>
      </c>
      <c r="G645" s="15">
        <f t="shared" si="90"/>
        <v>23.780029999999897</v>
      </c>
      <c r="H645" s="4">
        <f t="shared" si="91"/>
        <v>22.919922000000042</v>
      </c>
      <c r="I645" s="4">
        <f t="shared" si="92"/>
        <v>46.699951999999939</v>
      </c>
      <c r="J645" s="4">
        <f t="shared" si="93"/>
        <v>46.699951999999939</v>
      </c>
      <c r="K645" s="16">
        <f t="shared" si="99"/>
        <v>34.479467223643375</v>
      </c>
      <c r="L645" s="30">
        <f t="shared" si="94"/>
        <v>2502.9190174472865</v>
      </c>
      <c r="M645" s="4">
        <f t="shared" si="95"/>
        <v>2365.0011485527134</v>
      </c>
      <c r="N645" s="25">
        <f t="shared" si="96"/>
        <v>2502.9190174472865</v>
      </c>
      <c r="O645" s="4">
        <f t="shared" si="97"/>
        <v>2405.0030743908178</v>
      </c>
      <c r="P645" s="4">
        <f t="shared" si="98"/>
        <v>2502.9190174472865</v>
      </c>
    </row>
    <row r="646" spans="1:16" x14ac:dyDescent="0.3">
      <c r="A646" s="3">
        <f>Data!A641</f>
        <v>40464</v>
      </c>
      <c r="B646" s="4">
        <f>Data!B641</f>
        <v>2432.5500489999999</v>
      </c>
      <c r="C646" s="4">
        <f>Data!C641</f>
        <v>2452.540039</v>
      </c>
      <c r="D646" s="4">
        <f>Data!D641</f>
        <v>2426.5200199999999</v>
      </c>
      <c r="E646" s="4">
        <f>Data!E641</f>
        <v>2441.2299800000001</v>
      </c>
      <c r="F646" s="15">
        <f>Data!F641</f>
        <v>2294450000</v>
      </c>
      <c r="G646" s="15">
        <f t="shared" si="90"/>
        <v>26.020019000000048</v>
      </c>
      <c r="H646" s="4">
        <f t="shared" si="91"/>
        <v>17.160155999999915</v>
      </c>
      <c r="I646" s="4">
        <f t="shared" si="92"/>
        <v>8.8598630000001322</v>
      </c>
      <c r="J646" s="4">
        <f t="shared" si="93"/>
        <v>26.020019000000048</v>
      </c>
      <c r="K646" s="16">
        <f t="shared" si="99"/>
        <v>34.05649481246121</v>
      </c>
      <c r="L646" s="30">
        <f t="shared" si="94"/>
        <v>2507.6430191249219</v>
      </c>
      <c r="M646" s="4">
        <f t="shared" si="95"/>
        <v>2371.4170398750775</v>
      </c>
      <c r="N646" s="25">
        <f t="shared" si="96"/>
        <v>2502.9190174472865</v>
      </c>
      <c r="O646" s="4">
        <f t="shared" si="97"/>
        <v>2405.0030743908178</v>
      </c>
      <c r="P646" s="4">
        <f t="shared" si="98"/>
        <v>2502.9190174472865</v>
      </c>
    </row>
    <row r="647" spans="1:16" x14ac:dyDescent="0.3">
      <c r="A647" s="3">
        <f>Data!A642</f>
        <v>40463</v>
      </c>
      <c r="B647" s="4">
        <f>Data!B642</f>
        <v>2397.6999510000001</v>
      </c>
      <c r="C647" s="4">
        <f>Data!C642</f>
        <v>2421.790039</v>
      </c>
      <c r="D647" s="4">
        <f>Data!D642</f>
        <v>2379.389893</v>
      </c>
      <c r="E647" s="4">
        <f>Data!E642</f>
        <v>2417.919922</v>
      </c>
      <c r="F647" s="15">
        <f>Data!F642</f>
        <v>1960920000</v>
      </c>
      <c r="G647" s="15">
        <f t="shared" ref="G647:G710" si="100">C647-D647</f>
        <v>42.40014599999995</v>
      </c>
      <c r="H647" s="4">
        <f t="shared" si="91"/>
        <v>19.43994100000009</v>
      </c>
      <c r="I647" s="4">
        <f t="shared" si="92"/>
        <v>61.84008700000004</v>
      </c>
      <c r="J647" s="4">
        <f t="shared" si="93"/>
        <v>61.84008700000004</v>
      </c>
      <c r="K647" s="16">
        <f t="shared" si="99"/>
        <v>35.445674421838149</v>
      </c>
      <c r="L647" s="30">
        <f t="shared" si="94"/>
        <v>2471.4813148436765</v>
      </c>
      <c r="M647" s="4">
        <f t="shared" si="95"/>
        <v>2329.6986171563235</v>
      </c>
      <c r="N647" s="25">
        <f t="shared" si="96"/>
        <v>2471.4813148436765</v>
      </c>
      <c r="O647" s="4">
        <f t="shared" si="97"/>
        <v>2405.0030743908178</v>
      </c>
      <c r="P647" s="4">
        <f t="shared" si="98"/>
        <v>2471.4813148436765</v>
      </c>
    </row>
    <row r="648" spans="1:16" x14ac:dyDescent="0.3">
      <c r="A648" s="3">
        <f>Data!A643</f>
        <v>40462</v>
      </c>
      <c r="B648" s="4">
        <f>Data!B643</f>
        <v>2403.459961</v>
      </c>
      <c r="C648" s="4">
        <f>Data!C643</f>
        <v>2413.030029</v>
      </c>
      <c r="D648" s="4">
        <f>Data!D643</f>
        <v>2397.570068</v>
      </c>
      <c r="E648" s="4">
        <f>Data!E643</f>
        <v>2402.330078</v>
      </c>
      <c r="F648" s="15">
        <f>Data!F643</f>
        <v>1539990000</v>
      </c>
      <c r="G648" s="15">
        <f t="shared" si="100"/>
        <v>15.459961000000021</v>
      </c>
      <c r="H648" s="4">
        <f t="shared" ref="H648:H711" si="101">ABS(C648-E647)</f>
        <v>4.8898930000000291</v>
      </c>
      <c r="I648" s="4">
        <f t="shared" ref="I648:I711" si="102">ABS(D648-E647)</f>
        <v>20.34985400000005</v>
      </c>
      <c r="J648" s="4">
        <f t="shared" ref="J648:J711" si="103">MAX(G648:I648)</f>
        <v>20.34985400000005</v>
      </c>
      <c r="K648" s="16">
        <f t="shared" si="99"/>
        <v>34.690883400746245</v>
      </c>
      <c r="L648" s="30">
        <f t="shared" si="94"/>
        <v>2474.6818153014929</v>
      </c>
      <c r="M648" s="4">
        <f t="shared" si="95"/>
        <v>2335.9182816985076</v>
      </c>
      <c r="N648" s="25">
        <f t="shared" si="96"/>
        <v>2471.4813148436765</v>
      </c>
      <c r="O648" s="4">
        <f t="shared" si="97"/>
        <v>2405.0030743908178</v>
      </c>
      <c r="P648" s="4">
        <f t="shared" si="98"/>
        <v>2471.4813148436765</v>
      </c>
    </row>
    <row r="649" spans="1:16" x14ac:dyDescent="0.3">
      <c r="A649" s="3">
        <f>Data!A644</f>
        <v>40459</v>
      </c>
      <c r="B649" s="4">
        <f>Data!B644</f>
        <v>2384.76001</v>
      </c>
      <c r="C649" s="4">
        <f>Data!C644</f>
        <v>2406.669922</v>
      </c>
      <c r="D649" s="4">
        <f>Data!D644</f>
        <v>2370.530029</v>
      </c>
      <c r="E649" s="4">
        <f>Data!E644</f>
        <v>2401.9099120000001</v>
      </c>
      <c r="F649" s="15">
        <f>Data!F644</f>
        <v>2000980000</v>
      </c>
      <c r="G649" s="15">
        <f t="shared" si="100"/>
        <v>36.139893000000029</v>
      </c>
      <c r="H649" s="4">
        <f t="shared" si="101"/>
        <v>4.3398440000000846</v>
      </c>
      <c r="I649" s="4">
        <f t="shared" si="102"/>
        <v>31.800048999999944</v>
      </c>
      <c r="J649" s="4">
        <f t="shared" si="103"/>
        <v>36.139893000000029</v>
      </c>
      <c r="K649" s="16">
        <f t="shared" si="99"/>
        <v>34.763333880708934</v>
      </c>
      <c r="L649" s="30">
        <f t="shared" si="94"/>
        <v>2458.1266432614179</v>
      </c>
      <c r="M649" s="4">
        <f t="shared" si="95"/>
        <v>2319.0733077385826</v>
      </c>
      <c r="N649" s="25">
        <f t="shared" si="96"/>
        <v>2458.1266432614179</v>
      </c>
      <c r="O649" s="4">
        <f t="shared" si="97"/>
        <v>2319.0733077385826</v>
      </c>
      <c r="P649" s="4">
        <f t="shared" si="98"/>
        <v>2458.1266432614179</v>
      </c>
    </row>
    <row r="650" spans="1:16" x14ac:dyDescent="0.3">
      <c r="A650" s="3">
        <f>Data!A645</f>
        <v>40458</v>
      </c>
      <c r="B650" s="4">
        <f>Data!B645</f>
        <v>2391.6298830000001</v>
      </c>
      <c r="C650" s="4">
        <f>Data!C645</f>
        <v>2392.73999</v>
      </c>
      <c r="D650" s="4">
        <f>Data!D645</f>
        <v>2368.25</v>
      </c>
      <c r="E650" s="4">
        <f>Data!E645</f>
        <v>2383.669922</v>
      </c>
      <c r="F650" s="15">
        <f>Data!F645</f>
        <v>1846240000</v>
      </c>
      <c r="G650" s="15">
        <f t="shared" si="100"/>
        <v>24.489990000000034</v>
      </c>
      <c r="H650" s="4">
        <f t="shared" si="101"/>
        <v>9.1699220000000423</v>
      </c>
      <c r="I650" s="4">
        <f t="shared" si="102"/>
        <v>33.659912000000077</v>
      </c>
      <c r="J650" s="4">
        <f t="shared" si="103"/>
        <v>33.659912000000077</v>
      </c>
      <c r="K650" s="16">
        <f t="shared" si="99"/>
        <v>34.708162786673491</v>
      </c>
      <c r="L650" s="30">
        <f t="shared" si="94"/>
        <v>2449.911320573347</v>
      </c>
      <c r="M650" s="4">
        <f t="shared" si="95"/>
        <v>2311.0786694266531</v>
      </c>
      <c r="N650" s="25">
        <f t="shared" si="96"/>
        <v>2449.911320573347</v>
      </c>
      <c r="O650" s="4">
        <f t="shared" si="97"/>
        <v>2319.0733077385826</v>
      </c>
      <c r="P650" s="4">
        <f t="shared" si="98"/>
        <v>2449.911320573347</v>
      </c>
    </row>
    <row r="651" spans="1:16" x14ac:dyDescent="0.3">
      <c r="A651" s="3">
        <f>Data!A646</f>
        <v>40457</v>
      </c>
      <c r="B651" s="4">
        <f>Data!B646</f>
        <v>2395.1599120000001</v>
      </c>
      <c r="C651" s="4">
        <f>Data!C646</f>
        <v>2399.1298830000001</v>
      </c>
      <c r="D651" s="4">
        <f>Data!D646</f>
        <v>2368.429932</v>
      </c>
      <c r="E651" s="4">
        <f>Data!E646</f>
        <v>2380.6599120000001</v>
      </c>
      <c r="F651" s="15">
        <f>Data!F646</f>
        <v>2103800000</v>
      </c>
      <c r="G651" s="15">
        <f t="shared" si="100"/>
        <v>30.699951000000056</v>
      </c>
      <c r="H651" s="4">
        <f t="shared" si="101"/>
        <v>15.459961000000021</v>
      </c>
      <c r="I651" s="4">
        <f t="shared" si="102"/>
        <v>15.239990000000034</v>
      </c>
      <c r="J651" s="4">
        <f t="shared" si="103"/>
        <v>30.699951000000056</v>
      </c>
      <c r="K651" s="16">
        <f t="shared" si="99"/>
        <v>34.507752197339819</v>
      </c>
      <c r="L651" s="30">
        <f t="shared" si="94"/>
        <v>2452.79541189468</v>
      </c>
      <c r="M651" s="4">
        <f t="shared" si="95"/>
        <v>2314.7644031053205</v>
      </c>
      <c r="N651" s="25">
        <f t="shared" si="96"/>
        <v>2449.911320573347</v>
      </c>
      <c r="O651" s="4">
        <f t="shared" si="97"/>
        <v>2319.0733077385826</v>
      </c>
      <c r="P651" s="4">
        <f t="shared" si="98"/>
        <v>2449.911320573347</v>
      </c>
    </row>
    <row r="652" spans="1:16" x14ac:dyDescent="0.3">
      <c r="A652" s="3">
        <f>Data!A647</f>
        <v>40456</v>
      </c>
      <c r="B652" s="4">
        <f>Data!B647</f>
        <v>2368.5200199999999</v>
      </c>
      <c r="C652" s="4">
        <f>Data!C647</f>
        <v>2402.419922</v>
      </c>
      <c r="D652" s="4">
        <f>Data!D647</f>
        <v>2366.0600589999999</v>
      </c>
      <c r="E652" s="4">
        <f>Data!E647</f>
        <v>2399.830078</v>
      </c>
      <c r="F652" s="15">
        <f>Data!F647</f>
        <v>2203470000</v>
      </c>
      <c r="G652" s="15">
        <f t="shared" si="100"/>
        <v>36.359863000000132</v>
      </c>
      <c r="H652" s="4">
        <f t="shared" si="101"/>
        <v>21.760009999999966</v>
      </c>
      <c r="I652" s="4">
        <f t="shared" si="102"/>
        <v>14.599853000000167</v>
      </c>
      <c r="J652" s="4">
        <f t="shared" si="103"/>
        <v>36.359863000000132</v>
      </c>
      <c r="K652" s="16">
        <f t="shared" si="99"/>
        <v>34.600357737472834</v>
      </c>
      <c r="L652" s="30">
        <f t="shared" si="94"/>
        <v>2453.440705974946</v>
      </c>
      <c r="M652" s="4">
        <f t="shared" si="95"/>
        <v>2315.0392750250544</v>
      </c>
      <c r="N652" s="25">
        <f t="shared" si="96"/>
        <v>2449.911320573347</v>
      </c>
      <c r="O652" s="4">
        <f t="shared" si="97"/>
        <v>2319.0733077385826</v>
      </c>
      <c r="P652" s="4">
        <f t="shared" si="98"/>
        <v>2449.911320573347</v>
      </c>
    </row>
    <row r="653" spans="1:16" x14ac:dyDescent="0.3">
      <c r="A653" s="3">
        <f>Data!A648</f>
        <v>40455</v>
      </c>
      <c r="B653" s="4">
        <f>Data!B648</f>
        <v>2362.25</v>
      </c>
      <c r="C653" s="4">
        <f>Data!C648</f>
        <v>2370.8701169999999</v>
      </c>
      <c r="D653" s="4">
        <f>Data!D648</f>
        <v>2332.459961</v>
      </c>
      <c r="E653" s="4">
        <f>Data!E648</f>
        <v>2344.5200199999999</v>
      </c>
      <c r="F653" s="15">
        <f>Data!F648</f>
        <v>1901980000</v>
      </c>
      <c r="G653" s="15">
        <f t="shared" si="100"/>
        <v>38.410155999999915</v>
      </c>
      <c r="H653" s="4">
        <f t="shared" si="101"/>
        <v>28.959961000000021</v>
      </c>
      <c r="I653" s="4">
        <f t="shared" si="102"/>
        <v>67.370116999999937</v>
      </c>
      <c r="J653" s="4">
        <f t="shared" si="103"/>
        <v>67.370116999999937</v>
      </c>
      <c r="K653" s="16">
        <f t="shared" si="99"/>
        <v>36.238845700599185</v>
      </c>
      <c r="L653" s="30">
        <f t="shared" si="94"/>
        <v>2424.1427304011982</v>
      </c>
      <c r="M653" s="4">
        <f t="shared" si="95"/>
        <v>2279.1873475988018</v>
      </c>
      <c r="N653" s="25">
        <f t="shared" si="96"/>
        <v>2424.1427304011982</v>
      </c>
      <c r="O653" s="4">
        <f t="shared" si="97"/>
        <v>2319.0733077385826</v>
      </c>
      <c r="P653" s="4">
        <f t="shared" si="98"/>
        <v>2424.1427304011982</v>
      </c>
    </row>
    <row r="654" spans="1:16" x14ac:dyDescent="0.3">
      <c r="A654" s="3">
        <f>Data!A649</f>
        <v>40452</v>
      </c>
      <c r="B654" s="4">
        <f>Data!B649</f>
        <v>2386.820068</v>
      </c>
      <c r="C654" s="4">
        <f>Data!C649</f>
        <v>2389.4499510000001</v>
      </c>
      <c r="D654" s="4">
        <f>Data!D649</f>
        <v>2359.320068</v>
      </c>
      <c r="E654" s="4">
        <f>Data!E649</f>
        <v>2370.75</v>
      </c>
      <c r="F654" s="15">
        <f>Data!F649</f>
        <v>1932650000</v>
      </c>
      <c r="G654" s="15">
        <f t="shared" si="100"/>
        <v>30.129883000000063</v>
      </c>
      <c r="H654" s="4">
        <f t="shared" si="101"/>
        <v>44.929931000000124</v>
      </c>
      <c r="I654" s="4">
        <f t="shared" si="102"/>
        <v>14.800048000000061</v>
      </c>
      <c r="J654" s="4">
        <f t="shared" si="103"/>
        <v>44.929931000000124</v>
      </c>
      <c r="K654" s="16">
        <f t="shared" si="99"/>
        <v>36.673399965569232</v>
      </c>
      <c r="L654" s="30">
        <f t="shared" si="94"/>
        <v>2447.7318094311381</v>
      </c>
      <c r="M654" s="4">
        <f t="shared" si="95"/>
        <v>2301.0382095688615</v>
      </c>
      <c r="N654" s="25">
        <f t="shared" si="96"/>
        <v>2424.1427304011982</v>
      </c>
      <c r="O654" s="4">
        <f t="shared" si="97"/>
        <v>2319.0733077385826</v>
      </c>
      <c r="P654" s="4">
        <f t="shared" si="98"/>
        <v>2424.1427304011982</v>
      </c>
    </row>
    <row r="655" spans="1:16" x14ac:dyDescent="0.3">
      <c r="A655" s="3">
        <f>Data!A650</f>
        <v>40451</v>
      </c>
      <c r="B655" s="4">
        <f>Data!B650</f>
        <v>2390.959961</v>
      </c>
      <c r="C655" s="4">
        <f>Data!C650</f>
        <v>2400.0600589999999</v>
      </c>
      <c r="D655" s="4">
        <f>Data!D650</f>
        <v>2354.219971</v>
      </c>
      <c r="E655" s="4">
        <f>Data!E650</f>
        <v>2368.6201169999999</v>
      </c>
      <c r="F655" s="15">
        <f>Data!F650</f>
        <v>2418300000</v>
      </c>
      <c r="G655" s="15">
        <f t="shared" si="100"/>
        <v>45.840087999999923</v>
      </c>
      <c r="H655" s="4">
        <f t="shared" si="101"/>
        <v>29.31005899999991</v>
      </c>
      <c r="I655" s="4">
        <f t="shared" si="102"/>
        <v>16.530029000000013</v>
      </c>
      <c r="J655" s="4">
        <f t="shared" si="103"/>
        <v>45.840087999999923</v>
      </c>
      <c r="K655" s="16">
        <f t="shared" si="99"/>
        <v>37.131734367290768</v>
      </c>
      <c r="L655" s="30">
        <f t="shared" si="94"/>
        <v>2451.4034837345816</v>
      </c>
      <c r="M655" s="4">
        <f t="shared" si="95"/>
        <v>2302.8765462654183</v>
      </c>
      <c r="N655" s="25">
        <f t="shared" si="96"/>
        <v>2424.1427304011982</v>
      </c>
      <c r="O655" s="4">
        <f t="shared" si="97"/>
        <v>2319.0733077385826</v>
      </c>
      <c r="P655" s="4">
        <f t="shared" si="98"/>
        <v>2424.1427304011982</v>
      </c>
    </row>
    <row r="656" spans="1:16" x14ac:dyDescent="0.3">
      <c r="A656" s="3">
        <f>Data!A651</f>
        <v>40450</v>
      </c>
      <c r="B656" s="4">
        <f>Data!B651</f>
        <v>2372.3701169999999</v>
      </c>
      <c r="C656" s="4">
        <f>Data!C651</f>
        <v>2382.1499020000001</v>
      </c>
      <c r="D656" s="4">
        <f>Data!D651</f>
        <v>2366.1899410000001</v>
      </c>
      <c r="E656" s="4">
        <f>Data!E651</f>
        <v>2376.5600589999999</v>
      </c>
      <c r="F656" s="15">
        <f>Data!F651</f>
        <v>2077930000</v>
      </c>
      <c r="G656" s="15">
        <f t="shared" si="100"/>
        <v>15.959961000000021</v>
      </c>
      <c r="H656" s="4">
        <f t="shared" si="101"/>
        <v>13.529785000000174</v>
      </c>
      <c r="I656" s="4">
        <f t="shared" si="102"/>
        <v>2.4301759999998467</v>
      </c>
      <c r="J656" s="4">
        <f t="shared" si="103"/>
        <v>15.959961000000021</v>
      </c>
      <c r="K656" s="16">
        <f t="shared" si="99"/>
        <v>36.073145698926233</v>
      </c>
      <c r="L656" s="30">
        <f t="shared" si="94"/>
        <v>2446.3162128978524</v>
      </c>
      <c r="M656" s="4">
        <f t="shared" si="95"/>
        <v>2302.0236301021473</v>
      </c>
      <c r="N656" s="25">
        <f t="shared" si="96"/>
        <v>2424.1427304011982</v>
      </c>
      <c r="O656" s="4">
        <f t="shared" si="97"/>
        <v>2319.0733077385826</v>
      </c>
      <c r="P656" s="4">
        <f t="shared" si="98"/>
        <v>2424.1427304011982</v>
      </c>
    </row>
    <row r="657" spans="1:16" x14ac:dyDescent="0.3">
      <c r="A657" s="3">
        <f>Data!A652</f>
        <v>40449</v>
      </c>
      <c r="B657" s="4">
        <f>Data!B652</f>
        <v>2373.1298830000001</v>
      </c>
      <c r="C657" s="4">
        <f>Data!C652</f>
        <v>2383.669922</v>
      </c>
      <c r="D657" s="4">
        <f>Data!D652</f>
        <v>2339.5</v>
      </c>
      <c r="E657" s="4">
        <f>Data!E652</f>
        <v>2379.5900879999999</v>
      </c>
      <c r="F657" s="15">
        <f>Data!F652</f>
        <v>2125730000</v>
      </c>
      <c r="G657" s="15">
        <f t="shared" si="100"/>
        <v>44.169922000000042</v>
      </c>
      <c r="H657" s="4">
        <f t="shared" si="101"/>
        <v>7.1098630000001322</v>
      </c>
      <c r="I657" s="4">
        <f t="shared" si="102"/>
        <v>37.06005899999991</v>
      </c>
      <c r="J657" s="4">
        <f t="shared" si="103"/>
        <v>44.169922000000042</v>
      </c>
      <c r="K657" s="16">
        <f t="shared" si="99"/>
        <v>36.477984513979926</v>
      </c>
      <c r="L657" s="30">
        <f t="shared" si="94"/>
        <v>2434.5409300279598</v>
      </c>
      <c r="M657" s="4">
        <f t="shared" si="95"/>
        <v>2288.6289919720402</v>
      </c>
      <c r="N657" s="25">
        <f t="shared" si="96"/>
        <v>2424.1427304011982</v>
      </c>
      <c r="O657" s="4">
        <f t="shared" si="97"/>
        <v>2319.0733077385826</v>
      </c>
      <c r="P657" s="4">
        <f t="shared" si="98"/>
        <v>2424.1427304011982</v>
      </c>
    </row>
    <row r="658" spans="1:16" x14ac:dyDescent="0.3">
      <c r="A658" s="3">
        <f>Data!A653</f>
        <v>40448</v>
      </c>
      <c r="B658" s="4">
        <f>Data!B653</f>
        <v>2379.7299800000001</v>
      </c>
      <c r="C658" s="4">
        <f>Data!C653</f>
        <v>2386.01001</v>
      </c>
      <c r="D658" s="4">
        <f>Data!D653</f>
        <v>2368.6499020000001</v>
      </c>
      <c r="E658" s="4">
        <f>Data!E653</f>
        <v>2369.7700199999999</v>
      </c>
      <c r="F658" s="15">
        <f>Data!F653</f>
        <v>1873120000</v>
      </c>
      <c r="G658" s="15">
        <f t="shared" si="100"/>
        <v>17.360107999999855</v>
      </c>
      <c r="H658" s="4">
        <f t="shared" si="101"/>
        <v>6.4199220000000423</v>
      </c>
      <c r="I658" s="4">
        <f t="shared" si="102"/>
        <v>10.940185999999812</v>
      </c>
      <c r="J658" s="4">
        <f t="shared" si="103"/>
        <v>17.360107999999855</v>
      </c>
      <c r="K658" s="16">
        <f t="shared" si="99"/>
        <v>35.522090688280926</v>
      </c>
      <c r="L658" s="30">
        <f t="shared" si="94"/>
        <v>2448.374137376562</v>
      </c>
      <c r="M658" s="4">
        <f t="shared" si="95"/>
        <v>2306.2857746234381</v>
      </c>
      <c r="N658" s="25">
        <f t="shared" si="96"/>
        <v>2424.1427304011982</v>
      </c>
      <c r="O658" s="4">
        <f t="shared" si="97"/>
        <v>2319.0733077385826</v>
      </c>
      <c r="P658" s="4">
        <f t="shared" si="98"/>
        <v>2424.1427304011982</v>
      </c>
    </row>
    <row r="659" spans="1:16" x14ac:dyDescent="0.3">
      <c r="A659" s="3">
        <f>Data!A654</f>
        <v>40445</v>
      </c>
      <c r="B659" s="4">
        <f>Data!B654</f>
        <v>2356.26001</v>
      </c>
      <c r="C659" s="4">
        <f>Data!C654</f>
        <v>2381.219971</v>
      </c>
      <c r="D659" s="4">
        <f>Data!D654</f>
        <v>2353.5</v>
      </c>
      <c r="E659" s="4">
        <f>Data!E654</f>
        <v>2381.219971</v>
      </c>
      <c r="F659" s="15">
        <f>Data!F654</f>
        <v>1993380000</v>
      </c>
      <c r="G659" s="15">
        <f t="shared" si="100"/>
        <v>27.719970999999987</v>
      </c>
      <c r="H659" s="4">
        <f t="shared" si="101"/>
        <v>11.449951000000056</v>
      </c>
      <c r="I659" s="4">
        <f t="shared" si="102"/>
        <v>16.270019999999931</v>
      </c>
      <c r="J659" s="4">
        <f t="shared" si="103"/>
        <v>27.719970999999987</v>
      </c>
      <c r="K659" s="16">
        <f t="shared" si="99"/>
        <v>35.131984703866877</v>
      </c>
      <c r="L659" s="30">
        <f t="shared" si="94"/>
        <v>2437.6239549077341</v>
      </c>
      <c r="M659" s="4">
        <f t="shared" si="95"/>
        <v>2297.0960160922664</v>
      </c>
      <c r="N659" s="25">
        <f t="shared" si="96"/>
        <v>2424.1427304011982</v>
      </c>
      <c r="O659" s="4">
        <f t="shared" si="97"/>
        <v>2319.0733077385826</v>
      </c>
      <c r="P659" s="4">
        <f t="shared" si="98"/>
        <v>2424.1427304011982</v>
      </c>
    </row>
    <row r="660" spans="1:16" x14ac:dyDescent="0.3">
      <c r="A660" s="3">
        <f>Data!A655</f>
        <v>40444</v>
      </c>
      <c r="B660" s="4">
        <f>Data!B655</f>
        <v>2316.709961</v>
      </c>
      <c r="C660" s="4">
        <f>Data!C655</f>
        <v>2353.790039</v>
      </c>
      <c r="D660" s="4">
        <f>Data!D655</f>
        <v>2316.110107</v>
      </c>
      <c r="E660" s="4">
        <f>Data!E655</f>
        <v>2327.080078</v>
      </c>
      <c r="F660" s="15">
        <f>Data!F655</f>
        <v>1923110000</v>
      </c>
      <c r="G660" s="15">
        <f t="shared" si="100"/>
        <v>37.679932000000008</v>
      </c>
      <c r="H660" s="4">
        <f t="shared" si="101"/>
        <v>27.429932000000008</v>
      </c>
      <c r="I660" s="4">
        <f t="shared" si="102"/>
        <v>65.109864000000016</v>
      </c>
      <c r="J660" s="4">
        <f t="shared" si="103"/>
        <v>65.109864000000016</v>
      </c>
      <c r="K660" s="16">
        <f t="shared" si="99"/>
        <v>36.630878668673532</v>
      </c>
      <c r="L660" s="30">
        <f t="shared" si="94"/>
        <v>2408.2118303373472</v>
      </c>
      <c r="M660" s="4">
        <f t="shared" si="95"/>
        <v>2261.6883156626527</v>
      </c>
      <c r="N660" s="25">
        <f t="shared" si="96"/>
        <v>2408.2118303373472</v>
      </c>
      <c r="O660" s="4">
        <f t="shared" si="97"/>
        <v>2319.0733077385826</v>
      </c>
      <c r="P660" s="4">
        <f t="shared" si="98"/>
        <v>2408.2118303373472</v>
      </c>
    </row>
    <row r="661" spans="1:16" x14ac:dyDescent="0.3">
      <c r="A661" s="3">
        <f>Data!A656</f>
        <v>40443</v>
      </c>
      <c r="B661" s="4">
        <f>Data!B656</f>
        <v>2339.9099120000001</v>
      </c>
      <c r="C661" s="4">
        <f>Data!C656</f>
        <v>2355.9099120000001</v>
      </c>
      <c r="D661" s="4">
        <f>Data!D656</f>
        <v>2323.5500489999999</v>
      </c>
      <c r="E661" s="4">
        <f>Data!E656</f>
        <v>2334.5500489999999</v>
      </c>
      <c r="F661" s="15">
        <f>Data!F656</f>
        <v>2170210000</v>
      </c>
      <c r="G661" s="15">
        <f t="shared" si="100"/>
        <v>32.359863000000132</v>
      </c>
      <c r="H661" s="4">
        <f t="shared" si="101"/>
        <v>28.829834000000119</v>
      </c>
      <c r="I661" s="4">
        <f t="shared" si="102"/>
        <v>3.5300290000000132</v>
      </c>
      <c r="J661" s="4">
        <f t="shared" si="103"/>
        <v>32.359863000000132</v>
      </c>
      <c r="K661" s="16">
        <f t="shared" si="99"/>
        <v>36.417327885239857</v>
      </c>
      <c r="L661" s="30">
        <f t="shared" si="94"/>
        <v>2412.5646362704802</v>
      </c>
      <c r="M661" s="4">
        <f t="shared" si="95"/>
        <v>2266.8953247295203</v>
      </c>
      <c r="N661" s="25">
        <f t="shared" si="96"/>
        <v>2408.2118303373472</v>
      </c>
      <c r="O661" s="4">
        <f t="shared" si="97"/>
        <v>2319.0733077385826</v>
      </c>
      <c r="P661" s="4">
        <f t="shared" si="98"/>
        <v>2408.2118303373472</v>
      </c>
    </row>
    <row r="662" spans="1:16" x14ac:dyDescent="0.3">
      <c r="A662" s="3">
        <f>Data!A657</f>
        <v>40442</v>
      </c>
      <c r="B662" s="4">
        <f>Data!B657</f>
        <v>2355.2700199999999</v>
      </c>
      <c r="C662" s="4">
        <f>Data!C657</f>
        <v>2366.76001</v>
      </c>
      <c r="D662" s="4">
        <f>Data!D657</f>
        <v>2341.820068</v>
      </c>
      <c r="E662" s="4">
        <f>Data!E657</f>
        <v>2349.3500979999999</v>
      </c>
      <c r="F662" s="15">
        <f>Data!F657</f>
        <v>2125100000</v>
      </c>
      <c r="G662" s="15">
        <f t="shared" si="100"/>
        <v>24.939941999999974</v>
      </c>
      <c r="H662" s="4">
        <f t="shared" si="101"/>
        <v>32.209961000000021</v>
      </c>
      <c r="I662" s="4">
        <f t="shared" si="102"/>
        <v>7.2700190000000475</v>
      </c>
      <c r="J662" s="4">
        <f t="shared" si="103"/>
        <v>32.209961000000021</v>
      </c>
      <c r="K662" s="16">
        <f t="shared" si="99"/>
        <v>36.206959540977863</v>
      </c>
      <c r="L662" s="30">
        <f t="shared" si="94"/>
        <v>2426.7039580819555</v>
      </c>
      <c r="M662" s="4">
        <f t="shared" si="95"/>
        <v>2281.8761199180444</v>
      </c>
      <c r="N662" s="25">
        <f t="shared" si="96"/>
        <v>2408.2118303373472</v>
      </c>
      <c r="O662" s="4">
        <f t="shared" si="97"/>
        <v>2319.0733077385826</v>
      </c>
      <c r="P662" s="4">
        <f t="shared" si="98"/>
        <v>2408.2118303373472</v>
      </c>
    </row>
    <row r="663" spans="1:16" x14ac:dyDescent="0.3">
      <c r="A663" s="3">
        <f>Data!A658</f>
        <v>40441</v>
      </c>
      <c r="B663" s="4">
        <f>Data!B658</f>
        <v>2322.8000489999999</v>
      </c>
      <c r="C663" s="4">
        <f>Data!C658</f>
        <v>2358.8999020000001</v>
      </c>
      <c r="D663" s="4">
        <f>Data!D658</f>
        <v>2317.889893</v>
      </c>
      <c r="E663" s="4">
        <f>Data!E658</f>
        <v>2355.830078</v>
      </c>
      <c r="F663" s="15">
        <f>Data!F658</f>
        <v>1989520000</v>
      </c>
      <c r="G663" s="15">
        <f t="shared" si="100"/>
        <v>41.010009000000082</v>
      </c>
      <c r="H663" s="4">
        <f t="shared" si="101"/>
        <v>9.549804000000222</v>
      </c>
      <c r="I663" s="4">
        <f t="shared" si="102"/>
        <v>31.46020499999986</v>
      </c>
      <c r="J663" s="4">
        <f t="shared" si="103"/>
        <v>41.010009000000082</v>
      </c>
      <c r="K663" s="16">
        <f t="shared" si="99"/>
        <v>36.447112013928972</v>
      </c>
      <c r="L663" s="30">
        <f t="shared" si="94"/>
        <v>2411.2891215278582</v>
      </c>
      <c r="M663" s="4">
        <f t="shared" si="95"/>
        <v>2265.5006734721424</v>
      </c>
      <c r="N663" s="25">
        <f t="shared" si="96"/>
        <v>2408.2118303373472</v>
      </c>
      <c r="O663" s="4">
        <f t="shared" si="97"/>
        <v>2319.0733077385826</v>
      </c>
      <c r="P663" s="4">
        <f t="shared" si="98"/>
        <v>2408.2118303373472</v>
      </c>
    </row>
    <row r="664" spans="1:16" x14ac:dyDescent="0.3">
      <c r="A664" s="3">
        <f>Data!A659</f>
        <v>40438</v>
      </c>
      <c r="B664" s="4">
        <f>Data!B659</f>
        <v>2318.419922</v>
      </c>
      <c r="C664" s="4">
        <f>Data!C659</f>
        <v>2320.3701169999999</v>
      </c>
      <c r="D664" s="4">
        <f>Data!D659</f>
        <v>2301.820068</v>
      </c>
      <c r="E664" s="4">
        <f>Data!E659</f>
        <v>2315.610107</v>
      </c>
      <c r="F664" s="15">
        <f>Data!F659</f>
        <v>2432480000</v>
      </c>
      <c r="G664" s="15">
        <f t="shared" si="100"/>
        <v>18.550048999999944</v>
      </c>
      <c r="H664" s="4">
        <f t="shared" si="101"/>
        <v>35.459961000000021</v>
      </c>
      <c r="I664" s="4">
        <f t="shared" si="102"/>
        <v>54.010009999999966</v>
      </c>
      <c r="J664" s="4">
        <f t="shared" si="103"/>
        <v>54.010009999999966</v>
      </c>
      <c r="K664" s="16">
        <f t="shared" si="99"/>
        <v>37.325256913232522</v>
      </c>
      <c r="L664" s="30">
        <f t="shared" si="94"/>
        <v>2385.7456063264649</v>
      </c>
      <c r="M664" s="4">
        <f t="shared" si="95"/>
        <v>2236.4445786735346</v>
      </c>
      <c r="N664" s="25">
        <f t="shared" si="96"/>
        <v>2385.7456063264649</v>
      </c>
      <c r="O664" s="4">
        <f t="shared" si="97"/>
        <v>2319.0733077385826</v>
      </c>
      <c r="P664" s="4">
        <f t="shared" si="98"/>
        <v>2385.7456063264649</v>
      </c>
    </row>
    <row r="665" spans="1:16" x14ac:dyDescent="0.3">
      <c r="A665" s="3">
        <f>Data!A660</f>
        <v>40437</v>
      </c>
      <c r="B665" s="4">
        <f>Data!B660</f>
        <v>2297.51001</v>
      </c>
      <c r="C665" s="4">
        <f>Data!C660</f>
        <v>2304.9499510000001</v>
      </c>
      <c r="D665" s="4">
        <f>Data!D660</f>
        <v>2288.709961</v>
      </c>
      <c r="E665" s="4">
        <f>Data!E660</f>
        <v>2303.25</v>
      </c>
      <c r="F665" s="15">
        <f>Data!F660</f>
        <v>1809280000</v>
      </c>
      <c r="G665" s="15">
        <f t="shared" si="100"/>
        <v>16.239990000000034</v>
      </c>
      <c r="H665" s="4">
        <f t="shared" si="101"/>
        <v>10.660155999999915</v>
      </c>
      <c r="I665" s="4">
        <f t="shared" si="102"/>
        <v>26.90014599999995</v>
      </c>
      <c r="J665" s="4">
        <f t="shared" si="103"/>
        <v>26.90014599999995</v>
      </c>
      <c r="K665" s="16">
        <f t="shared" si="99"/>
        <v>36.804001367570891</v>
      </c>
      <c r="L665" s="30">
        <f t="shared" si="94"/>
        <v>2370.4379587351418</v>
      </c>
      <c r="M665" s="4">
        <f t="shared" si="95"/>
        <v>2223.2219532648583</v>
      </c>
      <c r="N665" s="25">
        <f t="shared" si="96"/>
        <v>2370.4379587351418</v>
      </c>
      <c r="O665" s="4">
        <f t="shared" si="97"/>
        <v>2223.2219532648583</v>
      </c>
      <c r="P665" s="4">
        <f t="shared" si="98"/>
        <v>2370.4379587351418</v>
      </c>
    </row>
    <row r="666" spans="1:16" x14ac:dyDescent="0.3">
      <c r="A666" s="3">
        <f>Data!A661</f>
        <v>40436</v>
      </c>
      <c r="B666" s="4">
        <f>Data!B661</f>
        <v>2283.169922</v>
      </c>
      <c r="C666" s="4">
        <f>Data!C661</f>
        <v>2304.6000979999999</v>
      </c>
      <c r="D666" s="4">
        <f>Data!D661</f>
        <v>2276.320068</v>
      </c>
      <c r="E666" s="4">
        <f>Data!E661</f>
        <v>2301.320068</v>
      </c>
      <c r="F666" s="15">
        <f>Data!F661</f>
        <v>2067130000</v>
      </c>
      <c r="G666" s="15">
        <f t="shared" si="100"/>
        <v>28.280029999999897</v>
      </c>
      <c r="H666" s="4">
        <f t="shared" si="101"/>
        <v>1.350097999999889</v>
      </c>
      <c r="I666" s="4">
        <f t="shared" si="102"/>
        <v>26.929932000000008</v>
      </c>
      <c r="J666" s="4">
        <f t="shared" si="103"/>
        <v>28.280029999999897</v>
      </c>
      <c r="K666" s="16">
        <f t="shared" si="99"/>
        <v>36.377802799192338</v>
      </c>
      <c r="L666" s="30">
        <f t="shared" si="94"/>
        <v>2363.2156885983845</v>
      </c>
      <c r="M666" s="4">
        <f t="shared" si="95"/>
        <v>2217.7044774016153</v>
      </c>
      <c r="N666" s="25">
        <f t="shared" si="96"/>
        <v>2363.2156885983845</v>
      </c>
      <c r="O666" s="4">
        <f t="shared" si="97"/>
        <v>2223.2219532648583</v>
      </c>
      <c r="P666" s="4">
        <f t="shared" si="98"/>
        <v>2363.2156885983845</v>
      </c>
    </row>
    <row r="667" spans="1:16" x14ac:dyDescent="0.3">
      <c r="A667" s="3">
        <f>Data!A662</f>
        <v>40435</v>
      </c>
      <c r="B667" s="4">
        <f>Data!B662</f>
        <v>2281.3100589999999</v>
      </c>
      <c r="C667" s="4">
        <f>Data!C662</f>
        <v>2302.570068</v>
      </c>
      <c r="D667" s="4">
        <f>Data!D662</f>
        <v>2274.570068</v>
      </c>
      <c r="E667" s="4">
        <f>Data!E662</f>
        <v>2289.7700199999999</v>
      </c>
      <c r="F667" s="15">
        <f>Data!F662</f>
        <v>2079030000</v>
      </c>
      <c r="G667" s="15">
        <f t="shared" si="100"/>
        <v>28</v>
      </c>
      <c r="H667" s="4">
        <f t="shared" si="101"/>
        <v>1.25</v>
      </c>
      <c r="I667" s="4">
        <f t="shared" si="102"/>
        <v>26.75</v>
      </c>
      <c r="J667" s="4">
        <f t="shared" si="103"/>
        <v>28</v>
      </c>
      <c r="K667" s="16">
        <f t="shared" si="99"/>
        <v>35.958912659232723</v>
      </c>
      <c r="L667" s="30">
        <f t="shared" ref="L667:L730" si="104">((C667+D667)/2)+($L$4*K667)</f>
        <v>2360.4878933184655</v>
      </c>
      <c r="M667" s="4">
        <f t="shared" ref="M667:M730" si="105">((C667+D667)/2)-($M$4*K667)</f>
        <v>2216.6522426815345</v>
      </c>
      <c r="N667" s="25">
        <f t="shared" ref="N667:N730" si="106">IF(OR(L667&lt;N666,E666&gt;N666),L667,N666)</f>
        <v>2360.4878933184655</v>
      </c>
      <c r="O667" s="4">
        <f t="shared" ref="O667:O730" si="107">IF(OR(M667&gt;O666,E666&lt;O666),M667,O666)</f>
        <v>2223.2219532648583</v>
      </c>
      <c r="P667" s="4">
        <f t="shared" ref="P667:P730" si="108">IF(AND(P666=N666,E667&lt;=N667),N667,IF(AND(P666=N666,E667&gt;N667),O667,IF(AND(P666=O666,E667&gt;=O667),O667,IF(AND(P666=O666,E667&lt;O667),N667,""))))</f>
        <v>2360.4878933184655</v>
      </c>
    </row>
    <row r="668" spans="1:16" x14ac:dyDescent="0.3">
      <c r="A668" s="3">
        <f>Data!A663</f>
        <v>40434</v>
      </c>
      <c r="B668" s="4">
        <f>Data!B663</f>
        <v>2263.8000489999999</v>
      </c>
      <c r="C668" s="4">
        <f>Data!C663</f>
        <v>2289.48999</v>
      </c>
      <c r="D668" s="4">
        <f>Data!D663</f>
        <v>2263.6899410000001</v>
      </c>
      <c r="E668" s="4">
        <f>Data!E663</f>
        <v>2285.709961</v>
      </c>
      <c r="F668" s="15">
        <f>Data!F663</f>
        <v>1937630000</v>
      </c>
      <c r="G668" s="15">
        <f t="shared" si="100"/>
        <v>25.800048999999944</v>
      </c>
      <c r="H668" s="4">
        <f t="shared" si="101"/>
        <v>0.28002999999989697</v>
      </c>
      <c r="I668" s="4">
        <f t="shared" si="102"/>
        <v>26.080078999999841</v>
      </c>
      <c r="J668" s="4">
        <f t="shared" si="103"/>
        <v>26.080078999999841</v>
      </c>
      <c r="K668" s="16">
        <f t="shared" ref="K668:K731" si="109">((K667*($K$4-1))+J668)/$K$4</f>
        <v>35.464970976271083</v>
      </c>
      <c r="L668" s="30">
        <f t="shared" si="104"/>
        <v>2347.5199074525426</v>
      </c>
      <c r="M668" s="4">
        <f t="shared" si="105"/>
        <v>2205.660023547458</v>
      </c>
      <c r="N668" s="25">
        <f t="shared" si="106"/>
        <v>2347.5199074525426</v>
      </c>
      <c r="O668" s="4">
        <f t="shared" si="107"/>
        <v>2223.2219532648583</v>
      </c>
      <c r="P668" s="4">
        <f t="shared" si="108"/>
        <v>2347.5199074525426</v>
      </c>
    </row>
    <row r="669" spans="1:16" x14ac:dyDescent="0.3">
      <c r="A669" s="3">
        <f>Data!A664</f>
        <v>40431</v>
      </c>
      <c r="B669" s="4">
        <f>Data!B664</f>
        <v>2239.080078</v>
      </c>
      <c r="C669" s="4">
        <f>Data!C664</f>
        <v>2246.6000979999999</v>
      </c>
      <c r="D669" s="4">
        <f>Data!D664</f>
        <v>2229.1201169999999</v>
      </c>
      <c r="E669" s="4">
        <f>Data!E664</f>
        <v>2242.4799800000001</v>
      </c>
      <c r="F669" s="15">
        <f>Data!F664</f>
        <v>1692470000</v>
      </c>
      <c r="G669" s="15">
        <f t="shared" si="100"/>
        <v>17.479980999999952</v>
      </c>
      <c r="H669" s="4">
        <f t="shared" si="101"/>
        <v>39.109863000000132</v>
      </c>
      <c r="I669" s="4">
        <f t="shared" si="102"/>
        <v>56.589844000000085</v>
      </c>
      <c r="J669" s="4">
        <f t="shared" si="103"/>
        <v>56.589844000000085</v>
      </c>
      <c r="K669" s="16">
        <f t="shared" si="109"/>
        <v>36.521214627457532</v>
      </c>
      <c r="L669" s="30">
        <f t="shared" si="104"/>
        <v>2310.9025367549148</v>
      </c>
      <c r="M669" s="4">
        <f t="shared" si="105"/>
        <v>2164.8176782450846</v>
      </c>
      <c r="N669" s="25">
        <f t="shared" si="106"/>
        <v>2310.9025367549148</v>
      </c>
      <c r="O669" s="4">
        <f t="shared" si="107"/>
        <v>2223.2219532648583</v>
      </c>
      <c r="P669" s="4">
        <f t="shared" si="108"/>
        <v>2310.9025367549148</v>
      </c>
    </row>
    <row r="670" spans="1:16" x14ac:dyDescent="0.3">
      <c r="A670" s="3">
        <f>Data!A665</f>
        <v>40430</v>
      </c>
      <c r="B670" s="4">
        <f>Data!B665</f>
        <v>2251.0900879999999</v>
      </c>
      <c r="C670" s="4">
        <f>Data!C665</f>
        <v>2251.9799800000001</v>
      </c>
      <c r="D670" s="4">
        <f>Data!D665</f>
        <v>2229.8000489999999</v>
      </c>
      <c r="E670" s="4">
        <f>Data!E665</f>
        <v>2236.1999510000001</v>
      </c>
      <c r="F670" s="15">
        <f>Data!F665</f>
        <v>1706650000</v>
      </c>
      <c r="G670" s="15">
        <f t="shared" si="100"/>
        <v>22.179931000000124</v>
      </c>
      <c r="H670" s="4">
        <f t="shared" si="101"/>
        <v>9.5</v>
      </c>
      <c r="I670" s="4">
        <f t="shared" si="102"/>
        <v>12.679931000000124</v>
      </c>
      <c r="J670" s="4">
        <f t="shared" si="103"/>
        <v>22.179931000000124</v>
      </c>
      <c r="K670" s="16">
        <f t="shared" si="109"/>
        <v>35.804150446084662</v>
      </c>
      <c r="L670" s="30">
        <f t="shared" si="104"/>
        <v>2312.4983153921689</v>
      </c>
      <c r="M670" s="4">
        <f t="shared" si="105"/>
        <v>2169.2817136078306</v>
      </c>
      <c r="N670" s="25">
        <f t="shared" si="106"/>
        <v>2310.9025367549148</v>
      </c>
      <c r="O670" s="4">
        <f t="shared" si="107"/>
        <v>2223.2219532648583</v>
      </c>
      <c r="P670" s="4">
        <f t="shared" si="108"/>
        <v>2310.9025367549148</v>
      </c>
    </row>
    <row r="671" spans="1:16" x14ac:dyDescent="0.3">
      <c r="A671" s="3">
        <f>Data!A666</f>
        <v>40429</v>
      </c>
      <c r="B671" s="4">
        <f>Data!B666</f>
        <v>2216.070068</v>
      </c>
      <c r="C671" s="4">
        <f>Data!C666</f>
        <v>2237.419922</v>
      </c>
      <c r="D671" s="4">
        <f>Data!D666</f>
        <v>2215.8999020000001</v>
      </c>
      <c r="E671" s="4">
        <f>Data!E666</f>
        <v>2228.8701169999999</v>
      </c>
      <c r="F671" s="15">
        <f>Data!F666</f>
        <v>2018210000</v>
      </c>
      <c r="G671" s="15">
        <f t="shared" si="100"/>
        <v>21.520019999999931</v>
      </c>
      <c r="H671" s="4">
        <f t="shared" si="101"/>
        <v>1.2199709999999868</v>
      </c>
      <c r="I671" s="4">
        <f t="shared" si="102"/>
        <v>20.300048999999944</v>
      </c>
      <c r="J671" s="4">
        <f t="shared" si="103"/>
        <v>21.520019999999931</v>
      </c>
      <c r="K671" s="16">
        <f t="shared" si="109"/>
        <v>35.089943923780424</v>
      </c>
      <c r="L671" s="30">
        <f t="shared" si="104"/>
        <v>2296.8397998475612</v>
      </c>
      <c r="M671" s="4">
        <f t="shared" si="105"/>
        <v>2156.480024152439</v>
      </c>
      <c r="N671" s="25">
        <f t="shared" si="106"/>
        <v>2296.8397998475612</v>
      </c>
      <c r="O671" s="4">
        <f t="shared" si="107"/>
        <v>2223.2219532648583</v>
      </c>
      <c r="P671" s="4">
        <f t="shared" si="108"/>
        <v>2296.8397998475612</v>
      </c>
    </row>
    <row r="672" spans="1:16" x14ac:dyDescent="0.3">
      <c r="A672" s="3">
        <f>Data!A667</f>
        <v>40428</v>
      </c>
      <c r="B672" s="4">
        <f>Data!B667</f>
        <v>2227.26001</v>
      </c>
      <c r="C672" s="4">
        <f>Data!C667</f>
        <v>2231.280029</v>
      </c>
      <c r="D672" s="4">
        <f>Data!D667</f>
        <v>2206.6201169999999</v>
      </c>
      <c r="E672" s="4">
        <f>Data!E667</f>
        <v>2208.889893</v>
      </c>
      <c r="F672" s="15">
        <f>Data!F667</f>
        <v>1685240000</v>
      </c>
      <c r="G672" s="15">
        <f t="shared" si="100"/>
        <v>24.659912000000077</v>
      </c>
      <c r="H672" s="4">
        <f t="shared" si="101"/>
        <v>2.4099120000000767</v>
      </c>
      <c r="I672" s="4">
        <f t="shared" si="102"/>
        <v>22.25</v>
      </c>
      <c r="J672" s="4">
        <f t="shared" si="103"/>
        <v>24.659912000000077</v>
      </c>
      <c r="K672" s="16">
        <f t="shared" si="109"/>
        <v>34.568442327591406</v>
      </c>
      <c r="L672" s="30">
        <f t="shared" si="104"/>
        <v>2288.0869576551827</v>
      </c>
      <c r="M672" s="4">
        <f t="shared" si="105"/>
        <v>2149.8131883448173</v>
      </c>
      <c r="N672" s="25">
        <f t="shared" si="106"/>
        <v>2288.0869576551827</v>
      </c>
      <c r="O672" s="4">
        <f t="shared" si="107"/>
        <v>2223.2219532648583</v>
      </c>
      <c r="P672" s="4">
        <f t="shared" si="108"/>
        <v>2288.0869576551827</v>
      </c>
    </row>
    <row r="673" spans="1:16" x14ac:dyDescent="0.3">
      <c r="A673" s="3">
        <f>Data!A668</f>
        <v>40424</v>
      </c>
      <c r="B673" s="4">
        <f>Data!B668</f>
        <v>2227.959961</v>
      </c>
      <c r="C673" s="4">
        <f>Data!C668</f>
        <v>2235.570068</v>
      </c>
      <c r="D673" s="4">
        <f>Data!D668</f>
        <v>2213.5600589999999</v>
      </c>
      <c r="E673" s="4">
        <f>Data!E668</f>
        <v>2233.75</v>
      </c>
      <c r="F673" s="15">
        <f>Data!F668</f>
        <v>1647790000</v>
      </c>
      <c r="G673" s="15">
        <f t="shared" si="100"/>
        <v>22.010009000000082</v>
      </c>
      <c r="H673" s="4">
        <f t="shared" si="101"/>
        <v>26.680174999999963</v>
      </c>
      <c r="I673" s="4">
        <f t="shared" si="102"/>
        <v>4.670165999999881</v>
      </c>
      <c r="J673" s="4">
        <f t="shared" si="103"/>
        <v>26.680174999999963</v>
      </c>
      <c r="K673" s="16">
        <f t="shared" si="109"/>
        <v>34.174028961211832</v>
      </c>
      <c r="L673" s="30">
        <f t="shared" si="104"/>
        <v>2292.913121422424</v>
      </c>
      <c r="M673" s="4">
        <f t="shared" si="105"/>
        <v>2156.2170055775764</v>
      </c>
      <c r="N673" s="25">
        <f t="shared" si="106"/>
        <v>2288.0869576551827</v>
      </c>
      <c r="O673" s="4">
        <f t="shared" si="107"/>
        <v>2156.2170055775764</v>
      </c>
      <c r="P673" s="4">
        <f t="shared" si="108"/>
        <v>2288.0869576551827</v>
      </c>
    </row>
    <row r="674" spans="1:16" x14ac:dyDescent="0.3">
      <c r="A674" s="3">
        <f>Data!A669</f>
        <v>40423</v>
      </c>
      <c r="B674" s="4">
        <f>Data!B669</f>
        <v>2178.98999</v>
      </c>
      <c r="C674" s="4">
        <f>Data!C669</f>
        <v>2200.01001</v>
      </c>
      <c r="D674" s="4">
        <f>Data!D669</f>
        <v>2173.709961</v>
      </c>
      <c r="E674" s="4">
        <f>Data!E669</f>
        <v>2200.01001</v>
      </c>
      <c r="F674" s="15">
        <f>Data!F669</f>
        <v>1680590000</v>
      </c>
      <c r="G674" s="15">
        <f t="shared" si="100"/>
        <v>26.300048999999944</v>
      </c>
      <c r="H674" s="4">
        <f t="shared" si="101"/>
        <v>33.739990000000034</v>
      </c>
      <c r="I674" s="4">
        <f t="shared" si="102"/>
        <v>60.040038999999979</v>
      </c>
      <c r="J674" s="4">
        <f t="shared" si="103"/>
        <v>60.040038999999979</v>
      </c>
      <c r="K674" s="16">
        <f t="shared" si="109"/>
        <v>35.467329463151238</v>
      </c>
      <c r="L674" s="30">
        <f t="shared" si="104"/>
        <v>2257.7946444263025</v>
      </c>
      <c r="M674" s="4">
        <f t="shared" si="105"/>
        <v>2115.9253265736979</v>
      </c>
      <c r="N674" s="25">
        <f t="shared" si="106"/>
        <v>2257.7946444263025</v>
      </c>
      <c r="O674" s="4">
        <f t="shared" si="107"/>
        <v>2156.2170055775764</v>
      </c>
      <c r="P674" s="4">
        <f t="shared" si="108"/>
        <v>2257.7946444263025</v>
      </c>
    </row>
    <row r="675" spans="1:16" x14ac:dyDescent="0.3">
      <c r="A675" s="3">
        <f>Data!A670</f>
        <v>40422</v>
      </c>
      <c r="B675" s="4">
        <f>Data!B670</f>
        <v>2142.75</v>
      </c>
      <c r="C675" s="4">
        <f>Data!C670</f>
        <v>2177.5</v>
      </c>
      <c r="D675" s="4">
        <f>Data!D670</f>
        <v>2141.9499510000001</v>
      </c>
      <c r="E675" s="4">
        <f>Data!E670</f>
        <v>2176.8400879999999</v>
      </c>
      <c r="F675" s="15">
        <f>Data!F670</f>
        <v>2133970000</v>
      </c>
      <c r="G675" s="15">
        <f t="shared" si="100"/>
        <v>35.550048999999944</v>
      </c>
      <c r="H675" s="4">
        <f t="shared" si="101"/>
        <v>22.510009999999966</v>
      </c>
      <c r="I675" s="4">
        <f t="shared" si="102"/>
        <v>58.06005899999991</v>
      </c>
      <c r="J675" s="4">
        <f t="shared" si="103"/>
        <v>58.06005899999991</v>
      </c>
      <c r="K675" s="16">
        <f t="shared" si="109"/>
        <v>36.596965939993666</v>
      </c>
      <c r="L675" s="30">
        <f t="shared" si="104"/>
        <v>2232.9189073799876</v>
      </c>
      <c r="M675" s="4">
        <f t="shared" si="105"/>
        <v>2086.531043620013</v>
      </c>
      <c r="N675" s="25">
        <f t="shared" si="106"/>
        <v>2232.9189073799876</v>
      </c>
      <c r="O675" s="4">
        <f t="shared" si="107"/>
        <v>2156.2170055775764</v>
      </c>
      <c r="P675" s="4">
        <f t="shared" si="108"/>
        <v>2232.9189073799876</v>
      </c>
    </row>
    <row r="676" spans="1:16" x14ac:dyDescent="0.3">
      <c r="A676" s="3">
        <f>Data!A671</f>
        <v>40421</v>
      </c>
      <c r="B676" s="4">
        <f>Data!B671</f>
        <v>2109.76001</v>
      </c>
      <c r="C676" s="4">
        <f>Data!C671</f>
        <v>2128.8999020000001</v>
      </c>
      <c r="D676" s="4">
        <f>Data!D671</f>
        <v>2101.5200199999999</v>
      </c>
      <c r="E676" s="4">
        <f>Data!E671</f>
        <v>2114.030029</v>
      </c>
      <c r="F676" s="15">
        <f>Data!F671</f>
        <v>2084110000</v>
      </c>
      <c r="G676" s="15">
        <f t="shared" si="100"/>
        <v>27.37988200000018</v>
      </c>
      <c r="H676" s="4">
        <f t="shared" si="101"/>
        <v>47.940185999999812</v>
      </c>
      <c r="I676" s="4">
        <f t="shared" si="102"/>
        <v>75.320067999999992</v>
      </c>
      <c r="J676" s="4">
        <f t="shared" si="103"/>
        <v>75.320067999999992</v>
      </c>
      <c r="K676" s="16">
        <f t="shared" si="109"/>
        <v>38.533121042993983</v>
      </c>
      <c r="L676" s="30">
        <f t="shared" si="104"/>
        <v>2192.2762030859881</v>
      </c>
      <c r="M676" s="4">
        <f t="shared" si="105"/>
        <v>2038.143718914012</v>
      </c>
      <c r="N676" s="25">
        <f t="shared" si="106"/>
        <v>2192.2762030859881</v>
      </c>
      <c r="O676" s="4">
        <f t="shared" si="107"/>
        <v>2156.2170055775764</v>
      </c>
      <c r="P676" s="4">
        <f t="shared" si="108"/>
        <v>2192.2762030859881</v>
      </c>
    </row>
    <row r="677" spans="1:16" x14ac:dyDescent="0.3">
      <c r="A677" s="3">
        <f>Data!A672</f>
        <v>40420</v>
      </c>
      <c r="B677" s="4">
        <f>Data!B672</f>
        <v>2145.76001</v>
      </c>
      <c r="C677" s="4">
        <f>Data!C672</f>
        <v>2154.469971</v>
      </c>
      <c r="D677" s="4">
        <f>Data!D672</f>
        <v>2119.929932</v>
      </c>
      <c r="E677" s="4">
        <f>Data!E672</f>
        <v>2119.969971</v>
      </c>
      <c r="F677" s="15">
        <f>Data!F672</f>
        <v>1585200000</v>
      </c>
      <c r="G677" s="15">
        <f t="shared" si="100"/>
        <v>34.540038999999979</v>
      </c>
      <c r="H677" s="4">
        <f t="shared" si="101"/>
        <v>40.439941999999974</v>
      </c>
      <c r="I677" s="4">
        <f t="shared" si="102"/>
        <v>5.8999029999999948</v>
      </c>
      <c r="J677" s="4">
        <f t="shared" si="103"/>
        <v>40.439941999999974</v>
      </c>
      <c r="K677" s="16">
        <f t="shared" si="109"/>
        <v>38.62846209084428</v>
      </c>
      <c r="L677" s="30">
        <f t="shared" si="104"/>
        <v>2214.4568756816884</v>
      </c>
      <c r="M677" s="4">
        <f t="shared" si="105"/>
        <v>2059.9430273183111</v>
      </c>
      <c r="N677" s="25">
        <f t="shared" si="106"/>
        <v>2192.2762030859881</v>
      </c>
      <c r="O677" s="4">
        <f t="shared" si="107"/>
        <v>2059.9430273183111</v>
      </c>
      <c r="P677" s="4">
        <f t="shared" si="108"/>
        <v>2192.2762030859881</v>
      </c>
    </row>
    <row r="678" spans="1:16" x14ac:dyDescent="0.3">
      <c r="A678" s="3">
        <f>Data!A673</f>
        <v>40417</v>
      </c>
      <c r="B678" s="4">
        <f>Data!B673</f>
        <v>2134.1599120000001</v>
      </c>
      <c r="C678" s="4">
        <f>Data!C673</f>
        <v>2154.98999</v>
      </c>
      <c r="D678" s="4">
        <f>Data!D673</f>
        <v>2099.290039</v>
      </c>
      <c r="E678" s="4">
        <f>Data!E673</f>
        <v>2153.6298830000001</v>
      </c>
      <c r="F678" s="15">
        <f>Data!F673</f>
        <v>2134550000</v>
      </c>
      <c r="G678" s="15">
        <f t="shared" si="100"/>
        <v>55.699951000000056</v>
      </c>
      <c r="H678" s="4">
        <f t="shared" si="101"/>
        <v>35.020019000000048</v>
      </c>
      <c r="I678" s="4">
        <f t="shared" si="102"/>
        <v>20.679932000000008</v>
      </c>
      <c r="J678" s="4">
        <f t="shared" si="103"/>
        <v>55.699951000000056</v>
      </c>
      <c r="K678" s="16">
        <f t="shared" si="109"/>
        <v>39.482036536302068</v>
      </c>
      <c r="L678" s="30">
        <f t="shared" si="104"/>
        <v>2206.1040875726039</v>
      </c>
      <c r="M678" s="4">
        <f t="shared" si="105"/>
        <v>2048.1759414273956</v>
      </c>
      <c r="N678" s="25">
        <f t="shared" si="106"/>
        <v>2192.2762030859881</v>
      </c>
      <c r="O678" s="4">
        <f t="shared" si="107"/>
        <v>2059.9430273183111</v>
      </c>
      <c r="P678" s="4">
        <f t="shared" si="108"/>
        <v>2192.2762030859881</v>
      </c>
    </row>
    <row r="679" spans="1:16" x14ac:dyDescent="0.3">
      <c r="A679" s="3">
        <f>Data!A674</f>
        <v>40416</v>
      </c>
      <c r="B679" s="4">
        <f>Data!B674</f>
        <v>2148.48999</v>
      </c>
      <c r="C679" s="4">
        <f>Data!C674</f>
        <v>2154.320068</v>
      </c>
      <c r="D679" s="4">
        <f>Data!D674</f>
        <v>2116.820068</v>
      </c>
      <c r="E679" s="4">
        <f>Data!E674</f>
        <v>2118.6899410000001</v>
      </c>
      <c r="F679" s="15">
        <f>Data!F674</f>
        <v>1804510000</v>
      </c>
      <c r="G679" s="15">
        <f t="shared" si="100"/>
        <v>37.5</v>
      </c>
      <c r="H679" s="4">
        <f t="shared" si="101"/>
        <v>0.69018499999992855</v>
      </c>
      <c r="I679" s="4">
        <f t="shared" si="102"/>
        <v>36.809815000000071</v>
      </c>
      <c r="J679" s="4">
        <f t="shared" si="103"/>
        <v>37.5</v>
      </c>
      <c r="K679" s="16">
        <f t="shared" si="109"/>
        <v>39.382934709486968</v>
      </c>
      <c r="L679" s="30">
        <f t="shared" si="104"/>
        <v>2214.335937418974</v>
      </c>
      <c r="M679" s="4">
        <f t="shared" si="105"/>
        <v>2056.804198581026</v>
      </c>
      <c r="N679" s="25">
        <f t="shared" si="106"/>
        <v>2192.2762030859881</v>
      </c>
      <c r="O679" s="4">
        <f t="shared" si="107"/>
        <v>2059.9430273183111</v>
      </c>
      <c r="P679" s="4">
        <f t="shared" si="108"/>
        <v>2192.2762030859881</v>
      </c>
    </row>
    <row r="680" spans="1:16" x14ac:dyDescent="0.3">
      <c r="A680" s="3">
        <f>Data!A675</f>
        <v>40415</v>
      </c>
      <c r="B680" s="4">
        <f>Data!B675</f>
        <v>2109.1499020000001</v>
      </c>
      <c r="C680" s="4">
        <f>Data!C675</f>
        <v>2148.3500979999999</v>
      </c>
      <c r="D680" s="4">
        <f>Data!D675</f>
        <v>2102.26001</v>
      </c>
      <c r="E680" s="4">
        <f>Data!E675</f>
        <v>2141.540039</v>
      </c>
      <c r="F680" s="15">
        <f>Data!F675</f>
        <v>2019480000</v>
      </c>
      <c r="G680" s="15">
        <f t="shared" si="100"/>
        <v>46.090087999999923</v>
      </c>
      <c r="H680" s="4">
        <f t="shared" si="101"/>
        <v>29.660156999999799</v>
      </c>
      <c r="I680" s="4">
        <f t="shared" si="102"/>
        <v>16.429931000000124</v>
      </c>
      <c r="J680" s="4">
        <f t="shared" si="103"/>
        <v>46.090087999999923</v>
      </c>
      <c r="K680" s="16">
        <f t="shared" si="109"/>
        <v>39.71829237401262</v>
      </c>
      <c r="L680" s="30">
        <f t="shared" si="104"/>
        <v>2204.7416387480253</v>
      </c>
      <c r="M680" s="4">
        <f t="shared" si="105"/>
        <v>2045.8684692519746</v>
      </c>
      <c r="N680" s="25">
        <f t="shared" si="106"/>
        <v>2192.2762030859881</v>
      </c>
      <c r="O680" s="4">
        <f t="shared" si="107"/>
        <v>2059.9430273183111</v>
      </c>
      <c r="P680" s="4">
        <f t="shared" si="108"/>
        <v>2192.2762030859881</v>
      </c>
    </row>
    <row r="681" spans="1:16" x14ac:dyDescent="0.3">
      <c r="A681" s="3">
        <f>Data!A676</f>
        <v>40414</v>
      </c>
      <c r="B681" s="4">
        <f>Data!B676</f>
        <v>2131</v>
      </c>
      <c r="C681" s="4">
        <f>Data!C676</f>
        <v>2144.1999510000001</v>
      </c>
      <c r="D681" s="4">
        <f>Data!D676</f>
        <v>2113.709961</v>
      </c>
      <c r="E681" s="4">
        <f>Data!E676</f>
        <v>2123.76001</v>
      </c>
      <c r="F681" s="15">
        <f>Data!F676</f>
        <v>2141650000</v>
      </c>
      <c r="G681" s="15">
        <f t="shared" si="100"/>
        <v>30.489990000000034</v>
      </c>
      <c r="H681" s="4">
        <f t="shared" si="101"/>
        <v>2.6599120000000767</v>
      </c>
      <c r="I681" s="4">
        <f t="shared" si="102"/>
        <v>27.830077999999958</v>
      </c>
      <c r="J681" s="4">
        <f t="shared" si="103"/>
        <v>30.489990000000034</v>
      </c>
      <c r="K681" s="16">
        <f t="shared" si="109"/>
        <v>39.256877255311991</v>
      </c>
      <c r="L681" s="30">
        <f t="shared" si="104"/>
        <v>2207.4687105106241</v>
      </c>
      <c r="M681" s="4">
        <f t="shared" si="105"/>
        <v>2050.441201489376</v>
      </c>
      <c r="N681" s="25">
        <f t="shared" si="106"/>
        <v>2192.2762030859881</v>
      </c>
      <c r="O681" s="4">
        <f t="shared" si="107"/>
        <v>2059.9430273183111</v>
      </c>
      <c r="P681" s="4">
        <f t="shared" si="108"/>
        <v>2192.2762030859881</v>
      </c>
    </row>
    <row r="682" spans="1:16" x14ac:dyDescent="0.3">
      <c r="A682" s="3">
        <f>Data!A677</f>
        <v>40413</v>
      </c>
      <c r="B682" s="4">
        <f>Data!B677</f>
        <v>2188.3400879999999</v>
      </c>
      <c r="C682" s="4">
        <f>Data!C677</f>
        <v>2200.5200199999999</v>
      </c>
      <c r="D682" s="4">
        <f>Data!D677</f>
        <v>2159.4399410000001</v>
      </c>
      <c r="E682" s="4">
        <f>Data!E677</f>
        <v>2159.6298830000001</v>
      </c>
      <c r="F682" s="15">
        <f>Data!F677</f>
        <v>1665900000</v>
      </c>
      <c r="G682" s="15">
        <f t="shared" si="100"/>
        <v>41.080078999999841</v>
      </c>
      <c r="H682" s="4">
        <f t="shared" si="101"/>
        <v>76.760009999999966</v>
      </c>
      <c r="I682" s="4">
        <f t="shared" si="102"/>
        <v>35.679931000000124</v>
      </c>
      <c r="J682" s="4">
        <f t="shared" si="103"/>
        <v>76.760009999999966</v>
      </c>
      <c r="K682" s="16">
        <f t="shared" si="109"/>
        <v>41.132033892546389</v>
      </c>
      <c r="L682" s="30">
        <f t="shared" si="104"/>
        <v>2262.244048285093</v>
      </c>
      <c r="M682" s="4">
        <f t="shared" si="105"/>
        <v>2097.7159127149075</v>
      </c>
      <c r="N682" s="25">
        <f t="shared" si="106"/>
        <v>2192.2762030859881</v>
      </c>
      <c r="O682" s="4">
        <f t="shared" si="107"/>
        <v>2097.7159127149075</v>
      </c>
      <c r="P682" s="4">
        <f t="shared" si="108"/>
        <v>2192.2762030859881</v>
      </c>
    </row>
    <row r="683" spans="1:16" x14ac:dyDescent="0.3">
      <c r="A683" s="3">
        <f>Data!A678</f>
        <v>40410</v>
      </c>
      <c r="B683" s="4">
        <f>Data!B678</f>
        <v>2172.26001</v>
      </c>
      <c r="C683" s="4">
        <f>Data!C678</f>
        <v>2182.669922</v>
      </c>
      <c r="D683" s="4">
        <f>Data!D678</f>
        <v>2159.540039</v>
      </c>
      <c r="E683" s="4">
        <f>Data!E678</f>
        <v>2179.76001</v>
      </c>
      <c r="F683" s="15">
        <f>Data!F678</f>
        <v>1898500000</v>
      </c>
      <c r="G683" s="15">
        <f t="shared" si="100"/>
        <v>23.129883000000063</v>
      </c>
      <c r="H683" s="4">
        <f t="shared" si="101"/>
        <v>23.040038999999979</v>
      </c>
      <c r="I683" s="4">
        <f t="shared" si="102"/>
        <v>8.9844000000084634E-2</v>
      </c>
      <c r="J683" s="4">
        <f t="shared" si="103"/>
        <v>23.129883000000063</v>
      </c>
      <c r="K683" s="16">
        <f t="shared" si="109"/>
        <v>40.231926347919071</v>
      </c>
      <c r="L683" s="30">
        <f t="shared" si="104"/>
        <v>2251.5688331958386</v>
      </c>
      <c r="M683" s="4">
        <f t="shared" si="105"/>
        <v>2090.6411278041619</v>
      </c>
      <c r="N683" s="25">
        <f t="shared" si="106"/>
        <v>2192.2762030859881</v>
      </c>
      <c r="O683" s="4">
        <f t="shared" si="107"/>
        <v>2097.7159127149075</v>
      </c>
      <c r="P683" s="4">
        <f t="shared" si="108"/>
        <v>2192.2762030859881</v>
      </c>
    </row>
    <row r="684" spans="1:16" x14ac:dyDescent="0.3">
      <c r="A684" s="3">
        <f>Data!A679</f>
        <v>40409</v>
      </c>
      <c r="B684" s="4">
        <f>Data!B679</f>
        <v>2204.8000489999999</v>
      </c>
      <c r="C684" s="4">
        <f>Data!C679</f>
        <v>2211.7299800000001</v>
      </c>
      <c r="D684" s="4">
        <f>Data!D679</f>
        <v>2168.73999</v>
      </c>
      <c r="E684" s="4">
        <f>Data!E679</f>
        <v>2178.9499510000001</v>
      </c>
      <c r="F684" s="15">
        <f>Data!F679</f>
        <v>2094800000</v>
      </c>
      <c r="G684" s="15">
        <f t="shared" si="100"/>
        <v>42.989990000000034</v>
      </c>
      <c r="H684" s="4">
        <f t="shared" si="101"/>
        <v>31.969970000000103</v>
      </c>
      <c r="I684" s="4">
        <f t="shared" si="102"/>
        <v>11.020019999999931</v>
      </c>
      <c r="J684" s="4">
        <f t="shared" si="103"/>
        <v>42.989990000000034</v>
      </c>
      <c r="K684" s="16">
        <f t="shared" si="109"/>
        <v>40.36982953052312</v>
      </c>
      <c r="L684" s="30">
        <f t="shared" si="104"/>
        <v>2270.9746440610461</v>
      </c>
      <c r="M684" s="4">
        <f t="shared" si="105"/>
        <v>2109.495325938954</v>
      </c>
      <c r="N684" s="25">
        <f t="shared" si="106"/>
        <v>2192.2762030859881</v>
      </c>
      <c r="O684" s="4">
        <f t="shared" si="107"/>
        <v>2109.495325938954</v>
      </c>
      <c r="P684" s="4">
        <f t="shared" si="108"/>
        <v>2192.2762030859881</v>
      </c>
    </row>
    <row r="685" spans="1:16" x14ac:dyDescent="0.3">
      <c r="A685" s="3">
        <f>Data!A680</f>
        <v>40408</v>
      </c>
      <c r="B685" s="4">
        <f>Data!B680</f>
        <v>2205.3000489999999</v>
      </c>
      <c r="C685" s="4">
        <f>Data!C680</f>
        <v>2228.8999020000001</v>
      </c>
      <c r="D685" s="4">
        <f>Data!D680</f>
        <v>2196.110107</v>
      </c>
      <c r="E685" s="4">
        <f>Data!E680</f>
        <v>2215.6999510000001</v>
      </c>
      <c r="F685" s="15">
        <f>Data!F680</f>
        <v>1654560000</v>
      </c>
      <c r="G685" s="15">
        <f t="shared" si="100"/>
        <v>32.78979500000014</v>
      </c>
      <c r="H685" s="4">
        <f t="shared" si="101"/>
        <v>49.949951000000056</v>
      </c>
      <c r="I685" s="4">
        <f t="shared" si="102"/>
        <v>17.160155999999915</v>
      </c>
      <c r="J685" s="4">
        <f t="shared" si="103"/>
        <v>49.949951000000056</v>
      </c>
      <c r="K685" s="16">
        <f t="shared" si="109"/>
        <v>40.848835603996967</v>
      </c>
      <c r="L685" s="30">
        <f t="shared" si="104"/>
        <v>2294.2026757079939</v>
      </c>
      <c r="M685" s="4">
        <f t="shared" si="105"/>
        <v>2130.8073332920058</v>
      </c>
      <c r="N685" s="25">
        <f t="shared" si="106"/>
        <v>2192.2762030859881</v>
      </c>
      <c r="O685" s="4">
        <f t="shared" si="107"/>
        <v>2130.8073332920058</v>
      </c>
      <c r="P685" s="4">
        <f t="shared" si="108"/>
        <v>2130.8073332920058</v>
      </c>
    </row>
    <row r="686" spans="1:16" x14ac:dyDescent="0.3">
      <c r="A686" s="3">
        <f>Data!A681</f>
        <v>40407</v>
      </c>
      <c r="B686" s="4">
        <f>Data!B681</f>
        <v>2197.0900879999999</v>
      </c>
      <c r="C686" s="4">
        <f>Data!C681</f>
        <v>2225.080078</v>
      </c>
      <c r="D686" s="4">
        <f>Data!D681</f>
        <v>2193.419922</v>
      </c>
      <c r="E686" s="4">
        <f>Data!E681</f>
        <v>2209.4399410000001</v>
      </c>
      <c r="F686" s="15">
        <f>Data!F681</f>
        <v>1736870000</v>
      </c>
      <c r="G686" s="15">
        <f t="shared" si="100"/>
        <v>31.660155999999915</v>
      </c>
      <c r="H686" s="4">
        <f t="shared" si="101"/>
        <v>9.3801269999999022</v>
      </c>
      <c r="I686" s="4">
        <f t="shared" si="102"/>
        <v>22.280029000000013</v>
      </c>
      <c r="J686" s="4">
        <f t="shared" si="103"/>
        <v>31.660155999999915</v>
      </c>
      <c r="K686" s="16">
        <f t="shared" si="109"/>
        <v>40.389401623797113</v>
      </c>
      <c r="L686" s="30">
        <f t="shared" si="104"/>
        <v>2290.0288032475942</v>
      </c>
      <c r="M686" s="4">
        <f t="shared" si="105"/>
        <v>2128.4711967524058</v>
      </c>
      <c r="N686" s="25">
        <f t="shared" si="106"/>
        <v>2290.0288032475942</v>
      </c>
      <c r="O686" s="4">
        <f t="shared" si="107"/>
        <v>2130.8073332920058</v>
      </c>
      <c r="P686" s="4">
        <f t="shared" si="108"/>
        <v>2130.8073332920058</v>
      </c>
    </row>
    <row r="687" spans="1:16" x14ac:dyDescent="0.3">
      <c r="A687" s="3">
        <f>Data!A682</f>
        <v>40406</v>
      </c>
      <c r="B687" s="4">
        <f>Data!B682</f>
        <v>2161.3100589999999</v>
      </c>
      <c r="C687" s="4">
        <f>Data!C682</f>
        <v>2193.8400879999999</v>
      </c>
      <c r="D687" s="4">
        <f>Data!D682</f>
        <v>2155.6599120000001</v>
      </c>
      <c r="E687" s="4">
        <f>Data!E682</f>
        <v>2181.8701169999999</v>
      </c>
      <c r="F687" s="15">
        <f>Data!F682</f>
        <v>1627620000</v>
      </c>
      <c r="G687" s="15">
        <f t="shared" si="100"/>
        <v>38.180175999999847</v>
      </c>
      <c r="H687" s="4">
        <f t="shared" si="101"/>
        <v>15.599853000000167</v>
      </c>
      <c r="I687" s="4">
        <f t="shared" si="102"/>
        <v>53.780029000000013</v>
      </c>
      <c r="J687" s="4">
        <f t="shared" si="103"/>
        <v>53.780029000000013</v>
      </c>
      <c r="K687" s="16">
        <f t="shared" si="109"/>
        <v>41.058932992607261</v>
      </c>
      <c r="L687" s="30">
        <f t="shared" si="104"/>
        <v>2256.8678659852144</v>
      </c>
      <c r="M687" s="4">
        <f t="shared" si="105"/>
        <v>2092.6321340147856</v>
      </c>
      <c r="N687" s="25">
        <f t="shared" si="106"/>
        <v>2256.8678659852144</v>
      </c>
      <c r="O687" s="4">
        <f t="shared" si="107"/>
        <v>2130.8073332920058</v>
      </c>
      <c r="P687" s="4">
        <f t="shared" si="108"/>
        <v>2130.8073332920058</v>
      </c>
    </row>
    <row r="688" spans="1:16" x14ac:dyDescent="0.3">
      <c r="A688" s="3">
        <f>Data!A683</f>
        <v>40403</v>
      </c>
      <c r="B688" s="4">
        <f>Data!B683</f>
        <v>2183.0900879999999</v>
      </c>
      <c r="C688" s="4">
        <f>Data!C683</f>
        <v>2190.2700199999999</v>
      </c>
      <c r="D688" s="4">
        <f>Data!D683</f>
        <v>2173.4799800000001</v>
      </c>
      <c r="E688" s="4">
        <f>Data!E683</f>
        <v>2173.4799800000001</v>
      </c>
      <c r="F688" s="15">
        <f>Data!F683</f>
        <v>1605040000</v>
      </c>
      <c r="G688" s="15">
        <f t="shared" si="100"/>
        <v>16.790039999999863</v>
      </c>
      <c r="H688" s="4">
        <f t="shared" si="101"/>
        <v>8.3999029999999948</v>
      </c>
      <c r="I688" s="4">
        <f t="shared" si="102"/>
        <v>8.3901369999998678</v>
      </c>
      <c r="J688" s="4">
        <f t="shared" si="103"/>
        <v>16.790039999999863</v>
      </c>
      <c r="K688" s="16">
        <f t="shared" si="109"/>
        <v>39.845488342976893</v>
      </c>
      <c r="L688" s="30">
        <f t="shared" si="104"/>
        <v>2261.565976685954</v>
      </c>
      <c r="M688" s="4">
        <f t="shared" si="105"/>
        <v>2102.184023314046</v>
      </c>
      <c r="N688" s="25">
        <f t="shared" si="106"/>
        <v>2256.8678659852144</v>
      </c>
      <c r="O688" s="4">
        <f t="shared" si="107"/>
        <v>2130.8073332920058</v>
      </c>
      <c r="P688" s="4">
        <f t="shared" si="108"/>
        <v>2130.8073332920058</v>
      </c>
    </row>
    <row r="689" spans="1:16" x14ac:dyDescent="0.3">
      <c r="A689" s="3">
        <f>Data!A684</f>
        <v>40402</v>
      </c>
      <c r="B689" s="4">
        <f>Data!B684</f>
        <v>2164.639893</v>
      </c>
      <c r="C689" s="4">
        <f>Data!C684</f>
        <v>2197.969971</v>
      </c>
      <c r="D689" s="4">
        <f>Data!D684</f>
        <v>2163.070068</v>
      </c>
      <c r="E689" s="4">
        <f>Data!E684</f>
        <v>2190.2700199999999</v>
      </c>
      <c r="F689" s="15">
        <f>Data!F684</f>
        <v>2189680000</v>
      </c>
      <c r="G689" s="15">
        <f t="shared" si="100"/>
        <v>34.899902999999995</v>
      </c>
      <c r="H689" s="4">
        <f t="shared" si="101"/>
        <v>24.489990999999918</v>
      </c>
      <c r="I689" s="4">
        <f t="shared" si="102"/>
        <v>10.409912000000077</v>
      </c>
      <c r="J689" s="4">
        <f t="shared" si="103"/>
        <v>34.899902999999995</v>
      </c>
      <c r="K689" s="16">
        <f t="shared" si="109"/>
        <v>39.598209075828052</v>
      </c>
      <c r="L689" s="30">
        <f t="shared" si="104"/>
        <v>2259.7164376516557</v>
      </c>
      <c r="M689" s="4">
        <f t="shared" si="105"/>
        <v>2101.3236013483438</v>
      </c>
      <c r="N689" s="25">
        <f t="shared" si="106"/>
        <v>2256.8678659852144</v>
      </c>
      <c r="O689" s="4">
        <f t="shared" si="107"/>
        <v>2130.8073332920058</v>
      </c>
      <c r="P689" s="4">
        <f t="shared" si="108"/>
        <v>2130.8073332920058</v>
      </c>
    </row>
    <row r="690" spans="1:16" x14ac:dyDescent="0.3">
      <c r="A690" s="3">
        <f>Data!A685</f>
        <v>40401</v>
      </c>
      <c r="B690" s="4">
        <f>Data!B685</f>
        <v>2236.929932</v>
      </c>
      <c r="C690" s="4">
        <f>Data!C685</f>
        <v>2236.929932</v>
      </c>
      <c r="D690" s="4">
        <f>Data!D685</f>
        <v>2204.9399410000001</v>
      </c>
      <c r="E690" s="4">
        <f>Data!E685</f>
        <v>2208.6298830000001</v>
      </c>
      <c r="F690" s="15">
        <f>Data!F685</f>
        <v>2274460000</v>
      </c>
      <c r="G690" s="15">
        <f t="shared" si="100"/>
        <v>31.989990999999918</v>
      </c>
      <c r="H690" s="4">
        <f t="shared" si="101"/>
        <v>46.659912000000077</v>
      </c>
      <c r="I690" s="4">
        <f t="shared" si="102"/>
        <v>14.669921000000159</v>
      </c>
      <c r="J690" s="4">
        <f t="shared" si="103"/>
        <v>46.659912000000077</v>
      </c>
      <c r="K690" s="16">
        <f t="shared" si="109"/>
        <v>39.951294222036651</v>
      </c>
      <c r="L690" s="30">
        <f t="shared" si="104"/>
        <v>2300.8375249440733</v>
      </c>
      <c r="M690" s="4">
        <f t="shared" si="105"/>
        <v>2141.0323480559264</v>
      </c>
      <c r="N690" s="25">
        <f t="shared" si="106"/>
        <v>2256.8678659852144</v>
      </c>
      <c r="O690" s="4">
        <f t="shared" si="107"/>
        <v>2141.0323480559264</v>
      </c>
      <c r="P690" s="4">
        <f t="shared" si="108"/>
        <v>2141.0323480559264</v>
      </c>
    </row>
    <row r="691" spans="1:16" x14ac:dyDescent="0.3">
      <c r="A691" s="3">
        <f>Data!A686</f>
        <v>40400</v>
      </c>
      <c r="B691" s="4">
        <f>Data!B686</f>
        <v>2280.0600589999999</v>
      </c>
      <c r="C691" s="4">
        <f>Data!C686</f>
        <v>2290.51001</v>
      </c>
      <c r="D691" s="4">
        <f>Data!D686</f>
        <v>2261.5</v>
      </c>
      <c r="E691" s="4">
        <f>Data!E686</f>
        <v>2277.169922</v>
      </c>
      <c r="F691" s="15">
        <f>Data!F686</f>
        <v>2039590000</v>
      </c>
      <c r="G691" s="15">
        <f t="shared" si="100"/>
        <v>29.010009999999966</v>
      </c>
      <c r="H691" s="4">
        <f t="shared" si="101"/>
        <v>81.880126999999902</v>
      </c>
      <c r="I691" s="4">
        <f t="shared" si="102"/>
        <v>52.870116999999937</v>
      </c>
      <c r="J691" s="4">
        <f t="shared" si="103"/>
        <v>81.880126999999902</v>
      </c>
      <c r="K691" s="16">
        <f t="shared" si="109"/>
        <v>42.047735860934814</v>
      </c>
      <c r="L691" s="30">
        <f t="shared" si="104"/>
        <v>2360.1004767218697</v>
      </c>
      <c r="M691" s="4">
        <f t="shared" si="105"/>
        <v>2191.9095332781303</v>
      </c>
      <c r="N691" s="25">
        <f t="shared" si="106"/>
        <v>2256.8678659852144</v>
      </c>
      <c r="O691" s="4">
        <f t="shared" si="107"/>
        <v>2191.9095332781303</v>
      </c>
      <c r="P691" s="4">
        <f t="shared" si="108"/>
        <v>2191.9095332781303</v>
      </c>
    </row>
    <row r="692" spans="1:16" x14ac:dyDescent="0.3">
      <c r="A692" s="3">
        <f>Data!A687</f>
        <v>40399</v>
      </c>
      <c r="B692" s="4">
        <f>Data!B687</f>
        <v>2298.8100589999999</v>
      </c>
      <c r="C692" s="4">
        <f>Data!C687</f>
        <v>2309.429932</v>
      </c>
      <c r="D692" s="4">
        <f>Data!D687</f>
        <v>2289.030029</v>
      </c>
      <c r="E692" s="4">
        <f>Data!E687</f>
        <v>2305.6899410000001</v>
      </c>
      <c r="F692" s="15">
        <f>Data!F687</f>
        <v>1614580000</v>
      </c>
      <c r="G692" s="15">
        <f t="shared" si="100"/>
        <v>20.399902999999995</v>
      </c>
      <c r="H692" s="4">
        <f t="shared" si="101"/>
        <v>32.260009999999966</v>
      </c>
      <c r="I692" s="4">
        <f t="shared" si="102"/>
        <v>11.860106999999971</v>
      </c>
      <c r="J692" s="4">
        <f t="shared" si="103"/>
        <v>32.260009999999966</v>
      </c>
      <c r="K692" s="16">
        <f t="shared" si="109"/>
        <v>41.558349567888072</v>
      </c>
      <c r="L692" s="30">
        <f t="shared" si="104"/>
        <v>2382.3466796357766</v>
      </c>
      <c r="M692" s="4">
        <f t="shared" si="105"/>
        <v>2216.1132813642239</v>
      </c>
      <c r="N692" s="25">
        <f t="shared" si="106"/>
        <v>2382.3466796357766</v>
      </c>
      <c r="O692" s="4">
        <f t="shared" si="107"/>
        <v>2216.1132813642239</v>
      </c>
      <c r="P692" s="4">
        <f t="shared" si="108"/>
        <v>2216.1132813642239</v>
      </c>
    </row>
    <row r="693" spans="1:16" x14ac:dyDescent="0.3">
      <c r="A693" s="3">
        <f>Data!A688</f>
        <v>40396</v>
      </c>
      <c r="B693" s="4">
        <f>Data!B688</f>
        <v>2267.419922</v>
      </c>
      <c r="C693" s="4">
        <f>Data!C688</f>
        <v>2291.1499020000001</v>
      </c>
      <c r="D693" s="4">
        <f>Data!D688</f>
        <v>2253.919922</v>
      </c>
      <c r="E693" s="4">
        <f>Data!E688</f>
        <v>2288.469971</v>
      </c>
      <c r="F693" s="15">
        <f>Data!F688</f>
        <v>1876630000</v>
      </c>
      <c r="G693" s="15">
        <f t="shared" si="100"/>
        <v>37.229980000000069</v>
      </c>
      <c r="H693" s="4">
        <f t="shared" si="101"/>
        <v>14.540038999999979</v>
      </c>
      <c r="I693" s="4">
        <f t="shared" si="102"/>
        <v>51.770019000000048</v>
      </c>
      <c r="J693" s="4">
        <f t="shared" si="103"/>
        <v>51.770019000000048</v>
      </c>
      <c r="K693" s="16">
        <f t="shared" si="109"/>
        <v>42.068933039493672</v>
      </c>
      <c r="L693" s="30">
        <f t="shared" si="104"/>
        <v>2356.6727780789874</v>
      </c>
      <c r="M693" s="4">
        <f t="shared" si="105"/>
        <v>2188.3970459210127</v>
      </c>
      <c r="N693" s="25">
        <f t="shared" si="106"/>
        <v>2356.6727780789874</v>
      </c>
      <c r="O693" s="4">
        <f t="shared" si="107"/>
        <v>2216.1132813642239</v>
      </c>
      <c r="P693" s="4">
        <f t="shared" si="108"/>
        <v>2216.1132813642239</v>
      </c>
    </row>
    <row r="694" spans="1:16" x14ac:dyDescent="0.3">
      <c r="A694" s="3">
        <f>Data!A689</f>
        <v>40395</v>
      </c>
      <c r="B694" s="4">
        <f>Data!B689</f>
        <v>2291.219971</v>
      </c>
      <c r="C694" s="4">
        <f>Data!C689</f>
        <v>2298.860107</v>
      </c>
      <c r="D694" s="4">
        <f>Data!D689</f>
        <v>2281.679932</v>
      </c>
      <c r="E694" s="4">
        <f>Data!E689</f>
        <v>2293.0600589999999</v>
      </c>
      <c r="F694" s="15">
        <f>Data!F689</f>
        <v>1774300000</v>
      </c>
      <c r="G694" s="15">
        <f t="shared" si="100"/>
        <v>17.180174999999963</v>
      </c>
      <c r="H694" s="4">
        <f t="shared" si="101"/>
        <v>10.390135999999984</v>
      </c>
      <c r="I694" s="4">
        <f t="shared" si="102"/>
        <v>6.7900389999999788</v>
      </c>
      <c r="J694" s="4">
        <f t="shared" si="103"/>
        <v>17.180174999999963</v>
      </c>
      <c r="K694" s="16">
        <f t="shared" si="109"/>
        <v>40.824495137518987</v>
      </c>
      <c r="L694" s="30">
        <f t="shared" si="104"/>
        <v>2371.9190097750379</v>
      </c>
      <c r="M694" s="4">
        <f t="shared" si="105"/>
        <v>2208.6210292249616</v>
      </c>
      <c r="N694" s="25">
        <f t="shared" si="106"/>
        <v>2356.6727780789874</v>
      </c>
      <c r="O694" s="4">
        <f t="shared" si="107"/>
        <v>2216.1132813642239</v>
      </c>
      <c r="P694" s="4">
        <f t="shared" si="108"/>
        <v>2216.1132813642239</v>
      </c>
    </row>
    <row r="695" spans="1:16" x14ac:dyDescent="0.3">
      <c r="A695" s="3">
        <f>Data!A690</f>
        <v>40394</v>
      </c>
      <c r="B695" s="4">
        <f>Data!B690</f>
        <v>2291.0900879999999</v>
      </c>
      <c r="C695" s="4">
        <f>Data!C690</f>
        <v>2305.070068</v>
      </c>
      <c r="D695" s="4">
        <f>Data!D690</f>
        <v>2283.209961</v>
      </c>
      <c r="E695" s="4">
        <f>Data!E690</f>
        <v>2303.570068</v>
      </c>
      <c r="F695" s="15">
        <f>Data!F690</f>
        <v>2021980000</v>
      </c>
      <c r="G695" s="15">
        <f t="shared" si="100"/>
        <v>21.860106999999971</v>
      </c>
      <c r="H695" s="4">
        <f t="shared" si="101"/>
        <v>12.010009000000082</v>
      </c>
      <c r="I695" s="4">
        <f t="shared" si="102"/>
        <v>9.850097999999889</v>
      </c>
      <c r="J695" s="4">
        <f t="shared" si="103"/>
        <v>21.860106999999971</v>
      </c>
      <c r="K695" s="16">
        <f t="shared" si="109"/>
        <v>39.876275730643037</v>
      </c>
      <c r="L695" s="30">
        <f t="shared" si="104"/>
        <v>2373.892565961286</v>
      </c>
      <c r="M695" s="4">
        <f t="shared" si="105"/>
        <v>2214.3874630387136</v>
      </c>
      <c r="N695" s="25">
        <f t="shared" si="106"/>
        <v>2356.6727780789874</v>
      </c>
      <c r="O695" s="4">
        <f t="shared" si="107"/>
        <v>2216.1132813642239</v>
      </c>
      <c r="P695" s="4">
        <f t="shared" si="108"/>
        <v>2216.1132813642239</v>
      </c>
    </row>
    <row r="696" spans="1:16" x14ac:dyDescent="0.3">
      <c r="A696" s="3">
        <f>Data!A691</f>
        <v>40393</v>
      </c>
      <c r="B696" s="4">
        <f>Data!B691</f>
        <v>2291.75</v>
      </c>
      <c r="C696" s="4">
        <f>Data!C691</f>
        <v>2295.030029</v>
      </c>
      <c r="D696" s="4">
        <f>Data!D691</f>
        <v>2272.330078</v>
      </c>
      <c r="E696" s="4">
        <f>Data!E691</f>
        <v>2283.5200199999999</v>
      </c>
      <c r="F696" s="15">
        <f>Data!F691</f>
        <v>1997030000</v>
      </c>
      <c r="G696" s="15">
        <f t="shared" si="100"/>
        <v>22.699951000000056</v>
      </c>
      <c r="H696" s="4">
        <f t="shared" si="101"/>
        <v>8.5400389999999788</v>
      </c>
      <c r="I696" s="4">
        <f t="shared" si="102"/>
        <v>31.239990000000034</v>
      </c>
      <c r="J696" s="4">
        <f t="shared" si="103"/>
        <v>31.239990000000034</v>
      </c>
      <c r="K696" s="16">
        <f t="shared" si="109"/>
        <v>39.444461444110885</v>
      </c>
      <c r="L696" s="30">
        <f t="shared" si="104"/>
        <v>2362.5689763882219</v>
      </c>
      <c r="M696" s="4">
        <f t="shared" si="105"/>
        <v>2204.7911306117785</v>
      </c>
      <c r="N696" s="25">
        <f t="shared" si="106"/>
        <v>2356.6727780789874</v>
      </c>
      <c r="O696" s="4">
        <f t="shared" si="107"/>
        <v>2216.1132813642239</v>
      </c>
      <c r="P696" s="4">
        <f t="shared" si="108"/>
        <v>2216.1132813642239</v>
      </c>
    </row>
    <row r="697" spans="1:16" x14ac:dyDescent="0.3">
      <c r="A697" s="3">
        <f>Data!A692</f>
        <v>40392</v>
      </c>
      <c r="B697" s="4">
        <f>Data!B692</f>
        <v>2283.320068</v>
      </c>
      <c r="C697" s="4">
        <f>Data!C692</f>
        <v>2299.23999</v>
      </c>
      <c r="D697" s="4">
        <f>Data!D692</f>
        <v>2274.2700199999999</v>
      </c>
      <c r="E697" s="4">
        <f>Data!E692</f>
        <v>2295.360107</v>
      </c>
      <c r="F697" s="15">
        <f>Data!F692</f>
        <v>1953200000</v>
      </c>
      <c r="G697" s="15">
        <f t="shared" si="100"/>
        <v>24.969970000000103</v>
      </c>
      <c r="H697" s="4">
        <f t="shared" si="101"/>
        <v>15.719970000000103</v>
      </c>
      <c r="I697" s="4">
        <f t="shared" si="102"/>
        <v>9.25</v>
      </c>
      <c r="J697" s="4">
        <f t="shared" si="103"/>
        <v>24.969970000000103</v>
      </c>
      <c r="K697" s="16">
        <f t="shared" si="109"/>
        <v>38.720736871905345</v>
      </c>
      <c r="L697" s="30">
        <f t="shared" si="104"/>
        <v>2364.1964787438105</v>
      </c>
      <c r="M697" s="4">
        <f t="shared" si="105"/>
        <v>2209.3135312561894</v>
      </c>
      <c r="N697" s="25">
        <f t="shared" si="106"/>
        <v>2356.6727780789874</v>
      </c>
      <c r="O697" s="4">
        <f t="shared" si="107"/>
        <v>2216.1132813642239</v>
      </c>
      <c r="P697" s="4">
        <f t="shared" si="108"/>
        <v>2216.1132813642239</v>
      </c>
    </row>
    <row r="698" spans="1:16" x14ac:dyDescent="0.3">
      <c r="A698" s="3">
        <f>Data!A693</f>
        <v>40389</v>
      </c>
      <c r="B698" s="4">
        <f>Data!B693</f>
        <v>2227.290039</v>
      </c>
      <c r="C698" s="4">
        <f>Data!C693</f>
        <v>2264.8100589999999</v>
      </c>
      <c r="D698" s="4">
        <f>Data!D693</f>
        <v>2218.610107</v>
      </c>
      <c r="E698" s="4">
        <f>Data!E693</f>
        <v>2254.6999510000001</v>
      </c>
      <c r="F698" s="15">
        <f>Data!F693</f>
        <v>2138610000</v>
      </c>
      <c r="G698" s="15">
        <f t="shared" si="100"/>
        <v>46.199951999999939</v>
      </c>
      <c r="H698" s="4">
        <f t="shared" si="101"/>
        <v>30.550048000000061</v>
      </c>
      <c r="I698" s="4">
        <f t="shared" si="102"/>
        <v>76.75</v>
      </c>
      <c r="J698" s="4">
        <f t="shared" si="103"/>
        <v>76.75</v>
      </c>
      <c r="K698" s="16">
        <f t="shared" si="109"/>
        <v>40.622200028310075</v>
      </c>
      <c r="L698" s="30">
        <f t="shared" si="104"/>
        <v>2322.9544830566201</v>
      </c>
      <c r="M698" s="4">
        <f t="shared" si="105"/>
        <v>2160.4656829433798</v>
      </c>
      <c r="N698" s="25">
        <f t="shared" si="106"/>
        <v>2322.9544830566201</v>
      </c>
      <c r="O698" s="4">
        <f t="shared" si="107"/>
        <v>2216.1132813642239</v>
      </c>
      <c r="P698" s="4">
        <f t="shared" si="108"/>
        <v>2216.1132813642239</v>
      </c>
    </row>
    <row r="699" spans="1:16" x14ac:dyDescent="0.3">
      <c r="A699" s="3">
        <f>Data!A694</f>
        <v>40388</v>
      </c>
      <c r="B699" s="4">
        <f>Data!B694</f>
        <v>2279.070068</v>
      </c>
      <c r="C699" s="4">
        <f>Data!C694</f>
        <v>2282.9399410000001</v>
      </c>
      <c r="D699" s="4">
        <f>Data!D694</f>
        <v>2228.5200199999999</v>
      </c>
      <c r="E699" s="4">
        <f>Data!E694</f>
        <v>2251.6899410000001</v>
      </c>
      <c r="F699" s="15">
        <f>Data!F694</f>
        <v>2324590000</v>
      </c>
      <c r="G699" s="15">
        <f t="shared" si="100"/>
        <v>54.419921000000159</v>
      </c>
      <c r="H699" s="4">
        <f t="shared" si="101"/>
        <v>28.239990000000034</v>
      </c>
      <c r="I699" s="4">
        <f t="shared" si="102"/>
        <v>26.179931000000124</v>
      </c>
      <c r="J699" s="4">
        <f t="shared" si="103"/>
        <v>54.419921000000159</v>
      </c>
      <c r="K699" s="16">
        <f t="shared" si="109"/>
        <v>41.31208607689458</v>
      </c>
      <c r="L699" s="30">
        <f t="shared" si="104"/>
        <v>2338.3541526537892</v>
      </c>
      <c r="M699" s="4">
        <f t="shared" si="105"/>
        <v>2173.1058083462112</v>
      </c>
      <c r="N699" s="25">
        <f t="shared" si="106"/>
        <v>2322.9544830566201</v>
      </c>
      <c r="O699" s="4">
        <f t="shared" si="107"/>
        <v>2216.1132813642239</v>
      </c>
      <c r="P699" s="4">
        <f t="shared" si="108"/>
        <v>2216.1132813642239</v>
      </c>
    </row>
    <row r="700" spans="1:16" x14ac:dyDescent="0.3">
      <c r="A700" s="3">
        <f>Data!A695</f>
        <v>40387</v>
      </c>
      <c r="B700" s="4">
        <f>Data!B695</f>
        <v>2284.6201169999999</v>
      </c>
      <c r="C700" s="4">
        <f>Data!C695</f>
        <v>2292.23999</v>
      </c>
      <c r="D700" s="4">
        <f>Data!D695</f>
        <v>2257.76001</v>
      </c>
      <c r="E700" s="4">
        <f>Data!E695</f>
        <v>2264.5600589999999</v>
      </c>
      <c r="F700" s="15">
        <f>Data!F695</f>
        <v>1848520000</v>
      </c>
      <c r="G700" s="15">
        <f t="shared" si="100"/>
        <v>34.479980000000069</v>
      </c>
      <c r="H700" s="4">
        <f t="shared" si="101"/>
        <v>40.550048999999944</v>
      </c>
      <c r="I700" s="4">
        <f t="shared" si="102"/>
        <v>6.0700689999998758</v>
      </c>
      <c r="J700" s="4">
        <f t="shared" si="103"/>
        <v>40.550048999999944</v>
      </c>
      <c r="K700" s="16">
        <f t="shared" si="109"/>
        <v>41.273984223049851</v>
      </c>
      <c r="L700" s="30">
        <f t="shared" si="104"/>
        <v>2357.5479684460997</v>
      </c>
      <c r="M700" s="4">
        <f t="shared" si="105"/>
        <v>2192.4520315539003</v>
      </c>
      <c r="N700" s="25">
        <f t="shared" si="106"/>
        <v>2322.9544830566201</v>
      </c>
      <c r="O700" s="4">
        <f t="shared" si="107"/>
        <v>2216.1132813642239</v>
      </c>
      <c r="P700" s="4">
        <f t="shared" si="108"/>
        <v>2216.1132813642239</v>
      </c>
    </row>
    <row r="701" spans="1:16" x14ac:dyDescent="0.3">
      <c r="A701" s="3">
        <f>Data!A696</f>
        <v>40386</v>
      </c>
      <c r="B701" s="4">
        <f>Data!B696</f>
        <v>2306.6201169999999</v>
      </c>
      <c r="C701" s="4">
        <f>Data!C696</f>
        <v>2307.6000979999999</v>
      </c>
      <c r="D701" s="4">
        <f>Data!D696</f>
        <v>2280.719971</v>
      </c>
      <c r="E701" s="4">
        <f>Data!E696</f>
        <v>2288.25</v>
      </c>
      <c r="F701" s="15">
        <f>Data!F696</f>
        <v>2065390000</v>
      </c>
      <c r="G701" s="15">
        <f t="shared" si="100"/>
        <v>26.880126999999902</v>
      </c>
      <c r="H701" s="4">
        <f t="shared" si="101"/>
        <v>43.040038999999979</v>
      </c>
      <c r="I701" s="4">
        <f t="shared" si="102"/>
        <v>16.159912000000077</v>
      </c>
      <c r="J701" s="4">
        <f t="shared" si="103"/>
        <v>43.040038999999979</v>
      </c>
      <c r="K701" s="16">
        <f t="shared" si="109"/>
        <v>41.362286961897361</v>
      </c>
      <c r="L701" s="30">
        <f t="shared" si="104"/>
        <v>2376.8846084237944</v>
      </c>
      <c r="M701" s="4">
        <f t="shared" si="105"/>
        <v>2211.4354605762051</v>
      </c>
      <c r="N701" s="25">
        <f t="shared" si="106"/>
        <v>2322.9544830566201</v>
      </c>
      <c r="O701" s="4">
        <f t="shared" si="107"/>
        <v>2216.1132813642239</v>
      </c>
      <c r="P701" s="4">
        <f t="shared" si="108"/>
        <v>2216.1132813642239</v>
      </c>
    </row>
    <row r="702" spans="1:16" x14ac:dyDescent="0.3">
      <c r="A702" s="3">
        <f>Data!A697</f>
        <v>40385</v>
      </c>
      <c r="B702" s="4">
        <f>Data!B697</f>
        <v>2271.6201169999999</v>
      </c>
      <c r="C702" s="4">
        <f>Data!C697</f>
        <v>2296.429932</v>
      </c>
      <c r="D702" s="4">
        <f>Data!D697</f>
        <v>2262.959961</v>
      </c>
      <c r="E702" s="4">
        <f>Data!E697</f>
        <v>2296.429932</v>
      </c>
      <c r="F702" s="15">
        <f>Data!F697</f>
        <v>2164280000</v>
      </c>
      <c r="G702" s="15">
        <f t="shared" si="100"/>
        <v>33.469970999999987</v>
      </c>
      <c r="H702" s="4">
        <f t="shared" si="101"/>
        <v>8.179932000000008</v>
      </c>
      <c r="I702" s="4">
        <f t="shared" si="102"/>
        <v>25.290038999999979</v>
      </c>
      <c r="J702" s="4">
        <f t="shared" si="103"/>
        <v>33.469970999999987</v>
      </c>
      <c r="K702" s="16">
        <f t="shared" si="109"/>
        <v>40.967671163802493</v>
      </c>
      <c r="L702" s="30">
        <f t="shared" si="104"/>
        <v>2361.630288827605</v>
      </c>
      <c r="M702" s="4">
        <f t="shared" si="105"/>
        <v>2197.7596041723946</v>
      </c>
      <c r="N702" s="25">
        <f t="shared" si="106"/>
        <v>2322.9544830566201</v>
      </c>
      <c r="O702" s="4">
        <f t="shared" si="107"/>
        <v>2216.1132813642239</v>
      </c>
      <c r="P702" s="4">
        <f t="shared" si="108"/>
        <v>2216.1132813642239</v>
      </c>
    </row>
    <row r="703" spans="1:16" x14ac:dyDescent="0.3">
      <c r="A703" s="3">
        <f>Data!A698</f>
        <v>40382</v>
      </c>
      <c r="B703" s="4">
        <f>Data!B698</f>
        <v>2234.3400879999999</v>
      </c>
      <c r="C703" s="4">
        <f>Data!C698</f>
        <v>2269.469971</v>
      </c>
      <c r="D703" s="4">
        <f>Data!D698</f>
        <v>2227.5</v>
      </c>
      <c r="E703" s="4">
        <f>Data!E698</f>
        <v>2269.469971</v>
      </c>
      <c r="F703" s="15">
        <f>Data!F698</f>
        <v>2410600000</v>
      </c>
      <c r="G703" s="15">
        <f t="shared" si="100"/>
        <v>41.969970999999987</v>
      </c>
      <c r="H703" s="4">
        <f t="shared" si="101"/>
        <v>26.959961000000021</v>
      </c>
      <c r="I703" s="4">
        <f t="shared" si="102"/>
        <v>68.929932000000008</v>
      </c>
      <c r="J703" s="4">
        <f t="shared" si="103"/>
        <v>68.929932000000008</v>
      </c>
      <c r="K703" s="16">
        <f t="shared" si="109"/>
        <v>42.365784205612371</v>
      </c>
      <c r="L703" s="30">
        <f t="shared" si="104"/>
        <v>2333.2165539112248</v>
      </c>
      <c r="M703" s="4">
        <f t="shared" si="105"/>
        <v>2163.7534170887757</v>
      </c>
      <c r="N703" s="25">
        <f t="shared" si="106"/>
        <v>2322.9544830566201</v>
      </c>
      <c r="O703" s="4">
        <f t="shared" si="107"/>
        <v>2216.1132813642239</v>
      </c>
      <c r="P703" s="4">
        <f t="shared" si="108"/>
        <v>2216.1132813642239</v>
      </c>
    </row>
    <row r="704" spans="1:16" x14ac:dyDescent="0.3">
      <c r="A704" s="3">
        <f>Data!A699</f>
        <v>40381</v>
      </c>
      <c r="B704" s="4">
        <f>Data!B699</f>
        <v>2216.040039</v>
      </c>
      <c r="C704" s="4">
        <f>Data!C699</f>
        <v>2251.419922</v>
      </c>
      <c r="D704" s="4">
        <f>Data!D699</f>
        <v>2216.040039</v>
      </c>
      <c r="E704" s="4">
        <f>Data!E699</f>
        <v>2245.889893</v>
      </c>
      <c r="F704" s="15">
        <f>Data!F699</f>
        <v>2213220000</v>
      </c>
      <c r="G704" s="15">
        <f t="shared" si="100"/>
        <v>35.379883000000063</v>
      </c>
      <c r="H704" s="4">
        <f t="shared" si="101"/>
        <v>18.050048999999944</v>
      </c>
      <c r="I704" s="4">
        <f t="shared" si="102"/>
        <v>53.429932000000008</v>
      </c>
      <c r="J704" s="4">
        <f t="shared" si="103"/>
        <v>53.429932000000008</v>
      </c>
      <c r="K704" s="16">
        <f t="shared" si="109"/>
        <v>42.918991595331754</v>
      </c>
      <c r="L704" s="30">
        <f t="shared" si="104"/>
        <v>2319.5679636906639</v>
      </c>
      <c r="M704" s="4">
        <f t="shared" si="105"/>
        <v>2147.8919973093366</v>
      </c>
      <c r="N704" s="25">
        <f t="shared" si="106"/>
        <v>2319.5679636906639</v>
      </c>
      <c r="O704" s="4">
        <f t="shared" si="107"/>
        <v>2216.1132813642239</v>
      </c>
      <c r="P704" s="4">
        <f t="shared" si="108"/>
        <v>2216.1132813642239</v>
      </c>
    </row>
    <row r="705" spans="1:16" x14ac:dyDescent="0.3">
      <c r="A705" s="3">
        <f>Data!A700</f>
        <v>40380</v>
      </c>
      <c r="B705" s="4">
        <f>Data!B700</f>
        <v>2236.1298830000001</v>
      </c>
      <c r="C705" s="4">
        <f>Data!C700</f>
        <v>2236.3701169999999</v>
      </c>
      <c r="D705" s="4">
        <f>Data!D700</f>
        <v>2183.219971</v>
      </c>
      <c r="E705" s="4">
        <f>Data!E700</f>
        <v>2187.330078</v>
      </c>
      <c r="F705" s="15">
        <f>Data!F700</f>
        <v>2222030000</v>
      </c>
      <c r="G705" s="15">
        <f t="shared" si="100"/>
        <v>53.15014599999995</v>
      </c>
      <c r="H705" s="4">
        <f t="shared" si="101"/>
        <v>9.5197760000000926</v>
      </c>
      <c r="I705" s="4">
        <f t="shared" si="102"/>
        <v>62.669922000000042</v>
      </c>
      <c r="J705" s="4">
        <f t="shared" si="103"/>
        <v>62.669922000000042</v>
      </c>
      <c r="K705" s="16">
        <f t="shared" si="109"/>
        <v>43.906538115565169</v>
      </c>
      <c r="L705" s="30">
        <f t="shared" si="104"/>
        <v>2297.6081202311302</v>
      </c>
      <c r="M705" s="4">
        <f t="shared" si="105"/>
        <v>2121.9819677688697</v>
      </c>
      <c r="N705" s="25">
        <f t="shared" si="106"/>
        <v>2297.6081202311302</v>
      </c>
      <c r="O705" s="4">
        <f t="shared" si="107"/>
        <v>2216.1132813642239</v>
      </c>
      <c r="P705" s="4">
        <f t="shared" si="108"/>
        <v>2297.6081202311302</v>
      </c>
    </row>
    <row r="706" spans="1:16" x14ac:dyDescent="0.3">
      <c r="A706" s="3">
        <f>Data!A701</f>
        <v>40379</v>
      </c>
      <c r="B706" s="4">
        <f>Data!B701</f>
        <v>2165.3500979999999</v>
      </c>
      <c r="C706" s="4">
        <f>Data!C701</f>
        <v>2222.610107</v>
      </c>
      <c r="D706" s="4">
        <f>Data!D701</f>
        <v>2159.9499510000001</v>
      </c>
      <c r="E706" s="4">
        <f>Data!E701</f>
        <v>2222.48999</v>
      </c>
      <c r="F706" s="15">
        <f>Data!F701</f>
        <v>1933270000</v>
      </c>
      <c r="G706" s="15">
        <f t="shared" si="100"/>
        <v>62.660155999999915</v>
      </c>
      <c r="H706" s="4">
        <f t="shared" si="101"/>
        <v>35.280029000000013</v>
      </c>
      <c r="I706" s="4">
        <f t="shared" si="102"/>
        <v>27.380126999999902</v>
      </c>
      <c r="J706" s="4">
        <f t="shared" si="103"/>
        <v>62.660155999999915</v>
      </c>
      <c r="K706" s="16">
        <f t="shared" si="109"/>
        <v>44.844219009786904</v>
      </c>
      <c r="L706" s="30">
        <f t="shared" si="104"/>
        <v>2280.9684670195738</v>
      </c>
      <c r="M706" s="4">
        <f t="shared" si="105"/>
        <v>2101.5915909804262</v>
      </c>
      <c r="N706" s="25">
        <f t="shared" si="106"/>
        <v>2280.9684670195738</v>
      </c>
      <c r="O706" s="4">
        <f t="shared" si="107"/>
        <v>2101.5915909804262</v>
      </c>
      <c r="P706" s="4">
        <f t="shared" si="108"/>
        <v>2280.9684670195738</v>
      </c>
    </row>
    <row r="707" spans="1:16" x14ac:dyDescent="0.3">
      <c r="A707" s="3">
        <f>Data!A702</f>
        <v>40378</v>
      </c>
      <c r="B707" s="4">
        <f>Data!B702</f>
        <v>2185.8100589999999</v>
      </c>
      <c r="C707" s="4">
        <f>Data!C702</f>
        <v>2201.290039</v>
      </c>
      <c r="D707" s="4">
        <f>Data!D702</f>
        <v>2171.1999510000001</v>
      </c>
      <c r="E707" s="4">
        <f>Data!E702</f>
        <v>2198.2299800000001</v>
      </c>
      <c r="F707" s="15">
        <f>Data!F702</f>
        <v>1735090000</v>
      </c>
      <c r="G707" s="15">
        <f t="shared" si="100"/>
        <v>30.090087999999923</v>
      </c>
      <c r="H707" s="4">
        <f t="shared" si="101"/>
        <v>21.199951000000056</v>
      </c>
      <c r="I707" s="4">
        <f t="shared" si="102"/>
        <v>51.290038999999979</v>
      </c>
      <c r="J707" s="4">
        <f t="shared" si="103"/>
        <v>51.290038999999979</v>
      </c>
      <c r="K707" s="16">
        <f t="shared" si="109"/>
        <v>45.166510009297561</v>
      </c>
      <c r="L707" s="30">
        <f t="shared" si="104"/>
        <v>2276.5780150185951</v>
      </c>
      <c r="M707" s="4">
        <f t="shared" si="105"/>
        <v>2095.9119749814049</v>
      </c>
      <c r="N707" s="25">
        <f t="shared" si="106"/>
        <v>2276.5780150185951</v>
      </c>
      <c r="O707" s="4">
        <f t="shared" si="107"/>
        <v>2101.5915909804262</v>
      </c>
      <c r="P707" s="4">
        <f t="shared" si="108"/>
        <v>2276.5780150185951</v>
      </c>
    </row>
    <row r="708" spans="1:16" x14ac:dyDescent="0.3">
      <c r="A708" s="3">
        <f>Data!A703</f>
        <v>40375</v>
      </c>
      <c r="B708" s="4">
        <f>Data!B703</f>
        <v>2231.709961</v>
      </c>
      <c r="C708" s="4">
        <f>Data!C703</f>
        <v>2236.6599120000001</v>
      </c>
      <c r="D708" s="4">
        <f>Data!D703</f>
        <v>2177.51001</v>
      </c>
      <c r="E708" s="4">
        <f>Data!E703</f>
        <v>2179.0500489999999</v>
      </c>
      <c r="F708" s="15">
        <f>Data!F703</f>
        <v>2195150000</v>
      </c>
      <c r="G708" s="15">
        <f t="shared" si="100"/>
        <v>59.149902000000111</v>
      </c>
      <c r="H708" s="4">
        <f t="shared" si="101"/>
        <v>38.429932000000008</v>
      </c>
      <c r="I708" s="4">
        <f t="shared" si="102"/>
        <v>20.719970000000103</v>
      </c>
      <c r="J708" s="4">
        <f t="shared" si="103"/>
        <v>59.149902000000111</v>
      </c>
      <c r="K708" s="16">
        <f t="shared" si="109"/>
        <v>45.865679608832686</v>
      </c>
      <c r="L708" s="30">
        <f t="shared" si="104"/>
        <v>2298.8163202176652</v>
      </c>
      <c r="M708" s="4">
        <f t="shared" si="105"/>
        <v>2115.3536017823349</v>
      </c>
      <c r="N708" s="25">
        <f t="shared" si="106"/>
        <v>2276.5780150185951</v>
      </c>
      <c r="O708" s="4">
        <f t="shared" si="107"/>
        <v>2115.3536017823349</v>
      </c>
      <c r="P708" s="4">
        <f t="shared" si="108"/>
        <v>2276.5780150185951</v>
      </c>
    </row>
    <row r="709" spans="1:16" x14ac:dyDescent="0.3">
      <c r="A709" s="3">
        <f>Data!A704</f>
        <v>40374</v>
      </c>
      <c r="B709" s="4">
        <f>Data!B704</f>
        <v>2247.76001</v>
      </c>
      <c r="C709" s="4">
        <f>Data!C704</f>
        <v>2253.330078</v>
      </c>
      <c r="D709" s="4">
        <f>Data!D704</f>
        <v>2218.919922</v>
      </c>
      <c r="E709" s="4">
        <f>Data!E704</f>
        <v>2249.080078</v>
      </c>
      <c r="F709" s="15">
        <f>Data!F704</f>
        <v>2011600000</v>
      </c>
      <c r="G709" s="15">
        <f t="shared" si="100"/>
        <v>34.410155999999915</v>
      </c>
      <c r="H709" s="4">
        <f t="shared" si="101"/>
        <v>74.280029000000013</v>
      </c>
      <c r="I709" s="4">
        <f t="shared" si="102"/>
        <v>39.869873000000098</v>
      </c>
      <c r="J709" s="4">
        <f t="shared" si="103"/>
        <v>74.280029000000013</v>
      </c>
      <c r="K709" s="16">
        <f t="shared" si="109"/>
        <v>47.286397078391055</v>
      </c>
      <c r="L709" s="30">
        <f t="shared" si="104"/>
        <v>2330.697794156782</v>
      </c>
      <c r="M709" s="4">
        <f t="shared" si="105"/>
        <v>2141.552205843218</v>
      </c>
      <c r="N709" s="25">
        <f t="shared" si="106"/>
        <v>2276.5780150185951</v>
      </c>
      <c r="O709" s="4">
        <f t="shared" si="107"/>
        <v>2141.552205843218</v>
      </c>
      <c r="P709" s="4">
        <f t="shared" si="108"/>
        <v>2276.5780150185951</v>
      </c>
    </row>
    <row r="710" spans="1:16" x14ac:dyDescent="0.3">
      <c r="A710" s="3">
        <f>Data!A705</f>
        <v>40373</v>
      </c>
      <c r="B710" s="4">
        <f>Data!B705</f>
        <v>2246.98999</v>
      </c>
      <c r="C710" s="4">
        <f>Data!C705</f>
        <v>2260.330078</v>
      </c>
      <c r="D710" s="4">
        <f>Data!D705</f>
        <v>2235.1499020000001</v>
      </c>
      <c r="E710" s="4">
        <f>Data!E705</f>
        <v>2249.8400879999999</v>
      </c>
      <c r="F710" s="15">
        <f>Data!F705</f>
        <v>2213010000</v>
      </c>
      <c r="G710" s="15">
        <f t="shared" si="100"/>
        <v>25.180175999999847</v>
      </c>
      <c r="H710" s="4">
        <f t="shared" si="101"/>
        <v>11.25</v>
      </c>
      <c r="I710" s="4">
        <f t="shared" si="102"/>
        <v>13.930175999999847</v>
      </c>
      <c r="J710" s="4">
        <f t="shared" si="103"/>
        <v>25.180175999999847</v>
      </c>
      <c r="K710" s="16">
        <f t="shared" si="109"/>
        <v>46.181086024471497</v>
      </c>
      <c r="L710" s="30">
        <f t="shared" si="104"/>
        <v>2340.1021620489432</v>
      </c>
      <c r="M710" s="4">
        <f t="shared" si="105"/>
        <v>2155.3778179510568</v>
      </c>
      <c r="N710" s="25">
        <f t="shared" si="106"/>
        <v>2276.5780150185951</v>
      </c>
      <c r="O710" s="4">
        <f t="shared" si="107"/>
        <v>2155.3778179510568</v>
      </c>
      <c r="P710" s="4">
        <f t="shared" si="108"/>
        <v>2276.5780150185951</v>
      </c>
    </row>
    <row r="711" spans="1:16" x14ac:dyDescent="0.3">
      <c r="A711" s="3">
        <f>Data!A706</f>
        <v>40372</v>
      </c>
      <c r="B711" s="4">
        <f>Data!B706</f>
        <v>2221.25</v>
      </c>
      <c r="C711" s="4">
        <f>Data!C706</f>
        <v>2248.1599120000001</v>
      </c>
      <c r="D711" s="4">
        <f>Data!D706</f>
        <v>2212.969971</v>
      </c>
      <c r="E711" s="4">
        <f>Data!E706</f>
        <v>2242.030029</v>
      </c>
      <c r="F711" s="15">
        <f>Data!F706</f>
        <v>2278480000</v>
      </c>
      <c r="G711" s="15">
        <f t="shared" ref="G711:G774" si="110">C711-D711</f>
        <v>35.18994100000009</v>
      </c>
      <c r="H711" s="4">
        <f t="shared" si="101"/>
        <v>1.6801759999998467</v>
      </c>
      <c r="I711" s="4">
        <f t="shared" si="102"/>
        <v>36.870116999999937</v>
      </c>
      <c r="J711" s="4">
        <f t="shared" si="103"/>
        <v>36.870116999999937</v>
      </c>
      <c r="K711" s="16">
        <f t="shared" si="109"/>
        <v>45.715537573247914</v>
      </c>
      <c r="L711" s="30">
        <f t="shared" si="104"/>
        <v>2321.9960166464957</v>
      </c>
      <c r="M711" s="4">
        <f t="shared" si="105"/>
        <v>2139.1338663535039</v>
      </c>
      <c r="N711" s="25">
        <f t="shared" si="106"/>
        <v>2276.5780150185951</v>
      </c>
      <c r="O711" s="4">
        <f t="shared" si="107"/>
        <v>2155.3778179510568</v>
      </c>
      <c r="P711" s="4">
        <f t="shared" si="108"/>
        <v>2276.5780150185951</v>
      </c>
    </row>
    <row r="712" spans="1:16" x14ac:dyDescent="0.3">
      <c r="A712" s="3">
        <f>Data!A707</f>
        <v>40371</v>
      </c>
      <c r="B712" s="4">
        <f>Data!B707</f>
        <v>2194.1201169999999</v>
      </c>
      <c r="C712" s="4">
        <f>Data!C707</f>
        <v>2213.389893</v>
      </c>
      <c r="D712" s="4">
        <f>Data!D707</f>
        <v>2183.5200199999999</v>
      </c>
      <c r="E712" s="4">
        <f>Data!E707</f>
        <v>2198.360107</v>
      </c>
      <c r="F712" s="15">
        <f>Data!F707</f>
        <v>1767970000</v>
      </c>
      <c r="G712" s="15">
        <f t="shared" si="110"/>
        <v>29.869873000000098</v>
      </c>
      <c r="H712" s="4">
        <f t="shared" ref="H712:H775" si="111">ABS(C712-E711)</f>
        <v>28.640135999999984</v>
      </c>
      <c r="I712" s="4">
        <f t="shared" ref="I712:I775" si="112">ABS(D712-E711)</f>
        <v>58.510009000000082</v>
      </c>
      <c r="J712" s="4">
        <f t="shared" ref="J712:J775" si="113">MAX(G712:I712)</f>
        <v>58.510009000000082</v>
      </c>
      <c r="K712" s="16">
        <f t="shared" si="109"/>
        <v>46.355261144585526</v>
      </c>
      <c r="L712" s="30">
        <f t="shared" si="104"/>
        <v>2291.1654787891707</v>
      </c>
      <c r="M712" s="4">
        <f t="shared" si="105"/>
        <v>2105.7444342108288</v>
      </c>
      <c r="N712" s="25">
        <f t="shared" si="106"/>
        <v>2276.5780150185951</v>
      </c>
      <c r="O712" s="4">
        <f t="shared" si="107"/>
        <v>2155.3778179510568</v>
      </c>
      <c r="P712" s="4">
        <f t="shared" si="108"/>
        <v>2276.5780150185951</v>
      </c>
    </row>
    <row r="713" spans="1:16" x14ac:dyDescent="0.3">
      <c r="A713" s="3">
        <f>Data!A708</f>
        <v>40368</v>
      </c>
      <c r="B713" s="4">
        <f>Data!B708</f>
        <v>2174.1999510000001</v>
      </c>
      <c r="C713" s="4">
        <f>Data!C708</f>
        <v>2196.9499510000001</v>
      </c>
      <c r="D713" s="4">
        <f>Data!D708</f>
        <v>2170.76001</v>
      </c>
      <c r="E713" s="4">
        <f>Data!E708</f>
        <v>2196.4499510000001</v>
      </c>
      <c r="F713" s="15">
        <f>Data!F708</f>
        <v>1592610000</v>
      </c>
      <c r="G713" s="15">
        <f t="shared" si="110"/>
        <v>26.18994100000009</v>
      </c>
      <c r="H713" s="4">
        <f t="shared" si="111"/>
        <v>1.4101559999999154</v>
      </c>
      <c r="I713" s="4">
        <f t="shared" si="112"/>
        <v>27.600097000000005</v>
      </c>
      <c r="J713" s="4">
        <f t="shared" si="113"/>
        <v>27.600097000000005</v>
      </c>
      <c r="K713" s="16">
        <f t="shared" si="109"/>
        <v>45.417502937356247</v>
      </c>
      <c r="L713" s="30">
        <f t="shared" si="104"/>
        <v>2274.6899863747126</v>
      </c>
      <c r="M713" s="4">
        <f t="shared" si="105"/>
        <v>2093.0199746252879</v>
      </c>
      <c r="N713" s="25">
        <f t="shared" si="106"/>
        <v>2274.6899863747126</v>
      </c>
      <c r="O713" s="4">
        <f t="shared" si="107"/>
        <v>2155.3778179510568</v>
      </c>
      <c r="P713" s="4">
        <f t="shared" si="108"/>
        <v>2274.6899863747126</v>
      </c>
    </row>
    <row r="714" spans="1:16" x14ac:dyDescent="0.3">
      <c r="A714" s="3">
        <f>Data!A709</f>
        <v>40367</v>
      </c>
      <c r="B714" s="4">
        <f>Data!B709</f>
        <v>2174.959961</v>
      </c>
      <c r="C714" s="4">
        <f>Data!C709</f>
        <v>2181.3000489999999</v>
      </c>
      <c r="D714" s="4">
        <f>Data!D709</f>
        <v>2150.1899410000001</v>
      </c>
      <c r="E714" s="4">
        <f>Data!E709</f>
        <v>2175.3999020000001</v>
      </c>
      <c r="F714" s="15">
        <f>Data!F709</f>
        <v>2034030000</v>
      </c>
      <c r="G714" s="15">
        <f t="shared" si="110"/>
        <v>31.110107999999855</v>
      </c>
      <c r="H714" s="4">
        <f t="shared" si="111"/>
        <v>15.149902000000111</v>
      </c>
      <c r="I714" s="4">
        <f t="shared" si="112"/>
        <v>46.260009999999966</v>
      </c>
      <c r="J714" s="4">
        <f t="shared" si="113"/>
        <v>46.260009999999966</v>
      </c>
      <c r="K714" s="16">
        <f t="shared" si="109"/>
        <v>45.459628290488432</v>
      </c>
      <c r="L714" s="30">
        <f t="shared" si="104"/>
        <v>2256.6642515809767</v>
      </c>
      <c r="M714" s="4">
        <f t="shared" si="105"/>
        <v>2074.8257384190233</v>
      </c>
      <c r="N714" s="25">
        <f t="shared" si="106"/>
        <v>2256.6642515809767</v>
      </c>
      <c r="O714" s="4">
        <f t="shared" si="107"/>
        <v>2155.3778179510568</v>
      </c>
      <c r="P714" s="4">
        <f t="shared" si="108"/>
        <v>2256.6642515809767</v>
      </c>
    </row>
    <row r="715" spans="1:16" x14ac:dyDescent="0.3">
      <c r="A715" s="3">
        <f>Data!A710</f>
        <v>40366</v>
      </c>
      <c r="B715" s="4">
        <f>Data!B710</f>
        <v>2099.6599120000001</v>
      </c>
      <c r="C715" s="4">
        <f>Data!C710</f>
        <v>2159.790039</v>
      </c>
      <c r="D715" s="4">
        <f>Data!D710</f>
        <v>2098.110107</v>
      </c>
      <c r="E715" s="4">
        <f>Data!E710</f>
        <v>2159.469971</v>
      </c>
      <c r="F715" s="15">
        <f>Data!F710</f>
        <v>2199500000</v>
      </c>
      <c r="G715" s="15">
        <f t="shared" si="110"/>
        <v>61.679932000000008</v>
      </c>
      <c r="H715" s="4">
        <f t="shared" si="111"/>
        <v>15.609863000000132</v>
      </c>
      <c r="I715" s="4">
        <f t="shared" si="112"/>
        <v>77.28979500000014</v>
      </c>
      <c r="J715" s="4">
        <f t="shared" si="113"/>
        <v>77.28979500000014</v>
      </c>
      <c r="K715" s="16">
        <f t="shared" si="109"/>
        <v>47.05113662596402</v>
      </c>
      <c r="L715" s="30">
        <f t="shared" si="104"/>
        <v>2223.0523462519282</v>
      </c>
      <c r="M715" s="4">
        <f t="shared" si="105"/>
        <v>2034.847799748072</v>
      </c>
      <c r="N715" s="25">
        <f t="shared" si="106"/>
        <v>2223.0523462519282</v>
      </c>
      <c r="O715" s="4">
        <f t="shared" si="107"/>
        <v>2155.3778179510568</v>
      </c>
      <c r="P715" s="4">
        <f t="shared" si="108"/>
        <v>2223.0523462519282</v>
      </c>
    </row>
    <row r="716" spans="1:16" x14ac:dyDescent="0.3">
      <c r="A716" s="3">
        <f>Data!A711</f>
        <v>40365</v>
      </c>
      <c r="B716" s="4">
        <f>Data!B711</f>
        <v>2122.280029</v>
      </c>
      <c r="C716" s="4">
        <f>Data!C711</f>
        <v>2136.3000489999999</v>
      </c>
      <c r="D716" s="4">
        <f>Data!D711</f>
        <v>2077.7700199999999</v>
      </c>
      <c r="E716" s="4">
        <f>Data!E711</f>
        <v>2093.8798830000001</v>
      </c>
      <c r="F716" s="15">
        <f>Data!F711</f>
        <v>2173030000</v>
      </c>
      <c r="G716" s="15">
        <f t="shared" si="110"/>
        <v>58.530029000000013</v>
      </c>
      <c r="H716" s="4">
        <f t="shared" si="111"/>
        <v>23.169922000000042</v>
      </c>
      <c r="I716" s="4">
        <f t="shared" si="112"/>
        <v>81.699951000000056</v>
      </c>
      <c r="J716" s="4">
        <f t="shared" si="113"/>
        <v>81.699951000000056</v>
      </c>
      <c r="K716" s="16">
        <f t="shared" si="109"/>
        <v>48.783577344665822</v>
      </c>
      <c r="L716" s="30">
        <f t="shared" si="104"/>
        <v>2204.6021891893315</v>
      </c>
      <c r="M716" s="4">
        <f t="shared" si="105"/>
        <v>2009.4678798106681</v>
      </c>
      <c r="N716" s="25">
        <f t="shared" si="106"/>
        <v>2204.6021891893315</v>
      </c>
      <c r="O716" s="4">
        <f t="shared" si="107"/>
        <v>2155.3778179510568</v>
      </c>
      <c r="P716" s="4">
        <f t="shared" si="108"/>
        <v>2204.6021891893315</v>
      </c>
    </row>
    <row r="717" spans="1:16" x14ac:dyDescent="0.3">
      <c r="A717" s="3">
        <f>Data!A712</f>
        <v>40361</v>
      </c>
      <c r="B717" s="4">
        <f>Data!B712</f>
        <v>2105.5</v>
      </c>
      <c r="C717" s="4">
        <f>Data!C712</f>
        <v>2110.6599120000001</v>
      </c>
      <c r="D717" s="4">
        <f>Data!D712</f>
        <v>2077.709961</v>
      </c>
      <c r="E717" s="4">
        <f>Data!E712</f>
        <v>2091.790039</v>
      </c>
      <c r="F717" s="15">
        <f>Data!F712</f>
        <v>1672320000</v>
      </c>
      <c r="G717" s="15">
        <f t="shared" si="110"/>
        <v>32.949951000000056</v>
      </c>
      <c r="H717" s="4">
        <f t="shared" si="111"/>
        <v>16.780029000000013</v>
      </c>
      <c r="I717" s="4">
        <f t="shared" si="112"/>
        <v>16.169922000000042</v>
      </c>
      <c r="J717" s="4">
        <f t="shared" si="113"/>
        <v>32.949951000000056</v>
      </c>
      <c r="K717" s="16">
        <f t="shared" si="109"/>
        <v>47.991896027432531</v>
      </c>
      <c r="L717" s="30">
        <f t="shared" si="104"/>
        <v>2190.1687285548651</v>
      </c>
      <c r="M717" s="4">
        <f t="shared" si="105"/>
        <v>1998.2011444451348</v>
      </c>
      <c r="N717" s="25">
        <f t="shared" si="106"/>
        <v>2190.1687285548651</v>
      </c>
      <c r="O717" s="4">
        <f t="shared" si="107"/>
        <v>1998.2011444451348</v>
      </c>
      <c r="P717" s="4">
        <f t="shared" si="108"/>
        <v>2190.1687285548651</v>
      </c>
    </row>
    <row r="718" spans="1:16" x14ac:dyDescent="0.3">
      <c r="A718" s="3">
        <f>Data!A713</f>
        <v>40360</v>
      </c>
      <c r="B718" s="4">
        <f>Data!B713</f>
        <v>2110.75</v>
      </c>
      <c r="C718" s="4">
        <f>Data!C713</f>
        <v>2117.9399410000001</v>
      </c>
      <c r="D718" s="4">
        <f>Data!D713</f>
        <v>2061.139893</v>
      </c>
      <c r="E718" s="4">
        <f>Data!E713</f>
        <v>2101.360107</v>
      </c>
      <c r="F718" s="15">
        <f>Data!F713</f>
        <v>2717070000</v>
      </c>
      <c r="G718" s="15">
        <f t="shared" si="110"/>
        <v>56.800048000000061</v>
      </c>
      <c r="H718" s="4">
        <f t="shared" si="111"/>
        <v>26.149902000000111</v>
      </c>
      <c r="I718" s="4">
        <f t="shared" si="112"/>
        <v>30.65014599999995</v>
      </c>
      <c r="J718" s="4">
        <f t="shared" si="113"/>
        <v>56.800048000000061</v>
      </c>
      <c r="K718" s="16">
        <f t="shared" si="109"/>
        <v>48.432303626060907</v>
      </c>
      <c r="L718" s="30">
        <f t="shared" si="104"/>
        <v>2186.404524252122</v>
      </c>
      <c r="M718" s="4">
        <f t="shared" si="105"/>
        <v>1992.6753097478781</v>
      </c>
      <c r="N718" s="25">
        <f t="shared" si="106"/>
        <v>2186.404524252122</v>
      </c>
      <c r="O718" s="4">
        <f t="shared" si="107"/>
        <v>1998.2011444451348</v>
      </c>
      <c r="P718" s="4">
        <f t="shared" si="108"/>
        <v>2186.404524252122</v>
      </c>
    </row>
    <row r="719" spans="1:16" x14ac:dyDescent="0.3">
      <c r="A719" s="3">
        <f>Data!A714</f>
        <v>40359</v>
      </c>
      <c r="B719" s="4">
        <f>Data!B714</f>
        <v>2134.030029</v>
      </c>
      <c r="C719" s="4">
        <f>Data!C714</f>
        <v>2153.360107</v>
      </c>
      <c r="D719" s="4">
        <f>Data!D714</f>
        <v>2105.26001</v>
      </c>
      <c r="E719" s="4">
        <f>Data!E714</f>
        <v>2109.23999</v>
      </c>
      <c r="F719" s="15">
        <f>Data!F714</f>
        <v>2221560000</v>
      </c>
      <c r="G719" s="15">
        <f t="shared" si="110"/>
        <v>48.100097000000005</v>
      </c>
      <c r="H719" s="4">
        <f t="shared" si="111"/>
        <v>52</v>
      </c>
      <c r="I719" s="4">
        <f t="shared" si="112"/>
        <v>3.8999029999999948</v>
      </c>
      <c r="J719" s="4">
        <f t="shared" si="113"/>
        <v>52</v>
      </c>
      <c r="K719" s="16">
        <f t="shared" si="109"/>
        <v>48.610688444757862</v>
      </c>
      <c r="L719" s="30">
        <f t="shared" si="104"/>
        <v>2226.531435389516</v>
      </c>
      <c r="M719" s="4">
        <f t="shared" si="105"/>
        <v>2032.0886816104844</v>
      </c>
      <c r="N719" s="25">
        <f t="shared" si="106"/>
        <v>2186.404524252122</v>
      </c>
      <c r="O719" s="4">
        <f t="shared" si="107"/>
        <v>2032.0886816104844</v>
      </c>
      <c r="P719" s="4">
        <f t="shared" si="108"/>
        <v>2186.404524252122</v>
      </c>
    </row>
    <row r="720" spans="1:16" x14ac:dyDescent="0.3">
      <c r="A720" s="3">
        <f>Data!A715</f>
        <v>40358</v>
      </c>
      <c r="B720" s="4">
        <f>Data!B715</f>
        <v>2183.919922</v>
      </c>
      <c r="C720" s="4">
        <f>Data!C715</f>
        <v>2185.3000489999999</v>
      </c>
      <c r="D720" s="4">
        <f>Data!D715</f>
        <v>2122.669922</v>
      </c>
      <c r="E720" s="4">
        <f>Data!E715</f>
        <v>2135.179932</v>
      </c>
      <c r="F720" s="15">
        <f>Data!F715</f>
        <v>2827090000</v>
      </c>
      <c r="G720" s="15">
        <f t="shared" si="110"/>
        <v>62.630126999999902</v>
      </c>
      <c r="H720" s="4">
        <f t="shared" si="111"/>
        <v>76.06005899999991</v>
      </c>
      <c r="I720" s="4">
        <f t="shared" si="112"/>
        <v>13.429932000000008</v>
      </c>
      <c r="J720" s="4">
        <f t="shared" si="113"/>
        <v>76.06005899999991</v>
      </c>
      <c r="K720" s="16">
        <f t="shared" si="109"/>
        <v>49.983156972519964</v>
      </c>
      <c r="L720" s="30">
        <f t="shared" si="104"/>
        <v>2253.9512994450401</v>
      </c>
      <c r="M720" s="4">
        <f t="shared" si="105"/>
        <v>2054.0186715549603</v>
      </c>
      <c r="N720" s="25">
        <f t="shared" si="106"/>
        <v>2186.404524252122</v>
      </c>
      <c r="O720" s="4">
        <f t="shared" si="107"/>
        <v>2054.0186715549603</v>
      </c>
      <c r="P720" s="4">
        <f t="shared" si="108"/>
        <v>2186.404524252122</v>
      </c>
    </row>
    <row r="721" spans="1:16" x14ac:dyDescent="0.3">
      <c r="A721" s="3">
        <f>Data!A716</f>
        <v>40357</v>
      </c>
      <c r="B721" s="4">
        <f>Data!B716</f>
        <v>2227.429932</v>
      </c>
      <c r="C721" s="4">
        <f>Data!C716</f>
        <v>2241.639893</v>
      </c>
      <c r="D721" s="4">
        <f>Data!D716</f>
        <v>2208.3701169999999</v>
      </c>
      <c r="E721" s="4">
        <f>Data!E716</f>
        <v>2220.6499020000001</v>
      </c>
      <c r="F721" s="15">
        <f>Data!F716</f>
        <v>1876740000</v>
      </c>
      <c r="G721" s="15">
        <f t="shared" si="110"/>
        <v>33.269776000000093</v>
      </c>
      <c r="H721" s="4">
        <f t="shared" si="111"/>
        <v>106.45996100000002</v>
      </c>
      <c r="I721" s="4">
        <f t="shared" si="112"/>
        <v>73.190184999999929</v>
      </c>
      <c r="J721" s="4">
        <f t="shared" si="113"/>
        <v>106.45996100000002</v>
      </c>
      <c r="K721" s="16">
        <f t="shared" si="109"/>
        <v>52.806997173893969</v>
      </c>
      <c r="L721" s="30">
        <f t="shared" si="104"/>
        <v>2330.6189993477878</v>
      </c>
      <c r="M721" s="4">
        <f t="shared" si="105"/>
        <v>2119.3910106522121</v>
      </c>
      <c r="N721" s="25">
        <f t="shared" si="106"/>
        <v>2186.404524252122</v>
      </c>
      <c r="O721" s="4">
        <f t="shared" si="107"/>
        <v>2119.3910106522121</v>
      </c>
      <c r="P721" s="4">
        <f t="shared" si="108"/>
        <v>2119.3910106522121</v>
      </c>
    </row>
    <row r="722" spans="1:16" x14ac:dyDescent="0.3">
      <c r="A722" s="3">
        <f>Data!A717</f>
        <v>40354</v>
      </c>
      <c r="B722" s="4">
        <f>Data!B717</f>
        <v>2224.7299800000001</v>
      </c>
      <c r="C722" s="4">
        <f>Data!C717</f>
        <v>2240.8798830000001</v>
      </c>
      <c r="D722" s="4">
        <f>Data!D717</f>
        <v>2205.919922</v>
      </c>
      <c r="E722" s="4">
        <f>Data!E717</f>
        <v>2223.4799800000001</v>
      </c>
      <c r="F722" s="15">
        <f>Data!F717</f>
        <v>3540350000</v>
      </c>
      <c r="G722" s="15">
        <f t="shared" si="110"/>
        <v>34.959961000000021</v>
      </c>
      <c r="H722" s="4">
        <f t="shared" si="111"/>
        <v>20.229980999999952</v>
      </c>
      <c r="I722" s="4">
        <f t="shared" si="112"/>
        <v>14.729980000000069</v>
      </c>
      <c r="J722" s="4">
        <f t="shared" si="113"/>
        <v>34.959961000000021</v>
      </c>
      <c r="K722" s="16">
        <f t="shared" si="109"/>
        <v>51.91464536519927</v>
      </c>
      <c r="L722" s="30">
        <f t="shared" si="104"/>
        <v>2327.2291932303988</v>
      </c>
      <c r="M722" s="4">
        <f t="shared" si="105"/>
        <v>2119.5706117696018</v>
      </c>
      <c r="N722" s="25">
        <f t="shared" si="106"/>
        <v>2327.2291932303988</v>
      </c>
      <c r="O722" s="4">
        <f t="shared" si="107"/>
        <v>2119.5706117696018</v>
      </c>
      <c r="P722" s="4">
        <f t="shared" si="108"/>
        <v>2119.5706117696018</v>
      </c>
    </row>
    <row r="723" spans="1:16" x14ac:dyDescent="0.3">
      <c r="A723" s="3">
        <f>Data!A718</f>
        <v>40353</v>
      </c>
      <c r="B723" s="4">
        <f>Data!B718</f>
        <v>2246.1999510000001</v>
      </c>
      <c r="C723" s="4">
        <f>Data!C718</f>
        <v>2247.419922</v>
      </c>
      <c r="D723" s="4">
        <f>Data!D718</f>
        <v>2213.5</v>
      </c>
      <c r="E723" s="4">
        <f>Data!E718</f>
        <v>2217.419922</v>
      </c>
      <c r="F723" s="15">
        <f>Data!F718</f>
        <v>2064360000</v>
      </c>
      <c r="G723" s="15">
        <f t="shared" si="110"/>
        <v>33.919922000000042</v>
      </c>
      <c r="H723" s="4">
        <f t="shared" si="111"/>
        <v>23.939941999999974</v>
      </c>
      <c r="I723" s="4">
        <f t="shared" si="112"/>
        <v>9.9799800000000687</v>
      </c>
      <c r="J723" s="4">
        <f t="shared" si="113"/>
        <v>33.919922000000042</v>
      </c>
      <c r="K723" s="16">
        <f t="shared" si="109"/>
        <v>51.014909196939314</v>
      </c>
      <c r="L723" s="30">
        <f t="shared" si="104"/>
        <v>2332.4897793938785</v>
      </c>
      <c r="M723" s="4">
        <f t="shared" si="105"/>
        <v>2128.4301426061215</v>
      </c>
      <c r="N723" s="25">
        <f t="shared" si="106"/>
        <v>2327.2291932303988</v>
      </c>
      <c r="O723" s="4">
        <f t="shared" si="107"/>
        <v>2128.4301426061215</v>
      </c>
      <c r="P723" s="4">
        <f t="shared" si="108"/>
        <v>2128.4301426061215</v>
      </c>
    </row>
    <row r="724" spans="1:16" x14ac:dyDescent="0.3">
      <c r="A724" s="3">
        <f>Data!A719</f>
        <v>40352</v>
      </c>
      <c r="B724" s="4">
        <f>Data!B719</f>
        <v>2264.4099120000001</v>
      </c>
      <c r="C724" s="4">
        <f>Data!C719</f>
        <v>2271.73999</v>
      </c>
      <c r="D724" s="4">
        <f>Data!D719</f>
        <v>2236.98999</v>
      </c>
      <c r="E724" s="4">
        <f>Data!E719</f>
        <v>2254.2299800000001</v>
      </c>
      <c r="F724" s="15">
        <f>Data!F719</f>
        <v>1929450000</v>
      </c>
      <c r="G724" s="15">
        <f t="shared" si="110"/>
        <v>34.75</v>
      </c>
      <c r="H724" s="4">
        <f t="shared" si="111"/>
        <v>54.320067999999992</v>
      </c>
      <c r="I724" s="4">
        <f t="shared" si="112"/>
        <v>19.570067999999992</v>
      </c>
      <c r="J724" s="4">
        <f t="shared" si="113"/>
        <v>54.320067999999992</v>
      </c>
      <c r="K724" s="16">
        <f t="shared" si="109"/>
        <v>51.180167137092347</v>
      </c>
      <c r="L724" s="30">
        <f t="shared" si="104"/>
        <v>2356.7253242741849</v>
      </c>
      <c r="M724" s="4">
        <f t="shared" si="105"/>
        <v>2152.0046557258152</v>
      </c>
      <c r="N724" s="25">
        <f t="shared" si="106"/>
        <v>2327.2291932303988</v>
      </c>
      <c r="O724" s="4">
        <f t="shared" si="107"/>
        <v>2152.0046557258152</v>
      </c>
      <c r="P724" s="4">
        <f t="shared" si="108"/>
        <v>2152.0046557258152</v>
      </c>
    </row>
    <row r="725" spans="1:16" x14ac:dyDescent="0.3">
      <c r="A725" s="3">
        <f>Data!A720</f>
        <v>40351</v>
      </c>
      <c r="B725" s="4">
        <f>Data!B720</f>
        <v>2296.830078</v>
      </c>
      <c r="C725" s="4">
        <f>Data!C720</f>
        <v>2313.719971</v>
      </c>
      <c r="D725" s="4">
        <f>Data!D720</f>
        <v>2259.5900879999999</v>
      </c>
      <c r="E725" s="4">
        <f>Data!E720</f>
        <v>2261.8000489999999</v>
      </c>
      <c r="F725" s="15">
        <f>Data!F720</f>
        <v>1934450000</v>
      </c>
      <c r="G725" s="15">
        <f t="shared" si="110"/>
        <v>54.129883000000063</v>
      </c>
      <c r="H725" s="4">
        <f t="shared" si="111"/>
        <v>59.489990999999918</v>
      </c>
      <c r="I725" s="4">
        <f t="shared" si="112"/>
        <v>5.3601079999998547</v>
      </c>
      <c r="J725" s="4">
        <f t="shared" si="113"/>
        <v>59.489990999999918</v>
      </c>
      <c r="K725" s="16">
        <f t="shared" si="109"/>
        <v>51.595658330237733</v>
      </c>
      <c r="L725" s="30">
        <f t="shared" si="104"/>
        <v>2389.8463461604752</v>
      </c>
      <c r="M725" s="4">
        <f t="shared" si="105"/>
        <v>2183.4637128395243</v>
      </c>
      <c r="N725" s="25">
        <f t="shared" si="106"/>
        <v>2327.2291932303988</v>
      </c>
      <c r="O725" s="4">
        <f t="shared" si="107"/>
        <v>2183.4637128395243</v>
      </c>
      <c r="P725" s="4">
        <f t="shared" si="108"/>
        <v>2183.4637128395243</v>
      </c>
    </row>
    <row r="726" spans="1:16" x14ac:dyDescent="0.3">
      <c r="A726" s="3">
        <f>Data!A721</f>
        <v>40350</v>
      </c>
      <c r="B726" s="4">
        <f>Data!B721</f>
        <v>2341.110107</v>
      </c>
      <c r="C726" s="4">
        <f>Data!C721</f>
        <v>2341.110107</v>
      </c>
      <c r="D726" s="4">
        <f>Data!D721</f>
        <v>2277.7299800000001</v>
      </c>
      <c r="E726" s="4">
        <f>Data!E721</f>
        <v>2289.0900879999999</v>
      </c>
      <c r="F726" s="15">
        <f>Data!F721</f>
        <v>1910700000</v>
      </c>
      <c r="G726" s="15">
        <f t="shared" si="110"/>
        <v>63.380126999999902</v>
      </c>
      <c r="H726" s="4">
        <f t="shared" si="111"/>
        <v>79.310058000000026</v>
      </c>
      <c r="I726" s="4">
        <f t="shared" si="112"/>
        <v>15.929931000000124</v>
      </c>
      <c r="J726" s="4">
        <f t="shared" si="113"/>
        <v>79.310058000000026</v>
      </c>
      <c r="K726" s="16">
        <f t="shared" si="109"/>
        <v>52.981378313725848</v>
      </c>
      <c r="L726" s="30">
        <f t="shared" si="104"/>
        <v>2415.3828001274519</v>
      </c>
      <c r="M726" s="4">
        <f t="shared" si="105"/>
        <v>2203.4572868725486</v>
      </c>
      <c r="N726" s="25">
        <f t="shared" si="106"/>
        <v>2327.2291932303988</v>
      </c>
      <c r="O726" s="4">
        <f t="shared" si="107"/>
        <v>2203.4572868725486</v>
      </c>
      <c r="P726" s="4">
        <f t="shared" si="108"/>
        <v>2203.4572868725486</v>
      </c>
    </row>
    <row r="727" spans="1:16" x14ac:dyDescent="0.3">
      <c r="A727" s="3">
        <f>Data!A722</f>
        <v>40347</v>
      </c>
      <c r="B727" s="4">
        <f>Data!B722</f>
        <v>2308.9399410000001</v>
      </c>
      <c r="C727" s="4">
        <f>Data!C722</f>
        <v>2321.98999</v>
      </c>
      <c r="D727" s="4">
        <f>Data!D722</f>
        <v>2301.4799800000001</v>
      </c>
      <c r="E727" s="4">
        <f>Data!E722</f>
        <v>2309.8000489999999</v>
      </c>
      <c r="F727" s="15">
        <f>Data!F722</f>
        <v>2037230000</v>
      </c>
      <c r="G727" s="15">
        <f t="shared" si="110"/>
        <v>20.510009999999966</v>
      </c>
      <c r="H727" s="4">
        <f t="shared" si="111"/>
        <v>32.899902000000111</v>
      </c>
      <c r="I727" s="4">
        <f t="shared" si="112"/>
        <v>12.389892000000145</v>
      </c>
      <c r="J727" s="4">
        <f t="shared" si="113"/>
        <v>32.899902000000111</v>
      </c>
      <c r="K727" s="16">
        <f t="shared" si="109"/>
        <v>51.977304498039565</v>
      </c>
      <c r="L727" s="30">
        <f t="shared" si="104"/>
        <v>2415.6895939960791</v>
      </c>
      <c r="M727" s="4">
        <f t="shared" si="105"/>
        <v>2207.780376003921</v>
      </c>
      <c r="N727" s="25">
        <f t="shared" si="106"/>
        <v>2327.2291932303988</v>
      </c>
      <c r="O727" s="4">
        <f t="shared" si="107"/>
        <v>2207.780376003921</v>
      </c>
      <c r="P727" s="4">
        <f t="shared" si="108"/>
        <v>2207.780376003921</v>
      </c>
    </row>
    <row r="728" spans="1:16" x14ac:dyDescent="0.3">
      <c r="A728" s="3">
        <f>Data!A723</f>
        <v>40346</v>
      </c>
      <c r="B728" s="4">
        <f>Data!B723</f>
        <v>2316.5900879999999</v>
      </c>
      <c r="C728" s="4">
        <f>Data!C723</f>
        <v>2318.2700199999999</v>
      </c>
      <c r="D728" s="4">
        <f>Data!D723</f>
        <v>2288.5900879999999</v>
      </c>
      <c r="E728" s="4">
        <f>Data!E723</f>
        <v>2307.1599120000001</v>
      </c>
      <c r="F728" s="15">
        <f>Data!F723</f>
        <v>1821680000</v>
      </c>
      <c r="G728" s="15">
        <f t="shared" si="110"/>
        <v>29.679932000000008</v>
      </c>
      <c r="H728" s="4">
        <f t="shared" si="111"/>
        <v>8.4699709999999868</v>
      </c>
      <c r="I728" s="4">
        <f t="shared" si="112"/>
        <v>21.209961000000021</v>
      </c>
      <c r="J728" s="4">
        <f t="shared" si="113"/>
        <v>29.679932000000008</v>
      </c>
      <c r="K728" s="16">
        <f t="shared" si="109"/>
        <v>50.862435873137585</v>
      </c>
      <c r="L728" s="30">
        <f t="shared" si="104"/>
        <v>2405.1549257462752</v>
      </c>
      <c r="M728" s="4">
        <f t="shared" si="105"/>
        <v>2201.7051822537246</v>
      </c>
      <c r="N728" s="25">
        <f t="shared" si="106"/>
        <v>2327.2291932303988</v>
      </c>
      <c r="O728" s="4">
        <f t="shared" si="107"/>
        <v>2207.780376003921</v>
      </c>
      <c r="P728" s="4">
        <f t="shared" si="108"/>
        <v>2207.780376003921</v>
      </c>
    </row>
    <row r="729" spans="1:16" x14ac:dyDescent="0.3">
      <c r="A729" s="3">
        <f>Data!A724</f>
        <v>40345</v>
      </c>
      <c r="B729" s="4">
        <f>Data!B724</f>
        <v>2293.5600589999999</v>
      </c>
      <c r="C729" s="4">
        <f>Data!C724</f>
        <v>2317.75</v>
      </c>
      <c r="D729" s="4">
        <f>Data!D724</f>
        <v>2290.26001</v>
      </c>
      <c r="E729" s="4">
        <f>Data!E724</f>
        <v>2305.929932</v>
      </c>
      <c r="F729" s="15">
        <f>Data!F724</f>
        <v>1936400000</v>
      </c>
      <c r="G729" s="15">
        <f t="shared" si="110"/>
        <v>27.489990000000034</v>
      </c>
      <c r="H729" s="4">
        <f t="shared" si="111"/>
        <v>10.590087999999923</v>
      </c>
      <c r="I729" s="4">
        <f t="shared" si="112"/>
        <v>16.899902000000111</v>
      </c>
      <c r="J729" s="4">
        <f t="shared" si="113"/>
        <v>27.489990000000034</v>
      </c>
      <c r="K729" s="16">
        <f t="shared" si="109"/>
        <v>49.693813579480704</v>
      </c>
      <c r="L729" s="30">
        <f t="shared" si="104"/>
        <v>2403.3926321589615</v>
      </c>
      <c r="M729" s="4">
        <f t="shared" si="105"/>
        <v>2204.6173778410384</v>
      </c>
      <c r="N729" s="25">
        <f t="shared" si="106"/>
        <v>2327.2291932303988</v>
      </c>
      <c r="O729" s="4">
        <f t="shared" si="107"/>
        <v>2207.780376003921</v>
      </c>
      <c r="P729" s="4">
        <f t="shared" si="108"/>
        <v>2207.780376003921</v>
      </c>
    </row>
    <row r="730" spans="1:16" x14ac:dyDescent="0.3">
      <c r="A730" s="3">
        <f>Data!A725</f>
        <v>40344</v>
      </c>
      <c r="B730" s="4">
        <f>Data!B725</f>
        <v>2256.4799800000001</v>
      </c>
      <c r="C730" s="4">
        <f>Data!C725</f>
        <v>2307.9799800000001</v>
      </c>
      <c r="D730" s="4">
        <f>Data!D725</f>
        <v>2256.4399410000001</v>
      </c>
      <c r="E730" s="4">
        <f>Data!E725</f>
        <v>2305.8798830000001</v>
      </c>
      <c r="F730" s="15">
        <f>Data!F725</f>
        <v>2289060000</v>
      </c>
      <c r="G730" s="15">
        <f t="shared" si="110"/>
        <v>51.540038999999979</v>
      </c>
      <c r="H730" s="4">
        <f t="shared" si="111"/>
        <v>2.0500480000000607</v>
      </c>
      <c r="I730" s="4">
        <f t="shared" si="112"/>
        <v>49.489990999999918</v>
      </c>
      <c r="J730" s="4">
        <f t="shared" si="113"/>
        <v>51.540038999999979</v>
      </c>
      <c r="K730" s="16">
        <f t="shared" si="109"/>
        <v>49.786124850506667</v>
      </c>
      <c r="L730" s="30">
        <f t="shared" si="104"/>
        <v>2381.7822102010136</v>
      </c>
      <c r="M730" s="4">
        <f t="shared" si="105"/>
        <v>2182.637710798987</v>
      </c>
      <c r="N730" s="25">
        <f t="shared" si="106"/>
        <v>2327.2291932303988</v>
      </c>
      <c r="O730" s="4">
        <f t="shared" si="107"/>
        <v>2207.780376003921</v>
      </c>
      <c r="P730" s="4">
        <f t="shared" si="108"/>
        <v>2207.780376003921</v>
      </c>
    </row>
    <row r="731" spans="1:16" x14ac:dyDescent="0.3">
      <c r="A731" s="3">
        <f>Data!A726</f>
        <v>40343</v>
      </c>
      <c r="B731" s="4">
        <f>Data!B726</f>
        <v>2263.6599120000001</v>
      </c>
      <c r="C731" s="4">
        <f>Data!C726</f>
        <v>2278.959961</v>
      </c>
      <c r="D731" s="4">
        <f>Data!D726</f>
        <v>2242</v>
      </c>
      <c r="E731" s="4">
        <f>Data!E726</f>
        <v>2243.959961</v>
      </c>
      <c r="F731" s="15">
        <f>Data!F726</f>
        <v>1951910000</v>
      </c>
      <c r="G731" s="15">
        <f t="shared" si="110"/>
        <v>36.959961000000021</v>
      </c>
      <c r="H731" s="4">
        <f t="shared" si="111"/>
        <v>26.919922000000042</v>
      </c>
      <c r="I731" s="4">
        <f t="shared" si="112"/>
        <v>63.879883000000063</v>
      </c>
      <c r="J731" s="4">
        <f t="shared" si="113"/>
        <v>63.879883000000063</v>
      </c>
      <c r="K731" s="16">
        <f t="shared" si="109"/>
        <v>50.490812757981338</v>
      </c>
      <c r="L731" s="30">
        <f t="shared" ref="L731:L794" si="114">((C731+D731)/2)+($L$4*K731)</f>
        <v>2361.4616060159628</v>
      </c>
      <c r="M731" s="4">
        <f t="shared" ref="M731:M794" si="115">((C731+D731)/2)-($M$4*K731)</f>
        <v>2159.4983549840376</v>
      </c>
      <c r="N731" s="25">
        <f t="shared" ref="N731:N794" si="116">IF(OR(L731&lt;N730,E730&gt;N730),L731,N730)</f>
        <v>2327.2291932303988</v>
      </c>
      <c r="O731" s="4">
        <f t="shared" ref="O731:O794" si="117">IF(OR(M731&gt;O730,E730&lt;O730),M731,O730)</f>
        <v>2207.780376003921</v>
      </c>
      <c r="P731" s="4">
        <f t="shared" ref="P731:P794" si="118">IF(AND(P730=N730,E731&lt;=N731),N731,IF(AND(P730=N730,E731&gt;N731),O731,IF(AND(P730=O730,E731&gt;=O731),O731,IF(AND(P730=O730,E731&lt;O731),N731,""))))</f>
        <v>2207.780376003921</v>
      </c>
    </row>
    <row r="732" spans="1:16" x14ac:dyDescent="0.3">
      <c r="A732" s="3">
        <f>Data!A727</f>
        <v>40340</v>
      </c>
      <c r="B732" s="4">
        <f>Data!B727</f>
        <v>2199.3999020000001</v>
      </c>
      <c r="C732" s="4">
        <f>Data!C727</f>
        <v>2243.6000979999999</v>
      </c>
      <c r="D732" s="4">
        <f>Data!D727</f>
        <v>2196.9099120000001</v>
      </c>
      <c r="E732" s="4">
        <f>Data!E727</f>
        <v>2243.6000979999999</v>
      </c>
      <c r="F732" s="15">
        <f>Data!F727</f>
        <v>1877120000</v>
      </c>
      <c r="G732" s="15">
        <f t="shared" si="110"/>
        <v>46.690185999999812</v>
      </c>
      <c r="H732" s="4">
        <f t="shared" si="111"/>
        <v>0.35986300000013216</v>
      </c>
      <c r="I732" s="4">
        <f t="shared" si="112"/>
        <v>47.050048999999944</v>
      </c>
      <c r="J732" s="4">
        <f t="shared" si="113"/>
        <v>47.050048999999944</v>
      </c>
      <c r="K732" s="16">
        <f t="shared" ref="K732:K795" si="119">((K731*($K$4-1))+J732)/$K$4</f>
        <v>50.318774570082269</v>
      </c>
      <c r="L732" s="30">
        <f t="shared" si="114"/>
        <v>2320.8925541401645</v>
      </c>
      <c r="M732" s="4">
        <f t="shared" si="115"/>
        <v>2119.6174558598354</v>
      </c>
      <c r="N732" s="25">
        <f t="shared" si="116"/>
        <v>2320.8925541401645</v>
      </c>
      <c r="O732" s="4">
        <f t="shared" si="117"/>
        <v>2207.780376003921</v>
      </c>
      <c r="P732" s="4">
        <f t="shared" si="118"/>
        <v>2207.780376003921</v>
      </c>
    </row>
    <row r="733" spans="1:16" x14ac:dyDescent="0.3">
      <c r="A733" s="3">
        <f>Data!A728</f>
        <v>40339</v>
      </c>
      <c r="B733" s="4">
        <f>Data!B728</f>
        <v>2188.709961</v>
      </c>
      <c r="C733" s="4">
        <f>Data!C728</f>
        <v>2219.6499020000001</v>
      </c>
      <c r="D733" s="4">
        <f>Data!D728</f>
        <v>2185.9799800000001</v>
      </c>
      <c r="E733" s="4">
        <f>Data!E728</f>
        <v>2218.709961</v>
      </c>
      <c r="F733" s="15">
        <f>Data!F728</f>
        <v>2187840000</v>
      </c>
      <c r="G733" s="15">
        <f t="shared" si="110"/>
        <v>33.669922000000042</v>
      </c>
      <c r="H733" s="4">
        <f t="shared" si="111"/>
        <v>23.950195999999778</v>
      </c>
      <c r="I733" s="4">
        <f t="shared" si="112"/>
        <v>57.62011799999982</v>
      </c>
      <c r="J733" s="4">
        <f t="shared" si="113"/>
        <v>57.62011799999982</v>
      </c>
      <c r="K733" s="16">
        <f t="shared" si="119"/>
        <v>50.683841741578149</v>
      </c>
      <c r="L733" s="30">
        <f t="shared" si="114"/>
        <v>2304.1826244831564</v>
      </c>
      <c r="M733" s="4">
        <f t="shared" si="115"/>
        <v>2101.4472575168438</v>
      </c>
      <c r="N733" s="25">
        <f t="shared" si="116"/>
        <v>2304.1826244831564</v>
      </c>
      <c r="O733" s="4">
        <f t="shared" si="117"/>
        <v>2207.780376003921</v>
      </c>
      <c r="P733" s="4">
        <f t="shared" si="118"/>
        <v>2207.780376003921</v>
      </c>
    </row>
    <row r="734" spans="1:16" x14ac:dyDescent="0.3">
      <c r="A734" s="3">
        <f>Data!A729</f>
        <v>40338</v>
      </c>
      <c r="B734" s="4">
        <f>Data!B729</f>
        <v>2184.780029</v>
      </c>
      <c r="C734" s="4">
        <f>Data!C729</f>
        <v>2208.6499020000001</v>
      </c>
      <c r="D734" s="4">
        <f>Data!D729</f>
        <v>2152.669922</v>
      </c>
      <c r="E734" s="4">
        <f>Data!E729</f>
        <v>2158.8500979999999</v>
      </c>
      <c r="F734" s="15">
        <f>Data!F729</f>
        <v>2325060000</v>
      </c>
      <c r="G734" s="15">
        <f t="shared" si="110"/>
        <v>55.979980000000069</v>
      </c>
      <c r="H734" s="4">
        <f t="shared" si="111"/>
        <v>10.06005899999991</v>
      </c>
      <c r="I734" s="4">
        <f t="shared" si="112"/>
        <v>66.040038999999979</v>
      </c>
      <c r="J734" s="4">
        <f t="shared" si="113"/>
        <v>66.040038999999979</v>
      </c>
      <c r="K734" s="16">
        <f t="shared" si="119"/>
        <v>51.45165160449924</v>
      </c>
      <c r="L734" s="30">
        <f t="shared" si="114"/>
        <v>2283.5632152089984</v>
      </c>
      <c r="M734" s="4">
        <f t="shared" si="115"/>
        <v>2077.7566087910018</v>
      </c>
      <c r="N734" s="25">
        <f t="shared" si="116"/>
        <v>2283.5632152089984</v>
      </c>
      <c r="O734" s="4">
        <f t="shared" si="117"/>
        <v>2207.780376003921</v>
      </c>
      <c r="P734" s="4">
        <f t="shared" si="118"/>
        <v>2283.5632152089984</v>
      </c>
    </row>
    <row r="735" spans="1:16" x14ac:dyDescent="0.3">
      <c r="A735" s="3">
        <f>Data!A730</f>
        <v>40337</v>
      </c>
      <c r="B735" s="4">
        <f>Data!B730</f>
        <v>2176.070068</v>
      </c>
      <c r="C735" s="4">
        <f>Data!C730</f>
        <v>2183.1000979999999</v>
      </c>
      <c r="D735" s="4">
        <f>Data!D730</f>
        <v>2139.459961</v>
      </c>
      <c r="E735" s="4">
        <f>Data!E730</f>
        <v>2170.570068</v>
      </c>
      <c r="F735" s="15">
        <f>Data!F730</f>
        <v>2696580000</v>
      </c>
      <c r="G735" s="15">
        <f t="shared" si="110"/>
        <v>43.640136999999868</v>
      </c>
      <c r="H735" s="4">
        <f t="shared" si="111"/>
        <v>24.25</v>
      </c>
      <c r="I735" s="4">
        <f t="shared" si="112"/>
        <v>19.390136999999868</v>
      </c>
      <c r="J735" s="4">
        <f t="shared" si="113"/>
        <v>43.640136999999868</v>
      </c>
      <c r="K735" s="16">
        <f t="shared" si="119"/>
        <v>51.061075874274266</v>
      </c>
      <c r="L735" s="30">
        <f t="shared" si="114"/>
        <v>2263.4021812485485</v>
      </c>
      <c r="M735" s="4">
        <f t="shared" si="115"/>
        <v>2059.157877751451</v>
      </c>
      <c r="N735" s="25">
        <f t="shared" si="116"/>
        <v>2263.4021812485485</v>
      </c>
      <c r="O735" s="4">
        <f t="shared" si="117"/>
        <v>2059.157877751451</v>
      </c>
      <c r="P735" s="4">
        <f t="shared" si="118"/>
        <v>2263.4021812485485</v>
      </c>
    </row>
    <row r="736" spans="1:16" x14ac:dyDescent="0.3">
      <c r="A736" s="3">
        <f>Data!A731</f>
        <v>40336</v>
      </c>
      <c r="B736" s="4">
        <f>Data!B731</f>
        <v>2226.6000979999999</v>
      </c>
      <c r="C736" s="4">
        <f>Data!C731</f>
        <v>2232.889893</v>
      </c>
      <c r="D736" s="4">
        <f>Data!D731</f>
        <v>2172.25</v>
      </c>
      <c r="E736" s="4">
        <f>Data!E731</f>
        <v>2173.8999020000001</v>
      </c>
      <c r="F736" s="15">
        <f>Data!F731</f>
        <v>2256670000</v>
      </c>
      <c r="G736" s="15">
        <f t="shared" si="110"/>
        <v>60.639893000000029</v>
      </c>
      <c r="H736" s="4">
        <f t="shared" si="111"/>
        <v>62.319825000000037</v>
      </c>
      <c r="I736" s="4">
        <f t="shared" si="112"/>
        <v>1.679932000000008</v>
      </c>
      <c r="J736" s="4">
        <f t="shared" si="113"/>
        <v>62.319825000000037</v>
      </c>
      <c r="K736" s="16">
        <f t="shared" si="119"/>
        <v>51.624013330560544</v>
      </c>
      <c r="L736" s="30">
        <f t="shared" si="114"/>
        <v>2305.8179731611208</v>
      </c>
      <c r="M736" s="4">
        <f t="shared" si="115"/>
        <v>2099.3219198388788</v>
      </c>
      <c r="N736" s="25">
        <f t="shared" si="116"/>
        <v>2263.4021812485485</v>
      </c>
      <c r="O736" s="4">
        <f t="shared" si="117"/>
        <v>2099.3219198388788</v>
      </c>
      <c r="P736" s="4">
        <f t="shared" si="118"/>
        <v>2263.4021812485485</v>
      </c>
    </row>
    <row r="737" spans="1:16" x14ac:dyDescent="0.3">
      <c r="A737" s="3">
        <f>Data!A732</f>
        <v>40333</v>
      </c>
      <c r="B737" s="4">
        <f>Data!B732</f>
        <v>2257.0500489999999</v>
      </c>
      <c r="C737" s="4">
        <f>Data!C732</f>
        <v>2278.580078</v>
      </c>
      <c r="D737" s="4">
        <f>Data!D732</f>
        <v>2212.3000489999999</v>
      </c>
      <c r="E737" s="4">
        <f>Data!E732</f>
        <v>2219.169922</v>
      </c>
      <c r="F737" s="15">
        <f>Data!F732</f>
        <v>2342480000</v>
      </c>
      <c r="G737" s="15">
        <f t="shared" si="110"/>
        <v>66.280029000000013</v>
      </c>
      <c r="H737" s="4">
        <f t="shared" si="111"/>
        <v>104.68017599999985</v>
      </c>
      <c r="I737" s="4">
        <f t="shared" si="112"/>
        <v>38.400146999999833</v>
      </c>
      <c r="J737" s="4">
        <f t="shared" si="113"/>
        <v>104.68017599999985</v>
      </c>
      <c r="K737" s="16">
        <f t="shared" si="119"/>
        <v>54.276821464032516</v>
      </c>
      <c r="L737" s="30">
        <f t="shared" si="114"/>
        <v>2353.9937064280653</v>
      </c>
      <c r="M737" s="4">
        <f t="shared" si="115"/>
        <v>2136.8864205719351</v>
      </c>
      <c r="N737" s="25">
        <f t="shared" si="116"/>
        <v>2263.4021812485485</v>
      </c>
      <c r="O737" s="4">
        <f t="shared" si="117"/>
        <v>2136.8864205719351</v>
      </c>
      <c r="P737" s="4">
        <f t="shared" si="118"/>
        <v>2263.4021812485485</v>
      </c>
    </row>
    <row r="738" spans="1:16" x14ac:dyDescent="0.3">
      <c r="A738" s="3">
        <f>Data!A733</f>
        <v>40332</v>
      </c>
      <c r="B738" s="4">
        <f>Data!B733</f>
        <v>2285.76001</v>
      </c>
      <c r="C738" s="4">
        <f>Data!C733</f>
        <v>2307.469971</v>
      </c>
      <c r="D738" s="4">
        <f>Data!D733</f>
        <v>2274.8798830000001</v>
      </c>
      <c r="E738" s="4">
        <f>Data!E733</f>
        <v>2303.030029</v>
      </c>
      <c r="F738" s="15">
        <f>Data!F733</f>
        <v>2249050000</v>
      </c>
      <c r="G738" s="15">
        <f t="shared" si="110"/>
        <v>32.590087999999923</v>
      </c>
      <c r="H738" s="4">
        <f t="shared" si="111"/>
        <v>88.300048999999944</v>
      </c>
      <c r="I738" s="4">
        <f t="shared" si="112"/>
        <v>55.709961000000021</v>
      </c>
      <c r="J738" s="4">
        <f t="shared" si="113"/>
        <v>88.300048999999944</v>
      </c>
      <c r="K738" s="16">
        <f t="shared" si="119"/>
        <v>55.977982840830883</v>
      </c>
      <c r="L738" s="30">
        <f t="shared" si="114"/>
        <v>2403.1308926816619</v>
      </c>
      <c r="M738" s="4">
        <f t="shared" si="115"/>
        <v>2179.2189613183382</v>
      </c>
      <c r="N738" s="25">
        <f t="shared" si="116"/>
        <v>2263.4021812485485</v>
      </c>
      <c r="O738" s="4">
        <f t="shared" si="117"/>
        <v>2179.2189613183382</v>
      </c>
      <c r="P738" s="4">
        <f t="shared" si="118"/>
        <v>2179.2189613183382</v>
      </c>
    </row>
    <row r="739" spans="1:16" x14ac:dyDescent="0.3">
      <c r="A739" s="3">
        <f>Data!A734</f>
        <v>40331</v>
      </c>
      <c r="B739" s="4">
        <f>Data!B734</f>
        <v>2234.5900879999999</v>
      </c>
      <c r="C739" s="4">
        <f>Data!C734</f>
        <v>2281.070068</v>
      </c>
      <c r="D739" s="4">
        <f>Data!D734</f>
        <v>2221.070068</v>
      </c>
      <c r="E739" s="4">
        <f>Data!E734</f>
        <v>2281.070068</v>
      </c>
      <c r="F739" s="15">
        <f>Data!F734</f>
        <v>2190140000</v>
      </c>
      <c r="G739" s="15">
        <f t="shared" si="110"/>
        <v>60</v>
      </c>
      <c r="H739" s="4">
        <f t="shared" si="111"/>
        <v>21.959961000000021</v>
      </c>
      <c r="I739" s="4">
        <f t="shared" si="112"/>
        <v>81.959961000000021</v>
      </c>
      <c r="J739" s="4">
        <f t="shared" si="113"/>
        <v>81.959961000000021</v>
      </c>
      <c r="K739" s="16">
        <f t="shared" si="119"/>
        <v>57.277081748789342</v>
      </c>
      <c r="L739" s="30">
        <f t="shared" si="114"/>
        <v>2365.6242314975789</v>
      </c>
      <c r="M739" s="4">
        <f t="shared" si="115"/>
        <v>2136.5159045024211</v>
      </c>
      <c r="N739" s="25">
        <f t="shared" si="116"/>
        <v>2365.6242314975789</v>
      </c>
      <c r="O739" s="4">
        <f t="shared" si="117"/>
        <v>2179.2189613183382</v>
      </c>
      <c r="P739" s="4">
        <f t="shared" si="118"/>
        <v>2179.2189613183382</v>
      </c>
    </row>
    <row r="740" spans="1:16" x14ac:dyDescent="0.3">
      <c r="A740" s="3">
        <f>Data!A735</f>
        <v>40330</v>
      </c>
      <c r="B740" s="4">
        <f>Data!B735</f>
        <v>2244.790039</v>
      </c>
      <c r="C740" s="4">
        <f>Data!C735</f>
        <v>2277.389893</v>
      </c>
      <c r="D740" s="4">
        <f>Data!D735</f>
        <v>2220.889893</v>
      </c>
      <c r="E740" s="4">
        <f>Data!E735</f>
        <v>2222.330078</v>
      </c>
      <c r="F740" s="15">
        <f>Data!F735</f>
        <v>2167810000</v>
      </c>
      <c r="G740" s="15">
        <f t="shared" si="110"/>
        <v>56.5</v>
      </c>
      <c r="H740" s="4">
        <f t="shared" si="111"/>
        <v>3.6801749999999629</v>
      </c>
      <c r="I740" s="4">
        <f t="shared" si="112"/>
        <v>60.180174999999963</v>
      </c>
      <c r="J740" s="4">
        <f t="shared" si="113"/>
        <v>60.180174999999963</v>
      </c>
      <c r="K740" s="16">
        <f t="shared" si="119"/>
        <v>57.422236411349878</v>
      </c>
      <c r="L740" s="30">
        <f t="shared" si="114"/>
        <v>2363.9843658226996</v>
      </c>
      <c r="M740" s="4">
        <f t="shared" si="115"/>
        <v>2134.2954201773005</v>
      </c>
      <c r="N740" s="25">
        <f t="shared" si="116"/>
        <v>2363.9843658226996</v>
      </c>
      <c r="O740" s="4">
        <f t="shared" si="117"/>
        <v>2179.2189613183382</v>
      </c>
      <c r="P740" s="4">
        <f t="shared" si="118"/>
        <v>2179.2189613183382</v>
      </c>
    </row>
    <row r="741" spans="1:16" x14ac:dyDescent="0.3">
      <c r="A741" s="3">
        <f>Data!A736</f>
        <v>40326</v>
      </c>
      <c r="B741" s="4">
        <f>Data!B736</f>
        <v>2275.1899410000001</v>
      </c>
      <c r="C741" s="4">
        <f>Data!C736</f>
        <v>2277.1000979999999</v>
      </c>
      <c r="D741" s="4">
        <f>Data!D736</f>
        <v>2241.5200199999999</v>
      </c>
      <c r="E741" s="4">
        <f>Data!E736</f>
        <v>2257.040039</v>
      </c>
      <c r="F741" s="15">
        <f>Data!F736</f>
        <v>2165590000</v>
      </c>
      <c r="G741" s="15">
        <f t="shared" si="110"/>
        <v>35.580077999999958</v>
      </c>
      <c r="H741" s="4">
        <f t="shared" si="111"/>
        <v>54.770019999999931</v>
      </c>
      <c r="I741" s="4">
        <f t="shared" si="112"/>
        <v>19.189941999999974</v>
      </c>
      <c r="J741" s="4">
        <f t="shared" si="113"/>
        <v>54.770019999999931</v>
      </c>
      <c r="K741" s="16">
        <f t="shared" si="119"/>
        <v>57.289625590782386</v>
      </c>
      <c r="L741" s="30">
        <f t="shared" si="114"/>
        <v>2373.8893101815647</v>
      </c>
      <c r="M741" s="4">
        <f t="shared" si="115"/>
        <v>2144.7308078184351</v>
      </c>
      <c r="N741" s="25">
        <f t="shared" si="116"/>
        <v>2363.9843658226996</v>
      </c>
      <c r="O741" s="4">
        <f t="shared" si="117"/>
        <v>2179.2189613183382</v>
      </c>
      <c r="P741" s="4">
        <f t="shared" si="118"/>
        <v>2179.2189613183382</v>
      </c>
    </row>
    <row r="742" spans="1:16" x14ac:dyDescent="0.3">
      <c r="A742" s="3">
        <f>Data!A737</f>
        <v>40325</v>
      </c>
      <c r="B742" s="4">
        <f>Data!B737</f>
        <v>2244.820068</v>
      </c>
      <c r="C742" s="4">
        <f>Data!C737</f>
        <v>2278.3701169999999</v>
      </c>
      <c r="D742" s="4">
        <f>Data!D737</f>
        <v>2239.719971</v>
      </c>
      <c r="E742" s="4">
        <f>Data!E737</f>
        <v>2277.679932</v>
      </c>
      <c r="F742" s="15">
        <f>Data!F737</f>
        <v>2408220000</v>
      </c>
      <c r="G742" s="15">
        <f t="shared" si="110"/>
        <v>38.65014599999995</v>
      </c>
      <c r="H742" s="4">
        <f t="shared" si="111"/>
        <v>21.330077999999958</v>
      </c>
      <c r="I742" s="4">
        <f t="shared" si="112"/>
        <v>17.320067999999992</v>
      </c>
      <c r="J742" s="4">
        <f t="shared" si="113"/>
        <v>38.65014599999995</v>
      </c>
      <c r="K742" s="16">
        <f t="shared" si="119"/>
        <v>56.357651611243263</v>
      </c>
      <c r="L742" s="30">
        <f t="shared" si="114"/>
        <v>2371.7603472224864</v>
      </c>
      <c r="M742" s="4">
        <f t="shared" si="115"/>
        <v>2146.3297407775135</v>
      </c>
      <c r="N742" s="25">
        <f t="shared" si="116"/>
        <v>2363.9843658226996</v>
      </c>
      <c r="O742" s="4">
        <f t="shared" si="117"/>
        <v>2179.2189613183382</v>
      </c>
      <c r="P742" s="4">
        <f t="shared" si="118"/>
        <v>2179.2189613183382</v>
      </c>
    </row>
    <row r="743" spans="1:16" x14ac:dyDescent="0.3">
      <c r="A743" s="3">
        <f>Data!A738</f>
        <v>40324</v>
      </c>
      <c r="B743" s="4">
        <f>Data!B738</f>
        <v>2226.23999</v>
      </c>
      <c r="C743" s="4">
        <f>Data!C738</f>
        <v>2257.330078</v>
      </c>
      <c r="D743" s="4">
        <f>Data!D738</f>
        <v>2190.4399410000001</v>
      </c>
      <c r="E743" s="4">
        <f>Data!E738</f>
        <v>2195.8798830000001</v>
      </c>
      <c r="F743" s="15">
        <f>Data!F738</f>
        <v>3077300000</v>
      </c>
      <c r="G743" s="15">
        <f t="shared" si="110"/>
        <v>66.890136999999868</v>
      </c>
      <c r="H743" s="4">
        <f t="shared" si="111"/>
        <v>20.34985400000005</v>
      </c>
      <c r="I743" s="4">
        <f t="shared" si="112"/>
        <v>87.239990999999918</v>
      </c>
      <c r="J743" s="4">
        <f t="shared" si="113"/>
        <v>87.239990999999918</v>
      </c>
      <c r="K743" s="16">
        <f t="shared" si="119"/>
        <v>57.901768580681093</v>
      </c>
      <c r="L743" s="30">
        <f t="shared" si="114"/>
        <v>2339.6885466613621</v>
      </c>
      <c r="M743" s="4">
        <f t="shared" si="115"/>
        <v>2108.0814723386375</v>
      </c>
      <c r="N743" s="25">
        <f t="shared" si="116"/>
        <v>2339.6885466613621</v>
      </c>
      <c r="O743" s="4">
        <f t="shared" si="117"/>
        <v>2179.2189613183382</v>
      </c>
      <c r="P743" s="4">
        <f t="shared" si="118"/>
        <v>2179.2189613183382</v>
      </c>
    </row>
    <row r="744" spans="1:16" x14ac:dyDescent="0.3">
      <c r="A744" s="3">
        <f>Data!A739</f>
        <v>40323</v>
      </c>
      <c r="B744" s="4">
        <f>Data!B739</f>
        <v>2157.4499510000001</v>
      </c>
      <c r="C744" s="4">
        <f>Data!C739</f>
        <v>2211.9399410000001</v>
      </c>
      <c r="D744" s="4">
        <f>Data!D739</f>
        <v>2140.530029</v>
      </c>
      <c r="E744" s="4">
        <f>Data!E739</f>
        <v>2210.9499510000001</v>
      </c>
      <c r="F744" s="15">
        <f>Data!F739</f>
        <v>2946380000</v>
      </c>
      <c r="G744" s="15">
        <f t="shared" si="110"/>
        <v>71.409912000000077</v>
      </c>
      <c r="H744" s="4">
        <f t="shared" si="111"/>
        <v>16.060058000000026</v>
      </c>
      <c r="I744" s="4">
        <f t="shared" si="112"/>
        <v>55.34985400000005</v>
      </c>
      <c r="J744" s="4">
        <f t="shared" si="113"/>
        <v>71.409912000000077</v>
      </c>
      <c r="K744" s="16">
        <f t="shared" si="119"/>
        <v>58.57717575164704</v>
      </c>
      <c r="L744" s="30">
        <f t="shared" si="114"/>
        <v>2293.3893365032941</v>
      </c>
      <c r="M744" s="4">
        <f t="shared" si="115"/>
        <v>2059.080633496706</v>
      </c>
      <c r="N744" s="25">
        <f t="shared" si="116"/>
        <v>2293.3893365032941</v>
      </c>
      <c r="O744" s="4">
        <f t="shared" si="117"/>
        <v>2179.2189613183382</v>
      </c>
      <c r="P744" s="4">
        <f t="shared" si="118"/>
        <v>2179.2189613183382</v>
      </c>
    </row>
    <row r="745" spans="1:16" x14ac:dyDescent="0.3">
      <c r="A745" s="3">
        <f>Data!A740</f>
        <v>40322</v>
      </c>
      <c r="B745" s="4">
        <f>Data!B740</f>
        <v>2220.6000979999999</v>
      </c>
      <c r="C745" s="4">
        <f>Data!C740</f>
        <v>2244.669922</v>
      </c>
      <c r="D745" s="4">
        <f>Data!D740</f>
        <v>2212.3701169999999</v>
      </c>
      <c r="E745" s="4">
        <f>Data!E740</f>
        <v>2213.5500489999999</v>
      </c>
      <c r="F745" s="15">
        <f>Data!F740</f>
        <v>2150020000</v>
      </c>
      <c r="G745" s="15">
        <f t="shared" si="110"/>
        <v>32.299805000000106</v>
      </c>
      <c r="H745" s="4">
        <f t="shared" si="111"/>
        <v>33.719970999999987</v>
      </c>
      <c r="I745" s="4">
        <f t="shared" si="112"/>
        <v>1.420165999999881</v>
      </c>
      <c r="J745" s="4">
        <f t="shared" si="113"/>
        <v>33.719970999999987</v>
      </c>
      <c r="K745" s="16">
        <f t="shared" si="119"/>
        <v>57.334315514064691</v>
      </c>
      <c r="L745" s="30">
        <f t="shared" si="114"/>
        <v>2343.1886505281291</v>
      </c>
      <c r="M745" s="4">
        <f t="shared" si="115"/>
        <v>2113.8513884718705</v>
      </c>
      <c r="N745" s="25">
        <f t="shared" si="116"/>
        <v>2293.3893365032941</v>
      </c>
      <c r="O745" s="4">
        <f t="shared" si="117"/>
        <v>2179.2189613183382</v>
      </c>
      <c r="P745" s="4">
        <f t="shared" si="118"/>
        <v>2179.2189613183382</v>
      </c>
    </row>
    <row r="746" spans="1:16" x14ac:dyDescent="0.3">
      <c r="A746" s="3">
        <f>Data!A741</f>
        <v>40319</v>
      </c>
      <c r="B746" s="4">
        <f>Data!B741</f>
        <v>2169.580078</v>
      </c>
      <c r="C746" s="4">
        <f>Data!C741</f>
        <v>2243</v>
      </c>
      <c r="D746" s="4">
        <f>Data!D741</f>
        <v>2165.790039</v>
      </c>
      <c r="E746" s="4">
        <f>Data!E741</f>
        <v>2229.040039</v>
      </c>
      <c r="F746" s="15">
        <f>Data!F741</f>
        <v>3389670000</v>
      </c>
      <c r="G746" s="15">
        <f t="shared" si="110"/>
        <v>77.209961000000021</v>
      </c>
      <c r="H746" s="4">
        <f t="shared" si="111"/>
        <v>29.449951000000056</v>
      </c>
      <c r="I746" s="4">
        <f t="shared" si="112"/>
        <v>47.760009999999966</v>
      </c>
      <c r="J746" s="4">
        <f t="shared" si="113"/>
        <v>77.209961000000021</v>
      </c>
      <c r="K746" s="16">
        <f t="shared" si="119"/>
        <v>58.328097788361461</v>
      </c>
      <c r="L746" s="30">
        <f t="shared" si="114"/>
        <v>2321.0512150767227</v>
      </c>
      <c r="M746" s="4">
        <f t="shared" si="115"/>
        <v>2087.7388239232769</v>
      </c>
      <c r="N746" s="25">
        <f t="shared" si="116"/>
        <v>2293.3893365032941</v>
      </c>
      <c r="O746" s="4">
        <f t="shared" si="117"/>
        <v>2179.2189613183382</v>
      </c>
      <c r="P746" s="4">
        <f t="shared" si="118"/>
        <v>2179.2189613183382</v>
      </c>
    </row>
    <row r="747" spans="1:16" x14ac:dyDescent="0.3">
      <c r="A747" s="3">
        <f>Data!A742</f>
        <v>40318</v>
      </c>
      <c r="B747" s="4">
        <f>Data!B742</f>
        <v>2245.5600589999999</v>
      </c>
      <c r="C747" s="4">
        <f>Data!C742</f>
        <v>2253.040039</v>
      </c>
      <c r="D747" s="4">
        <f>Data!D742</f>
        <v>2203.5</v>
      </c>
      <c r="E747" s="4">
        <f>Data!E742</f>
        <v>2204.01001</v>
      </c>
      <c r="F747" s="15">
        <f>Data!F742</f>
        <v>3420420000</v>
      </c>
      <c r="G747" s="15">
        <f t="shared" si="110"/>
        <v>49.540038999999979</v>
      </c>
      <c r="H747" s="4">
        <f t="shared" si="111"/>
        <v>24</v>
      </c>
      <c r="I747" s="4">
        <f t="shared" si="112"/>
        <v>25.540038999999979</v>
      </c>
      <c r="J747" s="4">
        <f t="shared" si="113"/>
        <v>49.540038999999979</v>
      </c>
      <c r="K747" s="16">
        <f t="shared" si="119"/>
        <v>57.888694848943388</v>
      </c>
      <c r="L747" s="30">
        <f t="shared" si="114"/>
        <v>2344.0474091978867</v>
      </c>
      <c r="M747" s="4">
        <f t="shared" si="115"/>
        <v>2112.4926298021128</v>
      </c>
      <c r="N747" s="25">
        <f t="shared" si="116"/>
        <v>2293.3893365032941</v>
      </c>
      <c r="O747" s="4">
        <f t="shared" si="117"/>
        <v>2179.2189613183382</v>
      </c>
      <c r="P747" s="4">
        <f t="shared" si="118"/>
        <v>2179.2189613183382</v>
      </c>
    </row>
    <row r="748" spans="1:16" x14ac:dyDescent="0.3">
      <c r="A748" s="3">
        <f>Data!A743</f>
        <v>40317</v>
      </c>
      <c r="B748" s="4">
        <f>Data!B743</f>
        <v>2307.780029</v>
      </c>
      <c r="C748" s="4">
        <f>Data!C743</f>
        <v>2324.98999</v>
      </c>
      <c r="D748" s="4">
        <f>Data!D743</f>
        <v>2270.6201169999999</v>
      </c>
      <c r="E748" s="4">
        <f>Data!E743</f>
        <v>2298.3701169999999</v>
      </c>
      <c r="F748" s="15">
        <f>Data!F743</f>
        <v>2646160000</v>
      </c>
      <c r="G748" s="15">
        <f t="shared" si="110"/>
        <v>54.369873000000098</v>
      </c>
      <c r="H748" s="4">
        <f t="shared" si="111"/>
        <v>120.97998000000007</v>
      </c>
      <c r="I748" s="4">
        <f t="shared" si="112"/>
        <v>66.610106999999971</v>
      </c>
      <c r="J748" s="4">
        <f t="shared" si="113"/>
        <v>120.97998000000007</v>
      </c>
      <c r="K748" s="16">
        <f t="shared" si="119"/>
        <v>61.043259106496222</v>
      </c>
      <c r="L748" s="30">
        <f t="shared" si="114"/>
        <v>2419.8915717129926</v>
      </c>
      <c r="M748" s="4">
        <f t="shared" si="115"/>
        <v>2175.7185352870079</v>
      </c>
      <c r="N748" s="25">
        <f t="shared" si="116"/>
        <v>2293.3893365032941</v>
      </c>
      <c r="O748" s="4">
        <f t="shared" si="117"/>
        <v>2179.2189613183382</v>
      </c>
      <c r="P748" s="4">
        <f t="shared" si="118"/>
        <v>2179.2189613183382</v>
      </c>
    </row>
    <row r="749" spans="1:16" x14ac:dyDescent="0.3">
      <c r="A749" s="3">
        <f>Data!A744</f>
        <v>40316</v>
      </c>
      <c r="B749" s="4">
        <f>Data!B744</f>
        <v>2372.8400879999999</v>
      </c>
      <c r="C749" s="4">
        <f>Data!C744</f>
        <v>2374.9099120000001</v>
      </c>
      <c r="D749" s="4">
        <f>Data!D744</f>
        <v>2309.219971</v>
      </c>
      <c r="E749" s="4">
        <f>Data!E744</f>
        <v>2317.26001</v>
      </c>
      <c r="F749" s="15">
        <f>Data!F744</f>
        <v>2490310000</v>
      </c>
      <c r="G749" s="15">
        <f t="shared" si="110"/>
        <v>65.68994100000009</v>
      </c>
      <c r="H749" s="4">
        <f t="shared" si="111"/>
        <v>76.53979500000014</v>
      </c>
      <c r="I749" s="4">
        <f t="shared" si="112"/>
        <v>10.84985400000005</v>
      </c>
      <c r="J749" s="4">
        <f t="shared" si="113"/>
        <v>76.53979500000014</v>
      </c>
      <c r="K749" s="16">
        <f t="shared" si="119"/>
        <v>61.818085901171422</v>
      </c>
      <c r="L749" s="30">
        <f t="shared" si="114"/>
        <v>2465.7011133023425</v>
      </c>
      <c r="M749" s="4">
        <f t="shared" si="115"/>
        <v>2218.4287696976571</v>
      </c>
      <c r="N749" s="25">
        <f t="shared" si="116"/>
        <v>2465.7011133023425</v>
      </c>
      <c r="O749" s="4">
        <f t="shared" si="117"/>
        <v>2218.4287696976571</v>
      </c>
      <c r="P749" s="4">
        <f t="shared" si="118"/>
        <v>2218.4287696976571</v>
      </c>
    </row>
    <row r="750" spans="1:16" x14ac:dyDescent="0.3">
      <c r="A750" s="3">
        <f>Data!A745</f>
        <v>40315</v>
      </c>
      <c r="B750" s="4">
        <f>Data!B745</f>
        <v>2352.7700199999999</v>
      </c>
      <c r="C750" s="4">
        <f>Data!C745</f>
        <v>2364.6499020000001</v>
      </c>
      <c r="D750" s="4">
        <f>Data!D745</f>
        <v>2304.280029</v>
      </c>
      <c r="E750" s="4">
        <f>Data!E745</f>
        <v>2354.2299800000001</v>
      </c>
      <c r="F750" s="15">
        <f>Data!F745</f>
        <v>2434480000</v>
      </c>
      <c r="G750" s="15">
        <f t="shared" si="110"/>
        <v>60.369873000000098</v>
      </c>
      <c r="H750" s="4">
        <f t="shared" si="111"/>
        <v>47.389892000000145</v>
      </c>
      <c r="I750" s="4">
        <f t="shared" si="112"/>
        <v>12.979980999999952</v>
      </c>
      <c r="J750" s="4">
        <f t="shared" si="113"/>
        <v>60.369873000000098</v>
      </c>
      <c r="K750" s="16">
        <f t="shared" si="119"/>
        <v>61.745675256112861</v>
      </c>
      <c r="L750" s="30">
        <f t="shared" si="114"/>
        <v>2457.9563160122261</v>
      </c>
      <c r="M750" s="4">
        <f t="shared" si="115"/>
        <v>2210.9736149877745</v>
      </c>
      <c r="N750" s="25">
        <f t="shared" si="116"/>
        <v>2457.9563160122261</v>
      </c>
      <c r="O750" s="4">
        <f t="shared" si="117"/>
        <v>2218.4287696976571</v>
      </c>
      <c r="P750" s="4">
        <f t="shared" si="118"/>
        <v>2218.4287696976571</v>
      </c>
    </row>
    <row r="751" spans="1:16" x14ac:dyDescent="0.3">
      <c r="A751" s="3">
        <f>Data!A746</f>
        <v>40312</v>
      </c>
      <c r="B751" s="4">
        <f>Data!B746</f>
        <v>2373.8798830000001</v>
      </c>
      <c r="C751" s="4">
        <f>Data!C746</f>
        <v>2374.530029</v>
      </c>
      <c r="D751" s="4">
        <f>Data!D746</f>
        <v>2323.6298830000001</v>
      </c>
      <c r="E751" s="4">
        <f>Data!E746</f>
        <v>2346.8500979999999</v>
      </c>
      <c r="F751" s="15">
        <f>Data!F746</f>
        <v>2653020000</v>
      </c>
      <c r="G751" s="15">
        <f t="shared" si="110"/>
        <v>50.90014599999995</v>
      </c>
      <c r="H751" s="4">
        <f t="shared" si="111"/>
        <v>20.300048999999944</v>
      </c>
      <c r="I751" s="4">
        <f t="shared" si="112"/>
        <v>30.600097000000005</v>
      </c>
      <c r="J751" s="4">
        <f t="shared" si="113"/>
        <v>50.90014599999995</v>
      </c>
      <c r="K751" s="16">
        <f t="shared" si="119"/>
        <v>61.203398793307215</v>
      </c>
      <c r="L751" s="30">
        <f t="shared" si="114"/>
        <v>2471.4867535866147</v>
      </c>
      <c r="M751" s="4">
        <f t="shared" si="115"/>
        <v>2226.6731584133854</v>
      </c>
      <c r="N751" s="25">
        <f t="shared" si="116"/>
        <v>2457.9563160122261</v>
      </c>
      <c r="O751" s="4">
        <f t="shared" si="117"/>
        <v>2226.6731584133854</v>
      </c>
      <c r="P751" s="4">
        <f t="shared" si="118"/>
        <v>2226.6731584133854</v>
      </c>
    </row>
    <row r="752" spans="1:16" x14ac:dyDescent="0.3">
      <c r="A752" s="3">
        <f>Data!A747</f>
        <v>40311</v>
      </c>
      <c r="B752" s="4">
        <f>Data!B747</f>
        <v>2416.360107</v>
      </c>
      <c r="C752" s="4">
        <f>Data!C747</f>
        <v>2434.290039</v>
      </c>
      <c r="D752" s="4">
        <f>Data!D747</f>
        <v>2387.5900879999999</v>
      </c>
      <c r="E752" s="4">
        <f>Data!E747</f>
        <v>2394.360107</v>
      </c>
      <c r="F752" s="15">
        <f>Data!F747</f>
        <v>2375250000</v>
      </c>
      <c r="G752" s="15">
        <f t="shared" si="110"/>
        <v>46.699951000000056</v>
      </c>
      <c r="H752" s="4">
        <f t="shared" si="111"/>
        <v>87.43994100000009</v>
      </c>
      <c r="I752" s="4">
        <f t="shared" si="112"/>
        <v>40.739990000000034</v>
      </c>
      <c r="J752" s="4">
        <f t="shared" si="113"/>
        <v>87.43994100000009</v>
      </c>
      <c r="K752" s="16">
        <f t="shared" si="119"/>
        <v>62.515225903641863</v>
      </c>
      <c r="L752" s="30">
        <f t="shared" si="114"/>
        <v>2535.9705153072837</v>
      </c>
      <c r="M752" s="4">
        <f t="shared" si="115"/>
        <v>2285.9096116927167</v>
      </c>
      <c r="N752" s="25">
        <f t="shared" si="116"/>
        <v>2457.9563160122261</v>
      </c>
      <c r="O752" s="4">
        <f t="shared" si="117"/>
        <v>2285.9096116927167</v>
      </c>
      <c r="P752" s="4">
        <f t="shared" si="118"/>
        <v>2285.9096116927167</v>
      </c>
    </row>
    <row r="753" spans="1:16" x14ac:dyDescent="0.3">
      <c r="A753" s="3">
        <f>Data!A748</f>
        <v>40310</v>
      </c>
      <c r="B753" s="4">
        <f>Data!B748</f>
        <v>2388.639893</v>
      </c>
      <c r="C753" s="4">
        <f>Data!C748</f>
        <v>2426.469971</v>
      </c>
      <c r="D753" s="4">
        <f>Data!D748</f>
        <v>2384.6899410000001</v>
      </c>
      <c r="E753" s="4">
        <f>Data!E748</f>
        <v>2425.0200199999999</v>
      </c>
      <c r="F753" s="15">
        <f>Data!F748</f>
        <v>2351900000</v>
      </c>
      <c r="G753" s="15">
        <f t="shared" si="110"/>
        <v>41.780029999999897</v>
      </c>
      <c r="H753" s="4">
        <f t="shared" si="111"/>
        <v>32.109864000000016</v>
      </c>
      <c r="I753" s="4">
        <f t="shared" si="112"/>
        <v>9.670165999999881</v>
      </c>
      <c r="J753" s="4">
        <f t="shared" si="113"/>
        <v>41.780029999999897</v>
      </c>
      <c r="K753" s="16">
        <f t="shared" si="119"/>
        <v>61.47846610845977</v>
      </c>
      <c r="L753" s="30">
        <f t="shared" si="114"/>
        <v>2528.5368882169196</v>
      </c>
      <c r="M753" s="4">
        <f t="shared" si="115"/>
        <v>2282.6230237830805</v>
      </c>
      <c r="N753" s="25">
        <f t="shared" si="116"/>
        <v>2457.9563160122261</v>
      </c>
      <c r="O753" s="4">
        <f t="shared" si="117"/>
        <v>2285.9096116927167</v>
      </c>
      <c r="P753" s="4">
        <f t="shared" si="118"/>
        <v>2285.9096116927167</v>
      </c>
    </row>
    <row r="754" spans="1:16" x14ac:dyDescent="0.3">
      <c r="A754" s="3">
        <f>Data!A749</f>
        <v>40309</v>
      </c>
      <c r="B754" s="4">
        <f>Data!B749</f>
        <v>2347.6999510000001</v>
      </c>
      <c r="C754" s="4">
        <f>Data!C749</f>
        <v>2405.26001</v>
      </c>
      <c r="D754" s="4">
        <f>Data!D749</f>
        <v>2345.5</v>
      </c>
      <c r="E754" s="4">
        <f>Data!E749</f>
        <v>2375.3100589999999</v>
      </c>
      <c r="F754" s="15">
        <f>Data!F749</f>
        <v>2548840000</v>
      </c>
      <c r="G754" s="15">
        <f t="shared" si="110"/>
        <v>59.760009999999966</v>
      </c>
      <c r="H754" s="4">
        <f t="shared" si="111"/>
        <v>19.760009999999966</v>
      </c>
      <c r="I754" s="4">
        <f t="shared" si="112"/>
        <v>79.520019999999931</v>
      </c>
      <c r="J754" s="4">
        <f t="shared" si="113"/>
        <v>79.520019999999931</v>
      </c>
      <c r="K754" s="16">
        <f t="shared" si="119"/>
        <v>62.38054380303678</v>
      </c>
      <c r="L754" s="30">
        <f t="shared" si="114"/>
        <v>2500.1410926060735</v>
      </c>
      <c r="M754" s="4">
        <f t="shared" si="115"/>
        <v>2250.6189173939265</v>
      </c>
      <c r="N754" s="25">
        <f t="shared" si="116"/>
        <v>2457.9563160122261</v>
      </c>
      <c r="O754" s="4">
        <f t="shared" si="117"/>
        <v>2285.9096116927167</v>
      </c>
      <c r="P754" s="4">
        <f t="shared" si="118"/>
        <v>2285.9096116927167</v>
      </c>
    </row>
    <row r="755" spans="1:16" x14ac:dyDescent="0.3">
      <c r="A755" s="3">
        <f>Data!A750</f>
        <v>40308</v>
      </c>
      <c r="B755" s="4">
        <f>Data!B750</f>
        <v>2365.969971</v>
      </c>
      <c r="C755" s="4">
        <f>Data!C750</f>
        <v>2379.8701169999999</v>
      </c>
      <c r="D755" s="4">
        <f>Data!D750</f>
        <v>2349.3999020000001</v>
      </c>
      <c r="E755" s="4">
        <f>Data!E750</f>
        <v>2374.669922</v>
      </c>
      <c r="F755" s="15">
        <f>Data!F750</f>
        <v>2871800000</v>
      </c>
      <c r="G755" s="15">
        <f t="shared" si="110"/>
        <v>30.470214999999826</v>
      </c>
      <c r="H755" s="4">
        <f t="shared" si="111"/>
        <v>4.5600580000000264</v>
      </c>
      <c r="I755" s="4">
        <f t="shared" si="112"/>
        <v>25.910156999999799</v>
      </c>
      <c r="J755" s="4">
        <f t="shared" si="113"/>
        <v>30.470214999999826</v>
      </c>
      <c r="K755" s="16">
        <f t="shared" si="119"/>
        <v>60.785027362884932</v>
      </c>
      <c r="L755" s="30">
        <f t="shared" si="114"/>
        <v>2486.2050642257695</v>
      </c>
      <c r="M755" s="4">
        <f t="shared" si="115"/>
        <v>2243.06495477423</v>
      </c>
      <c r="N755" s="25">
        <f t="shared" si="116"/>
        <v>2457.9563160122261</v>
      </c>
      <c r="O755" s="4">
        <f t="shared" si="117"/>
        <v>2285.9096116927167</v>
      </c>
      <c r="P755" s="4">
        <f t="shared" si="118"/>
        <v>2285.9096116927167</v>
      </c>
    </row>
    <row r="756" spans="1:16" x14ac:dyDescent="0.3">
      <c r="A756" s="3">
        <f>Data!A751</f>
        <v>40305</v>
      </c>
      <c r="B756" s="4">
        <f>Data!B751</f>
        <v>2308.709961</v>
      </c>
      <c r="C756" s="4">
        <f>Data!C751</f>
        <v>2330.6499020000001</v>
      </c>
      <c r="D756" s="4">
        <f>Data!D751</f>
        <v>2228.0600589999999</v>
      </c>
      <c r="E756" s="4">
        <f>Data!E751</f>
        <v>2265.639893</v>
      </c>
      <c r="F756" s="15">
        <f>Data!F751</f>
        <v>4227720000</v>
      </c>
      <c r="G756" s="15">
        <f t="shared" si="110"/>
        <v>102.5898430000002</v>
      </c>
      <c r="H756" s="4">
        <f t="shared" si="111"/>
        <v>44.020019999999931</v>
      </c>
      <c r="I756" s="4">
        <f t="shared" si="112"/>
        <v>146.60986300000013</v>
      </c>
      <c r="J756" s="4">
        <f t="shared" si="113"/>
        <v>146.60986300000013</v>
      </c>
      <c r="K756" s="16">
        <f t="shared" si="119"/>
        <v>65.076269144740692</v>
      </c>
      <c r="L756" s="30">
        <f t="shared" si="114"/>
        <v>2409.5075187894818</v>
      </c>
      <c r="M756" s="4">
        <f t="shared" si="115"/>
        <v>2149.2024422105187</v>
      </c>
      <c r="N756" s="25">
        <f t="shared" si="116"/>
        <v>2409.5075187894818</v>
      </c>
      <c r="O756" s="4">
        <f t="shared" si="117"/>
        <v>2285.9096116927167</v>
      </c>
      <c r="P756" s="4">
        <f t="shared" si="118"/>
        <v>2409.5075187894818</v>
      </c>
    </row>
    <row r="757" spans="1:16" x14ac:dyDescent="0.3">
      <c r="A757" s="3">
        <f>Data!A752</f>
        <v>40304</v>
      </c>
      <c r="B757" s="4">
        <f>Data!B752</f>
        <v>2391.209961</v>
      </c>
      <c r="C757" s="4">
        <f>Data!C752</f>
        <v>2407.790039</v>
      </c>
      <c r="D757" s="4">
        <f>Data!D752</f>
        <v>2185.75</v>
      </c>
      <c r="E757" s="4">
        <f>Data!E752</f>
        <v>2319.639893</v>
      </c>
      <c r="F757" s="15">
        <f>Data!F752</f>
        <v>4553600000</v>
      </c>
      <c r="G757" s="15">
        <f t="shared" si="110"/>
        <v>222.04003899999998</v>
      </c>
      <c r="H757" s="4">
        <f t="shared" si="111"/>
        <v>142.15014599999995</v>
      </c>
      <c r="I757" s="4">
        <f t="shared" si="112"/>
        <v>79.889893000000029</v>
      </c>
      <c r="J757" s="4">
        <f t="shared" si="113"/>
        <v>222.04003899999998</v>
      </c>
      <c r="K757" s="16">
        <f t="shared" si="119"/>
        <v>72.92445763750365</v>
      </c>
      <c r="L757" s="30">
        <f t="shared" si="114"/>
        <v>2442.6189347750069</v>
      </c>
      <c r="M757" s="4">
        <f t="shared" si="115"/>
        <v>2150.9211042249926</v>
      </c>
      <c r="N757" s="25">
        <f t="shared" si="116"/>
        <v>2409.5075187894818</v>
      </c>
      <c r="O757" s="4">
        <f t="shared" si="117"/>
        <v>2150.9211042249926</v>
      </c>
      <c r="P757" s="4">
        <f t="shared" si="118"/>
        <v>2409.5075187894818</v>
      </c>
    </row>
    <row r="758" spans="1:16" x14ac:dyDescent="0.3">
      <c r="A758" s="3">
        <f>Data!A753</f>
        <v>40303</v>
      </c>
      <c r="B758" s="4">
        <f>Data!B753</f>
        <v>2395.209961</v>
      </c>
      <c r="C758" s="4">
        <f>Data!C753</f>
        <v>2421.0500489999999</v>
      </c>
      <c r="D758" s="4">
        <f>Data!D753</f>
        <v>2382.070068</v>
      </c>
      <c r="E758" s="4">
        <f>Data!E753</f>
        <v>2402.290039</v>
      </c>
      <c r="F758" s="15">
        <f>Data!F753</f>
        <v>3041480000</v>
      </c>
      <c r="G758" s="15">
        <f t="shared" si="110"/>
        <v>38.979980999999952</v>
      </c>
      <c r="H758" s="4">
        <f t="shared" si="111"/>
        <v>101.41015599999992</v>
      </c>
      <c r="I758" s="4">
        <f t="shared" si="112"/>
        <v>62.430174999999963</v>
      </c>
      <c r="J758" s="4">
        <f t="shared" si="113"/>
        <v>101.41015599999992</v>
      </c>
      <c r="K758" s="16">
        <f t="shared" si="119"/>
        <v>74.348742555628462</v>
      </c>
      <c r="L758" s="30">
        <f t="shared" si="114"/>
        <v>2550.257543611257</v>
      </c>
      <c r="M758" s="4">
        <f t="shared" si="115"/>
        <v>2252.8625733887434</v>
      </c>
      <c r="N758" s="25">
        <f t="shared" si="116"/>
        <v>2409.5075187894818</v>
      </c>
      <c r="O758" s="4">
        <f t="shared" si="117"/>
        <v>2252.8625733887434</v>
      </c>
      <c r="P758" s="4">
        <f t="shared" si="118"/>
        <v>2409.5075187894818</v>
      </c>
    </row>
    <row r="759" spans="1:16" x14ac:dyDescent="0.3">
      <c r="A759" s="3">
        <f>Data!A754</f>
        <v>40302</v>
      </c>
      <c r="B759" s="4">
        <f>Data!B754</f>
        <v>2465.5500489999999</v>
      </c>
      <c r="C759" s="4">
        <f>Data!C754</f>
        <v>2465.5500489999999</v>
      </c>
      <c r="D759" s="4">
        <f>Data!D754</f>
        <v>2411.280029</v>
      </c>
      <c r="E759" s="4">
        <f>Data!E754</f>
        <v>2424.25</v>
      </c>
      <c r="F759" s="15">
        <f>Data!F754</f>
        <v>3052590000</v>
      </c>
      <c r="G759" s="15">
        <f t="shared" si="110"/>
        <v>54.270019999999931</v>
      </c>
      <c r="H759" s="4">
        <f t="shared" si="111"/>
        <v>63.260009999999966</v>
      </c>
      <c r="I759" s="4">
        <f t="shared" si="112"/>
        <v>8.9899900000000343</v>
      </c>
      <c r="J759" s="4">
        <f t="shared" si="113"/>
        <v>63.260009999999966</v>
      </c>
      <c r="K759" s="16">
        <f t="shared" si="119"/>
        <v>73.794305927847034</v>
      </c>
      <c r="L759" s="30">
        <f t="shared" si="114"/>
        <v>2586.0036508556941</v>
      </c>
      <c r="M759" s="4">
        <f t="shared" si="115"/>
        <v>2290.8264271443059</v>
      </c>
      <c r="N759" s="25">
        <f t="shared" si="116"/>
        <v>2409.5075187894818</v>
      </c>
      <c r="O759" s="4">
        <f t="shared" si="117"/>
        <v>2290.8264271443059</v>
      </c>
      <c r="P759" s="4">
        <f t="shared" si="118"/>
        <v>2290.8264271443059</v>
      </c>
    </row>
    <row r="760" spans="1:16" x14ac:dyDescent="0.3">
      <c r="A760" s="3">
        <f>Data!A755</f>
        <v>40301</v>
      </c>
      <c r="B760" s="4">
        <f>Data!B755</f>
        <v>2472.320068</v>
      </c>
      <c r="C760" s="4">
        <f>Data!C755</f>
        <v>2503</v>
      </c>
      <c r="D760" s="4">
        <f>Data!D755</f>
        <v>2472.320068</v>
      </c>
      <c r="E760" s="4">
        <f>Data!E755</f>
        <v>2498.73999</v>
      </c>
      <c r="F760" s="15">
        <f>Data!F755</f>
        <v>2398370000</v>
      </c>
      <c r="G760" s="15">
        <f t="shared" si="110"/>
        <v>30.679932000000008</v>
      </c>
      <c r="H760" s="4">
        <f t="shared" si="111"/>
        <v>78.75</v>
      </c>
      <c r="I760" s="4">
        <f t="shared" si="112"/>
        <v>48.070067999999992</v>
      </c>
      <c r="J760" s="4">
        <f t="shared" si="113"/>
        <v>78.75</v>
      </c>
      <c r="K760" s="16">
        <f t="shared" si="119"/>
        <v>74.042090631454684</v>
      </c>
      <c r="L760" s="30">
        <f t="shared" si="114"/>
        <v>2635.7442152629092</v>
      </c>
      <c r="M760" s="4">
        <f t="shared" si="115"/>
        <v>2339.5758527370908</v>
      </c>
      <c r="N760" s="25">
        <f t="shared" si="116"/>
        <v>2635.7442152629092</v>
      </c>
      <c r="O760" s="4">
        <f t="shared" si="117"/>
        <v>2339.5758527370908</v>
      </c>
      <c r="P760" s="4">
        <f t="shared" si="118"/>
        <v>2339.5758527370908</v>
      </c>
    </row>
    <row r="761" spans="1:16" x14ac:dyDescent="0.3">
      <c r="A761" s="3">
        <f>Data!A756</f>
        <v>40298</v>
      </c>
      <c r="B761" s="4">
        <f>Data!B756</f>
        <v>2509.98999</v>
      </c>
      <c r="C761" s="4">
        <f>Data!C756</f>
        <v>2514.3701169999999</v>
      </c>
      <c r="D761" s="4">
        <f>Data!D756</f>
        <v>2461.0900879999999</v>
      </c>
      <c r="E761" s="4">
        <f>Data!E756</f>
        <v>2461.1899410000001</v>
      </c>
      <c r="F761" s="15">
        <f>Data!F756</f>
        <v>2841130000</v>
      </c>
      <c r="G761" s="15">
        <f t="shared" si="110"/>
        <v>53.280029000000013</v>
      </c>
      <c r="H761" s="4">
        <f t="shared" si="111"/>
        <v>15.630126999999902</v>
      </c>
      <c r="I761" s="4">
        <f t="shared" si="112"/>
        <v>37.649902000000111</v>
      </c>
      <c r="J761" s="4">
        <f t="shared" si="113"/>
        <v>53.280029000000013</v>
      </c>
      <c r="K761" s="16">
        <f t="shared" si="119"/>
        <v>73.003987549881941</v>
      </c>
      <c r="L761" s="30">
        <f t="shared" si="114"/>
        <v>2633.7380775997635</v>
      </c>
      <c r="M761" s="4">
        <f t="shared" si="115"/>
        <v>2341.7221274002359</v>
      </c>
      <c r="N761" s="25">
        <f t="shared" si="116"/>
        <v>2633.7380775997635</v>
      </c>
      <c r="O761" s="4">
        <f t="shared" si="117"/>
        <v>2341.7221274002359</v>
      </c>
      <c r="P761" s="4">
        <f t="shared" si="118"/>
        <v>2341.7221274002359</v>
      </c>
    </row>
    <row r="762" spans="1:16" x14ac:dyDescent="0.3">
      <c r="A762" s="3">
        <f>Data!A757</f>
        <v>40297</v>
      </c>
      <c r="B762" s="4">
        <f>Data!B757</f>
        <v>2487.330078</v>
      </c>
      <c r="C762" s="4">
        <f>Data!C757</f>
        <v>2513.6899410000001</v>
      </c>
      <c r="D762" s="4">
        <f>Data!D757</f>
        <v>2483.5</v>
      </c>
      <c r="E762" s="4">
        <f>Data!E757</f>
        <v>2511.919922</v>
      </c>
      <c r="F762" s="15">
        <f>Data!F757</f>
        <v>3069640000</v>
      </c>
      <c r="G762" s="15">
        <f t="shared" si="110"/>
        <v>30.18994100000009</v>
      </c>
      <c r="H762" s="4">
        <f t="shared" si="111"/>
        <v>52.5</v>
      </c>
      <c r="I762" s="4">
        <f t="shared" si="112"/>
        <v>22.31005899999991</v>
      </c>
      <c r="J762" s="4">
        <f t="shared" si="113"/>
        <v>52.5</v>
      </c>
      <c r="K762" s="16">
        <f t="shared" si="119"/>
        <v>71.978788172387837</v>
      </c>
      <c r="L762" s="30">
        <f t="shared" si="114"/>
        <v>2642.5525468447759</v>
      </c>
      <c r="M762" s="4">
        <f t="shared" si="115"/>
        <v>2354.6373941552247</v>
      </c>
      <c r="N762" s="25">
        <f t="shared" si="116"/>
        <v>2633.7380775997635</v>
      </c>
      <c r="O762" s="4">
        <f t="shared" si="117"/>
        <v>2354.6373941552247</v>
      </c>
      <c r="P762" s="4">
        <f t="shared" si="118"/>
        <v>2354.6373941552247</v>
      </c>
    </row>
    <row r="763" spans="1:16" x14ac:dyDescent="0.3">
      <c r="A763" s="3">
        <f>Data!A758</f>
        <v>40296</v>
      </c>
      <c r="B763" s="4">
        <f>Data!B758</f>
        <v>2483.030029</v>
      </c>
      <c r="C763" s="4">
        <f>Data!C758</f>
        <v>2484.1499020000001</v>
      </c>
      <c r="D763" s="4">
        <f>Data!D758</f>
        <v>2456.6298830000001</v>
      </c>
      <c r="E763" s="4">
        <f>Data!E758</f>
        <v>2471.7299800000001</v>
      </c>
      <c r="F763" s="15">
        <f>Data!F758</f>
        <v>2755190000</v>
      </c>
      <c r="G763" s="15">
        <f t="shared" si="110"/>
        <v>27.520019000000048</v>
      </c>
      <c r="H763" s="4">
        <f t="shared" si="111"/>
        <v>27.770019999999931</v>
      </c>
      <c r="I763" s="4">
        <f t="shared" si="112"/>
        <v>55.290038999999979</v>
      </c>
      <c r="J763" s="4">
        <f t="shared" si="113"/>
        <v>55.290038999999979</v>
      </c>
      <c r="K763" s="16">
        <f t="shared" si="119"/>
        <v>71.144350713768446</v>
      </c>
      <c r="L763" s="30">
        <f t="shared" si="114"/>
        <v>2612.6785939275373</v>
      </c>
      <c r="M763" s="4">
        <f t="shared" si="115"/>
        <v>2328.1011910724633</v>
      </c>
      <c r="N763" s="25">
        <f t="shared" si="116"/>
        <v>2612.6785939275373</v>
      </c>
      <c r="O763" s="4">
        <f t="shared" si="117"/>
        <v>2354.6373941552247</v>
      </c>
      <c r="P763" s="4">
        <f t="shared" si="118"/>
        <v>2354.6373941552247</v>
      </c>
    </row>
    <row r="764" spans="1:16" x14ac:dyDescent="0.3">
      <c r="A764" s="3">
        <f>Data!A759</f>
        <v>40295</v>
      </c>
      <c r="B764" s="4">
        <f>Data!B759</f>
        <v>2512.580078</v>
      </c>
      <c r="C764" s="4">
        <f>Data!C759</f>
        <v>2525.6999510000001</v>
      </c>
      <c r="D764" s="4">
        <f>Data!D759</f>
        <v>2466.530029</v>
      </c>
      <c r="E764" s="4">
        <f>Data!E759</f>
        <v>2471.469971</v>
      </c>
      <c r="F764" s="15">
        <f>Data!F759</f>
        <v>2864810000</v>
      </c>
      <c r="G764" s="15">
        <f t="shared" si="110"/>
        <v>59.169922000000042</v>
      </c>
      <c r="H764" s="4">
        <f t="shared" si="111"/>
        <v>53.969970999999987</v>
      </c>
      <c r="I764" s="4">
        <f t="shared" si="112"/>
        <v>5.1999510000000555</v>
      </c>
      <c r="J764" s="4">
        <f t="shared" si="113"/>
        <v>59.169922000000042</v>
      </c>
      <c r="K764" s="16">
        <f t="shared" si="119"/>
        <v>70.545629278080028</v>
      </c>
      <c r="L764" s="30">
        <f t="shared" si="114"/>
        <v>2637.2062485561601</v>
      </c>
      <c r="M764" s="4">
        <f t="shared" si="115"/>
        <v>2355.02373144384</v>
      </c>
      <c r="N764" s="25">
        <f t="shared" si="116"/>
        <v>2612.6785939275373</v>
      </c>
      <c r="O764" s="4">
        <f t="shared" si="117"/>
        <v>2355.02373144384</v>
      </c>
      <c r="P764" s="4">
        <f t="shared" si="118"/>
        <v>2355.02373144384</v>
      </c>
    </row>
    <row r="765" spans="1:16" x14ac:dyDescent="0.3">
      <c r="A765" s="3">
        <f>Data!A760</f>
        <v>40294</v>
      </c>
      <c r="B765" s="4">
        <f>Data!B760</f>
        <v>2529.8500979999999</v>
      </c>
      <c r="C765" s="4">
        <f>Data!C760</f>
        <v>2535.280029</v>
      </c>
      <c r="D765" s="4">
        <f>Data!D760</f>
        <v>2521.51001</v>
      </c>
      <c r="E765" s="4">
        <f>Data!E760</f>
        <v>2522.9499510000001</v>
      </c>
      <c r="F765" s="15">
        <f>Data!F760</f>
        <v>2491040000</v>
      </c>
      <c r="G765" s="15">
        <f t="shared" si="110"/>
        <v>13.770019000000048</v>
      </c>
      <c r="H765" s="4">
        <f t="shared" si="111"/>
        <v>63.810058000000026</v>
      </c>
      <c r="I765" s="4">
        <f t="shared" si="112"/>
        <v>50.040038999999979</v>
      </c>
      <c r="J765" s="4">
        <f t="shared" si="113"/>
        <v>63.810058000000026</v>
      </c>
      <c r="K765" s="16">
        <f t="shared" si="119"/>
        <v>70.208850714176023</v>
      </c>
      <c r="L765" s="30">
        <f t="shared" si="114"/>
        <v>2668.8127209283516</v>
      </c>
      <c r="M765" s="4">
        <f t="shared" si="115"/>
        <v>2387.9773180716479</v>
      </c>
      <c r="N765" s="25">
        <f t="shared" si="116"/>
        <v>2612.6785939275373</v>
      </c>
      <c r="O765" s="4">
        <f t="shared" si="117"/>
        <v>2387.9773180716479</v>
      </c>
      <c r="P765" s="4">
        <f t="shared" si="118"/>
        <v>2387.9773180716479</v>
      </c>
    </row>
    <row r="766" spans="1:16" x14ac:dyDescent="0.3">
      <c r="A766" s="3">
        <f>Data!A761</f>
        <v>40291</v>
      </c>
      <c r="B766" s="4">
        <f>Data!B761</f>
        <v>2514.8500979999999</v>
      </c>
      <c r="C766" s="4">
        <f>Data!C761</f>
        <v>2530.1499020000001</v>
      </c>
      <c r="D766" s="4">
        <f>Data!D761</f>
        <v>2507.6000979999999</v>
      </c>
      <c r="E766" s="4">
        <f>Data!E761</f>
        <v>2530.1499020000001</v>
      </c>
      <c r="F766" s="15">
        <f>Data!F761</f>
        <v>2517010000</v>
      </c>
      <c r="G766" s="15">
        <f t="shared" si="110"/>
        <v>22.549804000000222</v>
      </c>
      <c r="H766" s="4">
        <f t="shared" si="111"/>
        <v>7.1999510000000555</v>
      </c>
      <c r="I766" s="4">
        <f t="shared" si="112"/>
        <v>15.349853000000167</v>
      </c>
      <c r="J766" s="4">
        <f t="shared" si="113"/>
        <v>22.549804000000222</v>
      </c>
      <c r="K766" s="16">
        <f t="shared" si="119"/>
        <v>67.82589837846723</v>
      </c>
      <c r="L766" s="30">
        <f t="shared" si="114"/>
        <v>2654.5267967569343</v>
      </c>
      <c r="M766" s="4">
        <f t="shared" si="115"/>
        <v>2383.2232032430657</v>
      </c>
      <c r="N766" s="25">
        <f t="shared" si="116"/>
        <v>2612.6785939275373</v>
      </c>
      <c r="O766" s="4">
        <f t="shared" si="117"/>
        <v>2387.9773180716479</v>
      </c>
      <c r="P766" s="4">
        <f t="shared" si="118"/>
        <v>2387.9773180716479</v>
      </c>
    </row>
    <row r="767" spans="1:16" x14ac:dyDescent="0.3">
      <c r="A767" s="3">
        <f>Data!A762</f>
        <v>40290</v>
      </c>
      <c r="B767" s="4">
        <f>Data!B762</f>
        <v>2483.5200199999999</v>
      </c>
      <c r="C767" s="4">
        <f>Data!C762</f>
        <v>2521.0200199999999</v>
      </c>
      <c r="D767" s="4">
        <f>Data!D762</f>
        <v>2468.26001</v>
      </c>
      <c r="E767" s="4">
        <f>Data!E762</f>
        <v>2519.070068</v>
      </c>
      <c r="F767" s="15">
        <f>Data!F762</f>
        <v>2800840000</v>
      </c>
      <c r="G767" s="15">
        <f t="shared" si="110"/>
        <v>52.760009999999966</v>
      </c>
      <c r="H767" s="4">
        <f t="shared" si="111"/>
        <v>9.1298820000001797</v>
      </c>
      <c r="I767" s="4">
        <f t="shared" si="112"/>
        <v>61.889892000000145</v>
      </c>
      <c r="J767" s="4">
        <f t="shared" si="113"/>
        <v>61.889892000000145</v>
      </c>
      <c r="K767" s="16">
        <f t="shared" si="119"/>
        <v>67.529098059543884</v>
      </c>
      <c r="L767" s="30">
        <f t="shared" si="114"/>
        <v>2629.6982111190878</v>
      </c>
      <c r="M767" s="4">
        <f t="shared" si="115"/>
        <v>2359.5818188809121</v>
      </c>
      <c r="N767" s="25">
        <f t="shared" si="116"/>
        <v>2612.6785939275373</v>
      </c>
      <c r="O767" s="4">
        <f t="shared" si="117"/>
        <v>2387.9773180716479</v>
      </c>
      <c r="P767" s="4">
        <f t="shared" si="118"/>
        <v>2387.9773180716479</v>
      </c>
    </row>
    <row r="768" spans="1:16" x14ac:dyDescent="0.3">
      <c r="A768" s="3">
        <f>Data!A763</f>
        <v>40289</v>
      </c>
      <c r="B768" s="4">
        <f>Data!B763</f>
        <v>2506.610107</v>
      </c>
      <c r="C768" s="4">
        <f>Data!C763</f>
        <v>2510.5</v>
      </c>
      <c r="D768" s="4">
        <f>Data!D763</f>
        <v>2490.1899410000001</v>
      </c>
      <c r="E768" s="4">
        <f>Data!E763</f>
        <v>2504.610107</v>
      </c>
      <c r="F768" s="15">
        <f>Data!F763</f>
        <v>2715900000</v>
      </c>
      <c r="G768" s="15">
        <f t="shared" si="110"/>
        <v>20.31005899999991</v>
      </c>
      <c r="H768" s="4">
        <f t="shared" si="111"/>
        <v>8.570067999999992</v>
      </c>
      <c r="I768" s="4">
        <f t="shared" si="112"/>
        <v>28.880126999999902</v>
      </c>
      <c r="J768" s="4">
        <f t="shared" si="113"/>
        <v>28.880126999999902</v>
      </c>
      <c r="K768" s="16">
        <f t="shared" si="119"/>
        <v>65.596649506566692</v>
      </c>
      <c r="L768" s="30">
        <f t="shared" si="114"/>
        <v>2631.5382695131339</v>
      </c>
      <c r="M768" s="4">
        <f t="shared" si="115"/>
        <v>2369.1516714868667</v>
      </c>
      <c r="N768" s="25">
        <f t="shared" si="116"/>
        <v>2612.6785939275373</v>
      </c>
      <c r="O768" s="4">
        <f t="shared" si="117"/>
        <v>2387.9773180716479</v>
      </c>
      <c r="P768" s="4">
        <f t="shared" si="118"/>
        <v>2387.9773180716479</v>
      </c>
    </row>
    <row r="769" spans="1:16" x14ac:dyDescent="0.3">
      <c r="A769" s="3">
        <f>Data!A764</f>
        <v>40288</v>
      </c>
      <c r="B769" s="4">
        <f>Data!B764</f>
        <v>2492.719971</v>
      </c>
      <c r="C769" s="4">
        <f>Data!C764</f>
        <v>2501.25</v>
      </c>
      <c r="D769" s="4">
        <f>Data!D764</f>
        <v>2480.6999510000001</v>
      </c>
      <c r="E769" s="4">
        <f>Data!E764</f>
        <v>2500.3100589999999</v>
      </c>
      <c r="F769" s="15">
        <f>Data!F764</f>
        <v>2157100000</v>
      </c>
      <c r="G769" s="15">
        <f t="shared" si="110"/>
        <v>20.550048999999944</v>
      </c>
      <c r="H769" s="4">
        <f t="shared" si="111"/>
        <v>3.3601069999999709</v>
      </c>
      <c r="I769" s="4">
        <f t="shared" si="112"/>
        <v>23.910155999999915</v>
      </c>
      <c r="J769" s="4">
        <f t="shared" si="113"/>
        <v>23.910155999999915</v>
      </c>
      <c r="K769" s="16">
        <f t="shared" si="119"/>
        <v>63.512324831238359</v>
      </c>
      <c r="L769" s="30">
        <f t="shared" si="114"/>
        <v>2617.9996251624771</v>
      </c>
      <c r="M769" s="4">
        <f t="shared" si="115"/>
        <v>2363.9503258375235</v>
      </c>
      <c r="N769" s="25">
        <f t="shared" si="116"/>
        <v>2612.6785939275373</v>
      </c>
      <c r="O769" s="4">
        <f t="shared" si="117"/>
        <v>2387.9773180716479</v>
      </c>
      <c r="P769" s="4">
        <f t="shared" si="118"/>
        <v>2387.9773180716479</v>
      </c>
    </row>
    <row r="770" spans="1:16" x14ac:dyDescent="0.3">
      <c r="A770" s="3">
        <f>Data!A765</f>
        <v>40287</v>
      </c>
      <c r="B770" s="4">
        <f>Data!B765</f>
        <v>2477.8000489999999</v>
      </c>
      <c r="C770" s="4">
        <f>Data!C765</f>
        <v>2487.669922</v>
      </c>
      <c r="D770" s="4">
        <f>Data!D765</f>
        <v>2451.719971</v>
      </c>
      <c r="E770" s="4">
        <f>Data!E765</f>
        <v>2480.110107</v>
      </c>
      <c r="F770" s="15">
        <f>Data!F765</f>
        <v>2223650000</v>
      </c>
      <c r="G770" s="15">
        <f t="shared" si="110"/>
        <v>35.949951000000056</v>
      </c>
      <c r="H770" s="4">
        <f t="shared" si="111"/>
        <v>12.640136999999868</v>
      </c>
      <c r="I770" s="4">
        <f t="shared" si="112"/>
        <v>48.590087999999923</v>
      </c>
      <c r="J770" s="4">
        <f t="shared" si="113"/>
        <v>48.590087999999923</v>
      </c>
      <c r="K770" s="16">
        <f t="shared" si="119"/>
        <v>62.766212989676433</v>
      </c>
      <c r="L770" s="30">
        <f t="shared" si="114"/>
        <v>2595.2273724793527</v>
      </c>
      <c r="M770" s="4">
        <f t="shared" si="115"/>
        <v>2344.1625205206469</v>
      </c>
      <c r="N770" s="25">
        <f t="shared" si="116"/>
        <v>2595.2273724793527</v>
      </c>
      <c r="O770" s="4">
        <f t="shared" si="117"/>
        <v>2387.9773180716479</v>
      </c>
      <c r="P770" s="4">
        <f t="shared" si="118"/>
        <v>2387.9773180716479</v>
      </c>
    </row>
    <row r="771" spans="1:16" x14ac:dyDescent="0.3">
      <c r="A771" s="3">
        <f>Data!A766</f>
        <v>40284</v>
      </c>
      <c r="B771" s="4">
        <f>Data!B766</f>
        <v>2505.3798830000001</v>
      </c>
      <c r="C771" s="4">
        <f>Data!C766</f>
        <v>2510.0600589999999</v>
      </c>
      <c r="D771" s="4">
        <f>Data!D766</f>
        <v>2467.679932</v>
      </c>
      <c r="E771" s="4">
        <f>Data!E766</f>
        <v>2481.26001</v>
      </c>
      <c r="F771" s="15">
        <f>Data!F766</f>
        <v>2960950000</v>
      </c>
      <c r="G771" s="15">
        <f t="shared" si="110"/>
        <v>42.380126999999902</v>
      </c>
      <c r="H771" s="4">
        <f t="shared" si="111"/>
        <v>29.949951999999939</v>
      </c>
      <c r="I771" s="4">
        <f t="shared" si="112"/>
        <v>12.430174999999963</v>
      </c>
      <c r="J771" s="4">
        <f t="shared" si="113"/>
        <v>42.380126999999902</v>
      </c>
      <c r="K771" s="16">
        <f t="shared" si="119"/>
        <v>61.746908690192605</v>
      </c>
      <c r="L771" s="30">
        <f t="shared" si="114"/>
        <v>2612.3638128803855</v>
      </c>
      <c r="M771" s="4">
        <f t="shared" si="115"/>
        <v>2365.3761781196149</v>
      </c>
      <c r="N771" s="25">
        <f t="shared" si="116"/>
        <v>2595.2273724793527</v>
      </c>
      <c r="O771" s="4">
        <f t="shared" si="117"/>
        <v>2387.9773180716479</v>
      </c>
      <c r="P771" s="4">
        <f t="shared" si="118"/>
        <v>2387.9773180716479</v>
      </c>
    </row>
    <row r="772" spans="1:16" x14ac:dyDescent="0.3">
      <c r="A772" s="3">
        <f>Data!A767</f>
        <v>40283</v>
      </c>
      <c r="B772" s="4">
        <f>Data!B767</f>
        <v>2503.4099120000001</v>
      </c>
      <c r="C772" s="4">
        <f>Data!C767</f>
        <v>2517.820068</v>
      </c>
      <c r="D772" s="4">
        <f>Data!D767</f>
        <v>2502.51001</v>
      </c>
      <c r="E772" s="4">
        <f>Data!E767</f>
        <v>2515.6899410000001</v>
      </c>
      <c r="F772" s="15">
        <f>Data!F767</f>
        <v>2840660000</v>
      </c>
      <c r="G772" s="15">
        <f t="shared" si="110"/>
        <v>15.310058000000026</v>
      </c>
      <c r="H772" s="4">
        <f t="shared" si="111"/>
        <v>36.560058000000026</v>
      </c>
      <c r="I772" s="4">
        <f t="shared" si="112"/>
        <v>21.25</v>
      </c>
      <c r="J772" s="4">
        <f t="shared" si="113"/>
        <v>36.560058000000026</v>
      </c>
      <c r="K772" s="16">
        <f t="shared" si="119"/>
        <v>60.487566155682977</v>
      </c>
      <c r="L772" s="30">
        <f t="shared" si="114"/>
        <v>2631.140171311366</v>
      </c>
      <c r="M772" s="4">
        <f t="shared" si="115"/>
        <v>2389.189906688634</v>
      </c>
      <c r="N772" s="25">
        <f t="shared" si="116"/>
        <v>2595.2273724793527</v>
      </c>
      <c r="O772" s="4">
        <f t="shared" si="117"/>
        <v>2389.189906688634</v>
      </c>
      <c r="P772" s="4">
        <f t="shared" si="118"/>
        <v>2389.189906688634</v>
      </c>
    </row>
    <row r="773" spans="1:16" x14ac:dyDescent="0.3">
      <c r="A773" s="3">
        <f>Data!A768</f>
        <v>40282</v>
      </c>
      <c r="B773" s="4">
        <f>Data!B768</f>
        <v>2481.8000489999999</v>
      </c>
      <c r="C773" s="4">
        <f>Data!C768</f>
        <v>2504.860107</v>
      </c>
      <c r="D773" s="4">
        <f>Data!D768</f>
        <v>2480.429932</v>
      </c>
      <c r="E773" s="4">
        <f>Data!E768</f>
        <v>2504.860107</v>
      </c>
      <c r="F773" s="15">
        <f>Data!F768</f>
        <v>3143270000</v>
      </c>
      <c r="G773" s="15">
        <f t="shared" si="110"/>
        <v>24.430174999999963</v>
      </c>
      <c r="H773" s="4">
        <f t="shared" si="111"/>
        <v>10.829834000000119</v>
      </c>
      <c r="I773" s="4">
        <f t="shared" si="112"/>
        <v>35.260009000000082</v>
      </c>
      <c r="J773" s="4">
        <f t="shared" si="113"/>
        <v>35.260009000000082</v>
      </c>
      <c r="K773" s="16">
        <f t="shared" si="119"/>
        <v>59.22618829789883</v>
      </c>
      <c r="L773" s="30">
        <f t="shared" si="114"/>
        <v>2611.0973960957972</v>
      </c>
      <c r="M773" s="4">
        <f t="shared" si="115"/>
        <v>2374.1926429042023</v>
      </c>
      <c r="N773" s="25">
        <f t="shared" si="116"/>
        <v>2595.2273724793527</v>
      </c>
      <c r="O773" s="4">
        <f t="shared" si="117"/>
        <v>2389.189906688634</v>
      </c>
      <c r="P773" s="4">
        <f t="shared" si="118"/>
        <v>2389.189906688634</v>
      </c>
    </row>
    <row r="774" spans="1:16" x14ac:dyDescent="0.3">
      <c r="A774" s="3">
        <f>Data!A769</f>
        <v>40281</v>
      </c>
      <c r="B774" s="4">
        <f>Data!B769</f>
        <v>2454.9499510000001</v>
      </c>
      <c r="C774" s="4">
        <f>Data!C769</f>
        <v>2467.9399410000001</v>
      </c>
      <c r="D774" s="4">
        <f>Data!D769</f>
        <v>2445.26001</v>
      </c>
      <c r="E774" s="4">
        <f>Data!E769</f>
        <v>2465.98999</v>
      </c>
      <c r="F774" s="15">
        <f>Data!F769</f>
        <v>2665420000</v>
      </c>
      <c r="G774" s="15">
        <f t="shared" si="110"/>
        <v>22.679931000000124</v>
      </c>
      <c r="H774" s="4">
        <f t="shared" si="111"/>
        <v>36.920165999999881</v>
      </c>
      <c r="I774" s="4">
        <f t="shared" si="112"/>
        <v>59.600097000000005</v>
      </c>
      <c r="J774" s="4">
        <f t="shared" si="113"/>
        <v>59.600097000000005</v>
      </c>
      <c r="K774" s="16">
        <f t="shared" si="119"/>
        <v>59.244883733003896</v>
      </c>
      <c r="L774" s="30">
        <f t="shared" si="114"/>
        <v>2575.0897429660081</v>
      </c>
      <c r="M774" s="4">
        <f t="shared" si="115"/>
        <v>2338.1102080339924</v>
      </c>
      <c r="N774" s="25">
        <f t="shared" si="116"/>
        <v>2575.0897429660081</v>
      </c>
      <c r="O774" s="4">
        <f t="shared" si="117"/>
        <v>2389.189906688634</v>
      </c>
      <c r="P774" s="4">
        <f t="shared" si="118"/>
        <v>2389.189906688634</v>
      </c>
    </row>
    <row r="775" spans="1:16" x14ac:dyDescent="0.3">
      <c r="A775" s="3">
        <f>Data!A770</f>
        <v>40280</v>
      </c>
      <c r="B775" s="4">
        <f>Data!B770</f>
        <v>2455.3999020000001</v>
      </c>
      <c r="C775" s="4">
        <f>Data!C770</f>
        <v>2463.169922</v>
      </c>
      <c r="D775" s="4">
        <f>Data!D770</f>
        <v>2450.1499020000001</v>
      </c>
      <c r="E775" s="4">
        <f>Data!E770</f>
        <v>2457.8701169999999</v>
      </c>
      <c r="F775" s="15">
        <f>Data!F770</f>
        <v>2161650000</v>
      </c>
      <c r="G775" s="15">
        <f t="shared" ref="G775:G838" si="120">C775-D775</f>
        <v>13.020019999999931</v>
      </c>
      <c r="H775" s="4">
        <f t="shared" si="111"/>
        <v>2.820067999999992</v>
      </c>
      <c r="I775" s="4">
        <f t="shared" si="112"/>
        <v>15.840087999999923</v>
      </c>
      <c r="J775" s="4">
        <f t="shared" si="113"/>
        <v>15.840087999999923</v>
      </c>
      <c r="K775" s="16">
        <f t="shared" si="119"/>
        <v>57.074643946353696</v>
      </c>
      <c r="L775" s="30">
        <f t="shared" si="114"/>
        <v>2570.8091998927075</v>
      </c>
      <c r="M775" s="4">
        <f t="shared" si="115"/>
        <v>2342.5106241072926</v>
      </c>
      <c r="N775" s="25">
        <f t="shared" si="116"/>
        <v>2570.8091998927075</v>
      </c>
      <c r="O775" s="4">
        <f t="shared" si="117"/>
        <v>2389.189906688634</v>
      </c>
      <c r="P775" s="4">
        <f t="shared" si="118"/>
        <v>2389.189906688634</v>
      </c>
    </row>
    <row r="776" spans="1:16" x14ac:dyDescent="0.3">
      <c r="A776" s="3">
        <f>Data!A771</f>
        <v>40277</v>
      </c>
      <c r="B776" s="4">
        <f>Data!B771</f>
        <v>2441.3100589999999</v>
      </c>
      <c r="C776" s="4">
        <f>Data!C771</f>
        <v>2454.1201169999999</v>
      </c>
      <c r="D776" s="4">
        <f>Data!D771</f>
        <v>2432.929932</v>
      </c>
      <c r="E776" s="4">
        <f>Data!E771</f>
        <v>2454.0500489999999</v>
      </c>
      <c r="F776" s="15">
        <f>Data!F771</f>
        <v>2215530000</v>
      </c>
      <c r="G776" s="15">
        <f t="shared" si="120"/>
        <v>21.190184999999929</v>
      </c>
      <c r="H776" s="4">
        <f t="shared" ref="H776:H839" si="121">ABS(C776-E775)</f>
        <v>3.75</v>
      </c>
      <c r="I776" s="4">
        <f t="shared" ref="I776:I839" si="122">ABS(D776-E775)</f>
        <v>24.940184999999929</v>
      </c>
      <c r="J776" s="4">
        <f t="shared" ref="J776:J839" si="123">MAX(G776:I776)</f>
        <v>24.940184999999929</v>
      </c>
      <c r="K776" s="16">
        <f t="shared" si="119"/>
        <v>55.467920999036004</v>
      </c>
      <c r="L776" s="30">
        <f t="shared" si="114"/>
        <v>2554.4608664980719</v>
      </c>
      <c r="M776" s="4">
        <f t="shared" si="115"/>
        <v>2332.5891825019276</v>
      </c>
      <c r="N776" s="25">
        <f t="shared" si="116"/>
        <v>2554.4608664980719</v>
      </c>
      <c r="O776" s="4">
        <f t="shared" si="117"/>
        <v>2389.189906688634</v>
      </c>
      <c r="P776" s="4">
        <f t="shared" si="118"/>
        <v>2389.189906688634</v>
      </c>
    </row>
    <row r="777" spans="1:16" x14ac:dyDescent="0.3">
      <c r="A777" s="3">
        <f>Data!A772</f>
        <v>40276</v>
      </c>
      <c r="B777" s="4">
        <f>Data!B772</f>
        <v>2423.98999</v>
      </c>
      <c r="C777" s="4">
        <f>Data!C772</f>
        <v>2441.1201169999999</v>
      </c>
      <c r="D777" s="4">
        <f>Data!D772</f>
        <v>2413.73999</v>
      </c>
      <c r="E777" s="4">
        <f>Data!E772</f>
        <v>2436.8100589999999</v>
      </c>
      <c r="F777" s="15">
        <f>Data!F772</f>
        <v>2428900000</v>
      </c>
      <c r="G777" s="15">
        <f t="shared" si="120"/>
        <v>27.380126999999902</v>
      </c>
      <c r="H777" s="4">
        <f t="shared" si="121"/>
        <v>12.929932000000008</v>
      </c>
      <c r="I777" s="4">
        <f t="shared" si="122"/>
        <v>40.31005899999991</v>
      </c>
      <c r="J777" s="4">
        <f t="shared" si="123"/>
        <v>40.31005899999991</v>
      </c>
      <c r="K777" s="16">
        <f t="shared" si="119"/>
        <v>54.710027899084196</v>
      </c>
      <c r="L777" s="30">
        <f t="shared" si="114"/>
        <v>2536.8501092981687</v>
      </c>
      <c r="M777" s="4">
        <f t="shared" si="115"/>
        <v>2318.0099977018317</v>
      </c>
      <c r="N777" s="25">
        <f t="shared" si="116"/>
        <v>2536.8501092981687</v>
      </c>
      <c r="O777" s="4">
        <f t="shared" si="117"/>
        <v>2389.189906688634</v>
      </c>
      <c r="P777" s="4">
        <f t="shared" si="118"/>
        <v>2389.189906688634</v>
      </c>
    </row>
    <row r="778" spans="1:16" x14ac:dyDescent="0.3">
      <c r="A778" s="3">
        <f>Data!A773</f>
        <v>40275</v>
      </c>
      <c r="B778" s="4">
        <f>Data!B773</f>
        <v>2433.1000979999999</v>
      </c>
      <c r="C778" s="4">
        <f>Data!C773</f>
        <v>2442.2700199999999</v>
      </c>
      <c r="D778" s="4">
        <f>Data!D773</f>
        <v>2418.7299800000001</v>
      </c>
      <c r="E778" s="4">
        <f>Data!E773</f>
        <v>2431.1599120000001</v>
      </c>
      <c r="F778" s="15">
        <f>Data!F773</f>
        <v>2984850000</v>
      </c>
      <c r="G778" s="15">
        <f t="shared" si="120"/>
        <v>23.540039999999863</v>
      </c>
      <c r="H778" s="4">
        <f t="shared" si="121"/>
        <v>5.4599610000000212</v>
      </c>
      <c r="I778" s="4">
        <f t="shared" si="122"/>
        <v>18.080078999999841</v>
      </c>
      <c r="J778" s="4">
        <f t="shared" si="123"/>
        <v>23.540039999999863</v>
      </c>
      <c r="K778" s="16">
        <f t="shared" si="119"/>
        <v>53.151528504129978</v>
      </c>
      <c r="L778" s="30">
        <f t="shared" si="114"/>
        <v>2536.8030570082601</v>
      </c>
      <c r="M778" s="4">
        <f t="shared" si="115"/>
        <v>2324.1969429917399</v>
      </c>
      <c r="N778" s="25">
        <f t="shared" si="116"/>
        <v>2536.8030570082601</v>
      </c>
      <c r="O778" s="4">
        <f t="shared" si="117"/>
        <v>2389.189906688634</v>
      </c>
      <c r="P778" s="4">
        <f t="shared" si="118"/>
        <v>2389.189906688634</v>
      </c>
    </row>
    <row r="779" spans="1:16" x14ac:dyDescent="0.3">
      <c r="A779" s="3">
        <f>Data!A774</f>
        <v>40274</v>
      </c>
      <c r="B779" s="4">
        <f>Data!B774</f>
        <v>2420.330078</v>
      </c>
      <c r="C779" s="4">
        <f>Data!C774</f>
        <v>2443.5</v>
      </c>
      <c r="D779" s="4">
        <f>Data!D774</f>
        <v>2417.7700199999999</v>
      </c>
      <c r="E779" s="4">
        <f>Data!E774</f>
        <v>2436.8100589999999</v>
      </c>
      <c r="F779" s="15">
        <f>Data!F774</f>
        <v>2220390000</v>
      </c>
      <c r="G779" s="15">
        <f t="shared" si="120"/>
        <v>25.729980000000069</v>
      </c>
      <c r="H779" s="4">
        <f t="shared" si="121"/>
        <v>12.340087999999923</v>
      </c>
      <c r="I779" s="4">
        <f t="shared" si="122"/>
        <v>13.389892000000145</v>
      </c>
      <c r="J779" s="4">
        <f t="shared" si="123"/>
        <v>25.729980000000069</v>
      </c>
      <c r="K779" s="16">
        <f t="shared" si="119"/>
        <v>51.780451078923491</v>
      </c>
      <c r="L779" s="30">
        <f t="shared" si="114"/>
        <v>2534.195912157847</v>
      </c>
      <c r="M779" s="4">
        <f t="shared" si="115"/>
        <v>2327.0741078421529</v>
      </c>
      <c r="N779" s="25">
        <f t="shared" si="116"/>
        <v>2534.195912157847</v>
      </c>
      <c r="O779" s="4">
        <f t="shared" si="117"/>
        <v>2389.189906688634</v>
      </c>
      <c r="P779" s="4">
        <f t="shared" si="118"/>
        <v>2389.189906688634</v>
      </c>
    </row>
    <row r="780" spans="1:16" x14ac:dyDescent="0.3">
      <c r="A780" s="3">
        <f>Data!A775</f>
        <v>40273</v>
      </c>
      <c r="B780" s="4">
        <f>Data!B775</f>
        <v>2409.4799800000001</v>
      </c>
      <c r="C780" s="4">
        <f>Data!C775</f>
        <v>2429.610107</v>
      </c>
      <c r="D780" s="4">
        <f>Data!D775</f>
        <v>2403.8798830000001</v>
      </c>
      <c r="E780" s="4">
        <f>Data!E775</f>
        <v>2429.530029</v>
      </c>
      <c r="F780" s="15">
        <f>Data!F775</f>
        <v>2130340000</v>
      </c>
      <c r="G780" s="15">
        <f t="shared" si="120"/>
        <v>25.730223999999907</v>
      </c>
      <c r="H780" s="4">
        <f t="shared" si="121"/>
        <v>7.1999519999999393</v>
      </c>
      <c r="I780" s="4">
        <f t="shared" si="122"/>
        <v>32.930175999999847</v>
      </c>
      <c r="J780" s="4">
        <f t="shared" si="123"/>
        <v>32.930175999999847</v>
      </c>
      <c r="K780" s="16">
        <f t="shared" si="119"/>
        <v>50.837937324977311</v>
      </c>
      <c r="L780" s="30">
        <f t="shared" si="114"/>
        <v>2518.4208696499545</v>
      </c>
      <c r="M780" s="4">
        <f t="shared" si="115"/>
        <v>2315.0691203500455</v>
      </c>
      <c r="N780" s="25">
        <f t="shared" si="116"/>
        <v>2518.4208696499545</v>
      </c>
      <c r="O780" s="4">
        <f t="shared" si="117"/>
        <v>2389.189906688634</v>
      </c>
      <c r="P780" s="4">
        <f t="shared" si="118"/>
        <v>2389.189906688634</v>
      </c>
    </row>
    <row r="781" spans="1:16" x14ac:dyDescent="0.3">
      <c r="A781" s="3">
        <f>Data!A776</f>
        <v>40269</v>
      </c>
      <c r="B781" s="4">
        <f>Data!B776</f>
        <v>2411.679932</v>
      </c>
      <c r="C781" s="4">
        <f>Data!C776</f>
        <v>2423.429932</v>
      </c>
      <c r="D781" s="4">
        <f>Data!D776</f>
        <v>2383.7700199999999</v>
      </c>
      <c r="E781" s="4">
        <f>Data!E776</f>
        <v>2402.580078</v>
      </c>
      <c r="F781" s="15">
        <f>Data!F776</f>
        <v>2340270000</v>
      </c>
      <c r="G781" s="15">
        <f t="shared" si="120"/>
        <v>39.659912000000077</v>
      </c>
      <c r="H781" s="4">
        <f t="shared" si="121"/>
        <v>6.1000970000000052</v>
      </c>
      <c r="I781" s="4">
        <f t="shared" si="122"/>
        <v>45.760009000000082</v>
      </c>
      <c r="J781" s="4">
        <f t="shared" si="123"/>
        <v>45.760009000000082</v>
      </c>
      <c r="K781" s="16">
        <f t="shared" si="119"/>
        <v>50.584040908728454</v>
      </c>
      <c r="L781" s="30">
        <f t="shared" si="114"/>
        <v>2504.7680578174568</v>
      </c>
      <c r="M781" s="4">
        <f t="shared" si="115"/>
        <v>2302.4318941825431</v>
      </c>
      <c r="N781" s="25">
        <f t="shared" si="116"/>
        <v>2504.7680578174568</v>
      </c>
      <c r="O781" s="4">
        <f t="shared" si="117"/>
        <v>2389.189906688634</v>
      </c>
      <c r="P781" s="4">
        <f t="shared" si="118"/>
        <v>2389.189906688634</v>
      </c>
    </row>
    <row r="782" spans="1:16" x14ac:dyDescent="0.3">
      <c r="A782" s="3">
        <f>Data!A777</f>
        <v>40268</v>
      </c>
      <c r="B782" s="4">
        <f>Data!B777</f>
        <v>2402.9799800000001</v>
      </c>
      <c r="C782" s="4">
        <f>Data!C777</f>
        <v>2415.4399410000001</v>
      </c>
      <c r="D782" s="4">
        <f>Data!D777</f>
        <v>2395.3400879999999</v>
      </c>
      <c r="E782" s="4">
        <f>Data!E777</f>
        <v>2397.959961</v>
      </c>
      <c r="F782" s="15">
        <f>Data!F777</f>
        <v>2368690000</v>
      </c>
      <c r="G782" s="15">
        <f t="shared" si="120"/>
        <v>20.099853000000167</v>
      </c>
      <c r="H782" s="4">
        <f t="shared" si="121"/>
        <v>12.859863000000132</v>
      </c>
      <c r="I782" s="4">
        <f t="shared" si="122"/>
        <v>7.2399900000000343</v>
      </c>
      <c r="J782" s="4">
        <f t="shared" si="123"/>
        <v>20.099853000000167</v>
      </c>
      <c r="K782" s="16">
        <f t="shared" si="119"/>
        <v>49.059831513292039</v>
      </c>
      <c r="L782" s="30">
        <f t="shared" si="114"/>
        <v>2503.5096775265838</v>
      </c>
      <c r="M782" s="4">
        <f t="shared" si="115"/>
        <v>2307.2703514734158</v>
      </c>
      <c r="N782" s="25">
        <f t="shared" si="116"/>
        <v>2503.5096775265838</v>
      </c>
      <c r="O782" s="4">
        <f t="shared" si="117"/>
        <v>2389.189906688634</v>
      </c>
      <c r="P782" s="4">
        <f t="shared" si="118"/>
        <v>2389.189906688634</v>
      </c>
    </row>
    <row r="783" spans="1:16" x14ac:dyDescent="0.3">
      <c r="A783" s="3">
        <f>Data!A778</f>
        <v>40267</v>
      </c>
      <c r="B783" s="4">
        <f>Data!B778</f>
        <v>2406.6899410000001</v>
      </c>
      <c r="C783" s="4">
        <f>Data!C778</f>
        <v>2417.360107</v>
      </c>
      <c r="D783" s="4">
        <f>Data!D778</f>
        <v>2395.8000489999999</v>
      </c>
      <c r="E783" s="4">
        <f>Data!E778</f>
        <v>2410.6899410000001</v>
      </c>
      <c r="F783" s="15">
        <f>Data!F778</f>
        <v>2147270000</v>
      </c>
      <c r="G783" s="15">
        <f t="shared" si="120"/>
        <v>21.560058000000026</v>
      </c>
      <c r="H783" s="4">
        <f t="shared" si="121"/>
        <v>19.40014599999995</v>
      </c>
      <c r="I783" s="4">
        <f t="shared" si="122"/>
        <v>2.1599120000000767</v>
      </c>
      <c r="J783" s="4">
        <f t="shared" si="123"/>
        <v>21.560058000000026</v>
      </c>
      <c r="K783" s="16">
        <f t="shared" si="119"/>
        <v>47.684842837627443</v>
      </c>
      <c r="L783" s="30">
        <f t="shared" si="114"/>
        <v>2501.9497636752549</v>
      </c>
      <c r="M783" s="4">
        <f t="shared" si="115"/>
        <v>2311.210392324745</v>
      </c>
      <c r="N783" s="25">
        <f t="shared" si="116"/>
        <v>2501.9497636752549</v>
      </c>
      <c r="O783" s="4">
        <f t="shared" si="117"/>
        <v>2389.189906688634</v>
      </c>
      <c r="P783" s="4">
        <f t="shared" si="118"/>
        <v>2389.189906688634</v>
      </c>
    </row>
    <row r="784" spans="1:16" x14ac:dyDescent="0.3">
      <c r="A784" s="3">
        <f>Data!A779</f>
        <v>40266</v>
      </c>
      <c r="B784" s="4">
        <f>Data!B779</f>
        <v>2403.7700199999999</v>
      </c>
      <c r="C784" s="4">
        <f>Data!C779</f>
        <v>2411.179932</v>
      </c>
      <c r="D784" s="4">
        <f>Data!D779</f>
        <v>2398.3999020000001</v>
      </c>
      <c r="E784" s="4">
        <f>Data!E779</f>
        <v>2404.360107</v>
      </c>
      <c r="F784" s="15">
        <f>Data!F779</f>
        <v>1967850000</v>
      </c>
      <c r="G784" s="15">
        <f t="shared" si="120"/>
        <v>12.780029999999897</v>
      </c>
      <c r="H784" s="4">
        <f t="shared" si="121"/>
        <v>0.48999099999991813</v>
      </c>
      <c r="I784" s="4">
        <f t="shared" si="122"/>
        <v>12.290038999999979</v>
      </c>
      <c r="J784" s="4">
        <f t="shared" si="123"/>
        <v>12.780029999999897</v>
      </c>
      <c r="K784" s="16">
        <f t="shared" si="119"/>
        <v>45.939602195746069</v>
      </c>
      <c r="L784" s="30">
        <f t="shared" si="114"/>
        <v>2496.6691213914924</v>
      </c>
      <c r="M784" s="4">
        <f t="shared" si="115"/>
        <v>2312.9107126085078</v>
      </c>
      <c r="N784" s="25">
        <f t="shared" si="116"/>
        <v>2496.6691213914924</v>
      </c>
      <c r="O784" s="4">
        <f t="shared" si="117"/>
        <v>2389.189906688634</v>
      </c>
      <c r="P784" s="4">
        <f t="shared" si="118"/>
        <v>2389.189906688634</v>
      </c>
    </row>
    <row r="785" spans="1:16" x14ac:dyDescent="0.3">
      <c r="A785" s="3">
        <f>Data!A780</f>
        <v>40263</v>
      </c>
      <c r="B785" s="4">
        <f>Data!B780</f>
        <v>2406.7299800000001</v>
      </c>
      <c r="C785" s="4">
        <f>Data!C780</f>
        <v>2412.919922</v>
      </c>
      <c r="D785" s="4">
        <f>Data!D780</f>
        <v>2384.6899410000001</v>
      </c>
      <c r="E785" s="4">
        <f>Data!E780</f>
        <v>2395.1298830000001</v>
      </c>
      <c r="F785" s="15">
        <f>Data!F780</f>
        <v>2367930000</v>
      </c>
      <c r="G785" s="15">
        <f t="shared" si="120"/>
        <v>28.229980999999952</v>
      </c>
      <c r="H785" s="4">
        <f t="shared" si="121"/>
        <v>8.5598150000000714</v>
      </c>
      <c r="I785" s="4">
        <f t="shared" si="122"/>
        <v>19.670165999999881</v>
      </c>
      <c r="J785" s="4">
        <f t="shared" si="123"/>
        <v>28.229980999999952</v>
      </c>
      <c r="K785" s="16">
        <f t="shared" si="119"/>
        <v>45.054121135958766</v>
      </c>
      <c r="L785" s="30">
        <f t="shared" si="114"/>
        <v>2488.9131737719172</v>
      </c>
      <c r="M785" s="4">
        <f t="shared" si="115"/>
        <v>2308.6966892280825</v>
      </c>
      <c r="N785" s="25">
        <f t="shared" si="116"/>
        <v>2488.9131737719172</v>
      </c>
      <c r="O785" s="4">
        <f t="shared" si="117"/>
        <v>2389.189906688634</v>
      </c>
      <c r="P785" s="4">
        <f t="shared" si="118"/>
        <v>2389.189906688634</v>
      </c>
    </row>
    <row r="786" spans="1:16" x14ac:dyDescent="0.3">
      <c r="A786" s="3">
        <f>Data!A781</f>
        <v>40262</v>
      </c>
      <c r="B786" s="4">
        <f>Data!B781</f>
        <v>2415.23999</v>
      </c>
      <c r="C786" s="4">
        <f>Data!C781</f>
        <v>2432.25</v>
      </c>
      <c r="D786" s="4">
        <f>Data!D781</f>
        <v>2397.360107</v>
      </c>
      <c r="E786" s="4">
        <f>Data!E781</f>
        <v>2397.4099120000001</v>
      </c>
      <c r="F786" s="15">
        <f>Data!F781</f>
        <v>2704870000</v>
      </c>
      <c r="G786" s="15">
        <f t="shared" si="120"/>
        <v>34.889893000000029</v>
      </c>
      <c r="H786" s="4">
        <f t="shared" si="121"/>
        <v>37.120116999999937</v>
      </c>
      <c r="I786" s="4">
        <f t="shared" si="122"/>
        <v>2.2302239999999074</v>
      </c>
      <c r="J786" s="4">
        <f t="shared" si="123"/>
        <v>37.120116999999937</v>
      </c>
      <c r="K786" s="16">
        <f t="shared" si="119"/>
        <v>44.657420929160828</v>
      </c>
      <c r="L786" s="30">
        <f t="shared" si="114"/>
        <v>2504.1198953583221</v>
      </c>
      <c r="M786" s="4">
        <f t="shared" si="115"/>
        <v>2325.4902116416783</v>
      </c>
      <c r="N786" s="25">
        <f t="shared" si="116"/>
        <v>2488.9131737719172</v>
      </c>
      <c r="O786" s="4">
        <f t="shared" si="117"/>
        <v>2389.189906688634</v>
      </c>
      <c r="P786" s="4">
        <f t="shared" si="118"/>
        <v>2389.189906688634</v>
      </c>
    </row>
    <row r="787" spans="1:16" x14ac:dyDescent="0.3">
      <c r="A787" s="3">
        <f>Data!A782</f>
        <v>40261</v>
      </c>
      <c r="B787" s="4">
        <f>Data!B782</f>
        <v>2406.719971</v>
      </c>
      <c r="C787" s="4">
        <f>Data!C782</f>
        <v>2408.639893</v>
      </c>
      <c r="D787" s="4">
        <f>Data!D782</f>
        <v>2396.919922</v>
      </c>
      <c r="E787" s="4">
        <f>Data!E782</f>
        <v>2398.76001</v>
      </c>
      <c r="F787" s="15">
        <f>Data!F782</f>
        <v>2436100000</v>
      </c>
      <c r="G787" s="15">
        <f t="shared" si="120"/>
        <v>11.719970999999987</v>
      </c>
      <c r="H787" s="4">
        <f t="shared" si="121"/>
        <v>11.229980999999952</v>
      </c>
      <c r="I787" s="4">
        <f t="shared" si="122"/>
        <v>0.48999000000003434</v>
      </c>
      <c r="J787" s="4">
        <f t="shared" si="123"/>
        <v>11.719970999999987</v>
      </c>
      <c r="K787" s="16">
        <f t="shared" si="119"/>
        <v>43.010548432702784</v>
      </c>
      <c r="L787" s="30">
        <f t="shared" si="114"/>
        <v>2488.8010043654058</v>
      </c>
      <c r="M787" s="4">
        <f t="shared" si="115"/>
        <v>2316.7588106345947</v>
      </c>
      <c r="N787" s="25">
        <f t="shared" si="116"/>
        <v>2488.8010043654058</v>
      </c>
      <c r="O787" s="4">
        <f t="shared" si="117"/>
        <v>2389.189906688634</v>
      </c>
      <c r="P787" s="4">
        <f t="shared" si="118"/>
        <v>2389.189906688634</v>
      </c>
    </row>
    <row r="788" spans="1:16" x14ac:dyDescent="0.3">
      <c r="A788" s="3">
        <f>Data!A783</f>
        <v>40260</v>
      </c>
      <c r="B788" s="4">
        <f>Data!B783</f>
        <v>2397.8999020000001</v>
      </c>
      <c r="C788" s="4">
        <f>Data!C783</f>
        <v>2416.51001</v>
      </c>
      <c r="D788" s="4">
        <f>Data!D783</f>
        <v>2390.040039</v>
      </c>
      <c r="E788" s="4">
        <f>Data!E783</f>
        <v>2415.23999</v>
      </c>
      <c r="F788" s="15">
        <f>Data!F783</f>
        <v>2465230000</v>
      </c>
      <c r="G788" s="15">
        <f t="shared" si="120"/>
        <v>26.469970999999987</v>
      </c>
      <c r="H788" s="4">
        <f t="shared" si="121"/>
        <v>17.75</v>
      </c>
      <c r="I788" s="4">
        <f t="shared" si="122"/>
        <v>8.7199709999999868</v>
      </c>
      <c r="J788" s="4">
        <f t="shared" si="123"/>
        <v>26.469970999999987</v>
      </c>
      <c r="K788" s="16">
        <f t="shared" si="119"/>
        <v>42.183519561067648</v>
      </c>
      <c r="L788" s="30">
        <f t="shared" si="114"/>
        <v>2487.6420636221351</v>
      </c>
      <c r="M788" s="4">
        <f t="shared" si="115"/>
        <v>2318.9079853778644</v>
      </c>
      <c r="N788" s="25">
        <f t="shared" si="116"/>
        <v>2487.6420636221351</v>
      </c>
      <c r="O788" s="4">
        <f t="shared" si="117"/>
        <v>2389.189906688634</v>
      </c>
      <c r="P788" s="4">
        <f t="shared" si="118"/>
        <v>2389.189906688634</v>
      </c>
    </row>
    <row r="789" spans="1:16" x14ac:dyDescent="0.3">
      <c r="A789" s="3">
        <f>Data!A784</f>
        <v>40259</v>
      </c>
      <c r="B789" s="4">
        <f>Data!B784</f>
        <v>2360.3500979999999</v>
      </c>
      <c r="C789" s="4">
        <f>Data!C784</f>
        <v>2401.209961</v>
      </c>
      <c r="D789" s="4">
        <f>Data!D784</f>
        <v>2358</v>
      </c>
      <c r="E789" s="4">
        <f>Data!E784</f>
        <v>2395.3999020000001</v>
      </c>
      <c r="F789" s="15">
        <f>Data!F784</f>
        <v>2448130000</v>
      </c>
      <c r="G789" s="15">
        <f t="shared" si="120"/>
        <v>43.209961000000021</v>
      </c>
      <c r="H789" s="4">
        <f t="shared" si="121"/>
        <v>14.030029000000013</v>
      </c>
      <c r="I789" s="4">
        <f t="shared" si="122"/>
        <v>57.239990000000034</v>
      </c>
      <c r="J789" s="4">
        <f t="shared" si="123"/>
        <v>57.239990000000034</v>
      </c>
      <c r="K789" s="16">
        <f t="shared" si="119"/>
        <v>42.936343083014265</v>
      </c>
      <c r="L789" s="30">
        <f t="shared" si="114"/>
        <v>2465.4776666660287</v>
      </c>
      <c r="M789" s="4">
        <f t="shared" si="115"/>
        <v>2293.7322943339718</v>
      </c>
      <c r="N789" s="25">
        <f t="shared" si="116"/>
        <v>2465.4776666660287</v>
      </c>
      <c r="O789" s="4">
        <f t="shared" si="117"/>
        <v>2389.189906688634</v>
      </c>
      <c r="P789" s="4">
        <f t="shared" si="118"/>
        <v>2389.189906688634</v>
      </c>
    </row>
    <row r="790" spans="1:16" x14ac:dyDescent="0.3">
      <c r="A790" s="3">
        <f>Data!A785</f>
        <v>40256</v>
      </c>
      <c r="B790" s="4">
        <f>Data!B785</f>
        <v>2391.1999510000001</v>
      </c>
      <c r="C790" s="4">
        <f>Data!C785</f>
        <v>2396.919922</v>
      </c>
      <c r="D790" s="4">
        <f>Data!D785</f>
        <v>2364.530029</v>
      </c>
      <c r="E790" s="4">
        <f>Data!E785</f>
        <v>2374.4099120000001</v>
      </c>
      <c r="F790" s="15">
        <f>Data!F785</f>
        <v>3055760000</v>
      </c>
      <c r="G790" s="15">
        <f t="shared" si="120"/>
        <v>32.389893000000029</v>
      </c>
      <c r="H790" s="4">
        <f t="shared" si="121"/>
        <v>1.5200199999999313</v>
      </c>
      <c r="I790" s="4">
        <f t="shared" si="122"/>
        <v>30.869873000000098</v>
      </c>
      <c r="J790" s="4">
        <f t="shared" si="123"/>
        <v>32.389893000000029</v>
      </c>
      <c r="K790" s="16">
        <f t="shared" si="119"/>
        <v>42.409020578863554</v>
      </c>
      <c r="L790" s="30">
        <f t="shared" si="114"/>
        <v>2465.5430166577275</v>
      </c>
      <c r="M790" s="4">
        <f t="shared" si="115"/>
        <v>2295.906934342273</v>
      </c>
      <c r="N790" s="25">
        <f t="shared" si="116"/>
        <v>2465.4776666660287</v>
      </c>
      <c r="O790" s="4">
        <f t="shared" si="117"/>
        <v>2389.189906688634</v>
      </c>
      <c r="P790" s="4">
        <f t="shared" si="118"/>
        <v>2465.4776666660287</v>
      </c>
    </row>
    <row r="791" spans="1:16" x14ac:dyDescent="0.3">
      <c r="A791" s="3">
        <f>Data!A786</f>
        <v>40255</v>
      </c>
      <c r="B791" s="4">
        <f>Data!B786</f>
        <v>2387.540039</v>
      </c>
      <c r="C791" s="4">
        <f>Data!C786</f>
        <v>2393.8701169999999</v>
      </c>
      <c r="D791" s="4">
        <f>Data!D786</f>
        <v>2383.26001</v>
      </c>
      <c r="E791" s="4">
        <f>Data!E786</f>
        <v>2391.280029</v>
      </c>
      <c r="F791" s="15">
        <f>Data!F786</f>
        <v>2173060000</v>
      </c>
      <c r="G791" s="15">
        <f t="shared" si="120"/>
        <v>10.610106999999971</v>
      </c>
      <c r="H791" s="4">
        <f t="shared" si="121"/>
        <v>19.46020499999986</v>
      </c>
      <c r="I791" s="4">
        <f t="shared" si="122"/>
        <v>8.850097999999889</v>
      </c>
      <c r="J791" s="4">
        <f t="shared" si="123"/>
        <v>19.46020499999986</v>
      </c>
      <c r="K791" s="16">
        <f t="shared" si="119"/>
        <v>41.261579799920369</v>
      </c>
      <c r="L791" s="30">
        <f t="shared" si="114"/>
        <v>2471.0882230998409</v>
      </c>
      <c r="M791" s="4">
        <f t="shared" si="115"/>
        <v>2306.0419039001595</v>
      </c>
      <c r="N791" s="25">
        <f t="shared" si="116"/>
        <v>2465.4776666660287</v>
      </c>
      <c r="O791" s="4">
        <f t="shared" si="117"/>
        <v>2306.0419039001595</v>
      </c>
      <c r="P791" s="4">
        <f t="shared" si="118"/>
        <v>2465.4776666660287</v>
      </c>
    </row>
    <row r="792" spans="1:16" x14ac:dyDescent="0.3">
      <c r="A792" s="3">
        <f>Data!A787</f>
        <v>40254</v>
      </c>
      <c r="B792" s="4">
        <f>Data!B787</f>
        <v>2381.6499020000001</v>
      </c>
      <c r="C792" s="4">
        <f>Data!C787</f>
        <v>2400.0900879999999</v>
      </c>
      <c r="D792" s="4">
        <f>Data!D787</f>
        <v>2381.469971</v>
      </c>
      <c r="E792" s="4">
        <f>Data!E787</f>
        <v>2389.0900879999999</v>
      </c>
      <c r="F792" s="15">
        <f>Data!F787</f>
        <v>2281410000</v>
      </c>
      <c r="G792" s="15">
        <f t="shared" si="120"/>
        <v>18.620116999999937</v>
      </c>
      <c r="H792" s="4">
        <f t="shared" si="121"/>
        <v>8.8100589999999102</v>
      </c>
      <c r="I792" s="4">
        <f t="shared" si="122"/>
        <v>9.8100580000000264</v>
      </c>
      <c r="J792" s="4">
        <f t="shared" si="123"/>
        <v>18.620116999999937</v>
      </c>
      <c r="K792" s="16">
        <f t="shared" si="119"/>
        <v>40.129506659924346</v>
      </c>
      <c r="L792" s="30">
        <f t="shared" si="114"/>
        <v>2471.0390428198484</v>
      </c>
      <c r="M792" s="4">
        <f t="shared" si="115"/>
        <v>2310.521016180151</v>
      </c>
      <c r="N792" s="25">
        <f t="shared" si="116"/>
        <v>2465.4776666660287</v>
      </c>
      <c r="O792" s="4">
        <f t="shared" si="117"/>
        <v>2310.521016180151</v>
      </c>
      <c r="P792" s="4">
        <f t="shared" si="118"/>
        <v>2465.4776666660287</v>
      </c>
    </row>
    <row r="793" spans="1:16" x14ac:dyDescent="0.3">
      <c r="A793" s="3">
        <f>Data!A788</f>
        <v>40253</v>
      </c>
      <c r="B793" s="4">
        <f>Data!B788</f>
        <v>2367.320068</v>
      </c>
      <c r="C793" s="4">
        <f>Data!C788</f>
        <v>2378.8400879999999</v>
      </c>
      <c r="D793" s="4">
        <f>Data!D788</f>
        <v>2360.669922</v>
      </c>
      <c r="E793" s="4">
        <f>Data!E788</f>
        <v>2378.01001</v>
      </c>
      <c r="F793" s="15">
        <f>Data!F788</f>
        <v>2201880000</v>
      </c>
      <c r="G793" s="15">
        <f t="shared" si="120"/>
        <v>18.170165999999881</v>
      </c>
      <c r="H793" s="4">
        <f t="shared" si="121"/>
        <v>10.25</v>
      </c>
      <c r="I793" s="4">
        <f t="shared" si="122"/>
        <v>28.420165999999881</v>
      </c>
      <c r="J793" s="4">
        <f t="shared" si="123"/>
        <v>28.420165999999881</v>
      </c>
      <c r="K793" s="16">
        <f t="shared" si="119"/>
        <v>39.544039626928125</v>
      </c>
      <c r="L793" s="30">
        <f t="shared" si="114"/>
        <v>2448.8430842538564</v>
      </c>
      <c r="M793" s="4">
        <f t="shared" si="115"/>
        <v>2290.6669257461435</v>
      </c>
      <c r="N793" s="25">
        <f t="shared" si="116"/>
        <v>2448.8430842538564</v>
      </c>
      <c r="O793" s="4">
        <f t="shared" si="117"/>
        <v>2310.521016180151</v>
      </c>
      <c r="P793" s="4">
        <f t="shared" si="118"/>
        <v>2448.8430842538564</v>
      </c>
    </row>
    <row r="794" spans="1:16" x14ac:dyDescent="0.3">
      <c r="A794" s="3">
        <f>Data!A789</f>
        <v>40252</v>
      </c>
      <c r="B794" s="4">
        <f>Data!B789</f>
        <v>2361.919922</v>
      </c>
      <c r="C794" s="4">
        <f>Data!C789</f>
        <v>2367.3999020000001</v>
      </c>
      <c r="D794" s="4">
        <f>Data!D789</f>
        <v>2345.98999</v>
      </c>
      <c r="E794" s="4">
        <f>Data!E789</f>
        <v>2362.209961</v>
      </c>
      <c r="F794" s="15">
        <f>Data!F789</f>
        <v>1956170000</v>
      </c>
      <c r="G794" s="15">
        <f t="shared" si="120"/>
        <v>21.409912000000077</v>
      </c>
      <c r="H794" s="4">
        <f t="shared" si="121"/>
        <v>10.610107999999855</v>
      </c>
      <c r="I794" s="4">
        <f t="shared" si="122"/>
        <v>32.020019999999931</v>
      </c>
      <c r="J794" s="4">
        <f t="shared" si="123"/>
        <v>32.020019999999931</v>
      </c>
      <c r="K794" s="16">
        <f t="shared" si="119"/>
        <v>39.16783864558171</v>
      </c>
      <c r="L794" s="30">
        <f t="shared" si="114"/>
        <v>2435.0306232911635</v>
      </c>
      <c r="M794" s="4">
        <f t="shared" si="115"/>
        <v>2278.3592687088367</v>
      </c>
      <c r="N794" s="25">
        <f t="shared" si="116"/>
        <v>2435.0306232911635</v>
      </c>
      <c r="O794" s="4">
        <f t="shared" si="117"/>
        <v>2310.521016180151</v>
      </c>
      <c r="P794" s="4">
        <f t="shared" si="118"/>
        <v>2435.0306232911635</v>
      </c>
    </row>
    <row r="795" spans="1:16" x14ac:dyDescent="0.3">
      <c r="A795" s="3">
        <f>Data!A790</f>
        <v>40249</v>
      </c>
      <c r="B795" s="4">
        <f>Data!B790</f>
        <v>2376.070068</v>
      </c>
      <c r="C795" s="4">
        <f>Data!C790</f>
        <v>2376.280029</v>
      </c>
      <c r="D795" s="4">
        <f>Data!D790</f>
        <v>2358.080078</v>
      </c>
      <c r="E795" s="4">
        <f>Data!E790</f>
        <v>2367.6599120000001</v>
      </c>
      <c r="F795" s="15">
        <f>Data!F790</f>
        <v>2098780000</v>
      </c>
      <c r="G795" s="15">
        <f t="shared" si="120"/>
        <v>18.199951000000056</v>
      </c>
      <c r="H795" s="4">
        <f t="shared" si="121"/>
        <v>14.070067999999992</v>
      </c>
      <c r="I795" s="4">
        <f t="shared" si="122"/>
        <v>4.1298830000000635</v>
      </c>
      <c r="J795" s="4">
        <f t="shared" si="123"/>
        <v>18.199951000000056</v>
      </c>
      <c r="K795" s="16">
        <f t="shared" si="119"/>
        <v>38.119444263302626</v>
      </c>
      <c r="L795" s="30">
        <f t="shared" ref="L795:L858" si="124">((C795+D795)/2)+($L$4*K795)</f>
        <v>2443.4189420266057</v>
      </c>
      <c r="M795" s="4">
        <f t="shared" ref="M795:M858" si="125">((C795+D795)/2)-($M$4*K795)</f>
        <v>2290.9411649733947</v>
      </c>
      <c r="N795" s="25">
        <f t="shared" ref="N795:N858" si="126">IF(OR(L795&lt;N794,E794&gt;N794),L795,N794)</f>
        <v>2435.0306232911635</v>
      </c>
      <c r="O795" s="4">
        <f t="shared" ref="O795:O858" si="127">IF(OR(M795&gt;O794,E794&lt;O794),M795,O794)</f>
        <v>2310.521016180151</v>
      </c>
      <c r="P795" s="4">
        <f t="shared" ref="P795:P858" si="128">IF(AND(P794=N794,E795&lt;=N795),N795,IF(AND(P794=N794,E795&gt;N795),O795,IF(AND(P794=O794,E795&gt;=O795),O795,IF(AND(P794=O794,E795&lt;O795),N795,""))))</f>
        <v>2435.0306232911635</v>
      </c>
    </row>
    <row r="796" spans="1:16" x14ac:dyDescent="0.3">
      <c r="A796" s="3">
        <f>Data!A791</f>
        <v>40248</v>
      </c>
      <c r="B796" s="4">
        <f>Data!B791</f>
        <v>2351.110107</v>
      </c>
      <c r="C796" s="4">
        <f>Data!C791</f>
        <v>2368.459961</v>
      </c>
      <c r="D796" s="4">
        <f>Data!D791</f>
        <v>2347.530029</v>
      </c>
      <c r="E796" s="4">
        <f>Data!E791</f>
        <v>2368.459961</v>
      </c>
      <c r="F796" s="15">
        <f>Data!F791</f>
        <v>2256790000</v>
      </c>
      <c r="G796" s="15">
        <f t="shared" si="120"/>
        <v>20.929932000000008</v>
      </c>
      <c r="H796" s="4">
        <f t="shared" si="121"/>
        <v>0.8000489999999445</v>
      </c>
      <c r="I796" s="4">
        <f t="shared" si="122"/>
        <v>20.129883000000063</v>
      </c>
      <c r="J796" s="4">
        <f t="shared" si="123"/>
        <v>20.929932000000008</v>
      </c>
      <c r="K796" s="16">
        <f t="shared" ref="K796:K859" si="129">((K795*($K$4-1))+J796)/$K$4</f>
        <v>37.259968650137495</v>
      </c>
      <c r="L796" s="30">
        <f t="shared" si="124"/>
        <v>2432.5149323002752</v>
      </c>
      <c r="M796" s="4">
        <f t="shared" si="125"/>
        <v>2283.4750576997249</v>
      </c>
      <c r="N796" s="25">
        <f t="shared" si="126"/>
        <v>2432.5149323002752</v>
      </c>
      <c r="O796" s="4">
        <f t="shared" si="127"/>
        <v>2310.521016180151</v>
      </c>
      <c r="P796" s="4">
        <f t="shared" si="128"/>
        <v>2432.5149323002752</v>
      </c>
    </row>
    <row r="797" spans="1:16" x14ac:dyDescent="0.3">
      <c r="A797" s="3">
        <f>Data!A792</f>
        <v>40247</v>
      </c>
      <c r="B797" s="4">
        <f>Data!B792</f>
        <v>2340.9499510000001</v>
      </c>
      <c r="C797" s="4">
        <f>Data!C792</f>
        <v>2361.6599120000001</v>
      </c>
      <c r="D797" s="4">
        <f>Data!D792</f>
        <v>2340.6899410000001</v>
      </c>
      <c r="E797" s="4">
        <f>Data!E792</f>
        <v>2358.9499510000001</v>
      </c>
      <c r="F797" s="15">
        <f>Data!F792</f>
        <v>2554740000</v>
      </c>
      <c r="G797" s="15">
        <f t="shared" si="120"/>
        <v>20.969970999999987</v>
      </c>
      <c r="H797" s="4">
        <f t="shared" si="121"/>
        <v>6.8000489999999445</v>
      </c>
      <c r="I797" s="4">
        <f t="shared" si="122"/>
        <v>27.770019999999931</v>
      </c>
      <c r="J797" s="4">
        <f t="shared" si="123"/>
        <v>27.770019999999931</v>
      </c>
      <c r="K797" s="16">
        <f t="shared" si="129"/>
        <v>36.785471217630615</v>
      </c>
      <c r="L797" s="30">
        <f t="shared" si="124"/>
        <v>2424.7458689352611</v>
      </c>
      <c r="M797" s="4">
        <f t="shared" si="125"/>
        <v>2277.6039840647386</v>
      </c>
      <c r="N797" s="25">
        <f t="shared" si="126"/>
        <v>2424.7458689352611</v>
      </c>
      <c r="O797" s="4">
        <f t="shared" si="127"/>
        <v>2310.521016180151</v>
      </c>
      <c r="P797" s="4">
        <f t="shared" si="128"/>
        <v>2424.7458689352611</v>
      </c>
    </row>
    <row r="798" spans="1:16" x14ac:dyDescent="0.3">
      <c r="A798" s="3">
        <f>Data!A793</f>
        <v>40246</v>
      </c>
      <c r="B798" s="4">
        <f>Data!B793</f>
        <v>2325.780029</v>
      </c>
      <c r="C798" s="4">
        <f>Data!C793</f>
        <v>2353.070068</v>
      </c>
      <c r="D798" s="4">
        <f>Data!D793</f>
        <v>2325.73999</v>
      </c>
      <c r="E798" s="4">
        <f>Data!E793</f>
        <v>2340.679932</v>
      </c>
      <c r="F798" s="15">
        <f>Data!F793</f>
        <v>2620360000</v>
      </c>
      <c r="G798" s="15">
        <f t="shared" si="120"/>
        <v>27.330077999999958</v>
      </c>
      <c r="H798" s="4">
        <f t="shared" si="121"/>
        <v>5.8798830000000635</v>
      </c>
      <c r="I798" s="4">
        <f t="shared" si="122"/>
        <v>33.209961000000021</v>
      </c>
      <c r="J798" s="4">
        <f t="shared" si="123"/>
        <v>33.209961000000021</v>
      </c>
      <c r="K798" s="16">
        <f t="shared" si="129"/>
        <v>36.606695706749086</v>
      </c>
      <c r="L798" s="30">
        <f t="shared" si="124"/>
        <v>2412.6184204134984</v>
      </c>
      <c r="M798" s="4">
        <f t="shared" si="125"/>
        <v>2266.1916375865017</v>
      </c>
      <c r="N798" s="25">
        <f t="shared" si="126"/>
        <v>2412.6184204134984</v>
      </c>
      <c r="O798" s="4">
        <f t="shared" si="127"/>
        <v>2310.521016180151</v>
      </c>
      <c r="P798" s="4">
        <f t="shared" si="128"/>
        <v>2412.6184204134984</v>
      </c>
    </row>
    <row r="799" spans="1:16" x14ac:dyDescent="0.3">
      <c r="A799" s="3">
        <f>Data!A794</f>
        <v>40245</v>
      </c>
      <c r="B799" s="4">
        <f>Data!B794</f>
        <v>2326.25</v>
      </c>
      <c r="C799" s="4">
        <f>Data!C794</f>
        <v>2335.429932</v>
      </c>
      <c r="D799" s="4">
        <f>Data!D794</f>
        <v>2326.110107</v>
      </c>
      <c r="E799" s="4">
        <f>Data!E794</f>
        <v>2332.209961</v>
      </c>
      <c r="F799" s="15">
        <f>Data!F794</f>
        <v>2312310000</v>
      </c>
      <c r="G799" s="15">
        <f t="shared" si="120"/>
        <v>9.3198250000000371</v>
      </c>
      <c r="H799" s="4">
        <f t="shared" si="121"/>
        <v>5.25</v>
      </c>
      <c r="I799" s="4">
        <f t="shared" si="122"/>
        <v>14.569825000000037</v>
      </c>
      <c r="J799" s="4">
        <f t="shared" si="123"/>
        <v>14.569825000000037</v>
      </c>
      <c r="K799" s="16">
        <f t="shared" si="129"/>
        <v>35.504852171411635</v>
      </c>
      <c r="L799" s="30">
        <f t="shared" si="124"/>
        <v>2401.7797238428229</v>
      </c>
      <c r="M799" s="4">
        <f t="shared" si="125"/>
        <v>2259.7603151571766</v>
      </c>
      <c r="N799" s="25">
        <f t="shared" si="126"/>
        <v>2401.7797238428229</v>
      </c>
      <c r="O799" s="4">
        <f t="shared" si="127"/>
        <v>2310.521016180151</v>
      </c>
      <c r="P799" s="4">
        <f t="shared" si="128"/>
        <v>2401.7797238428229</v>
      </c>
    </row>
    <row r="800" spans="1:16" x14ac:dyDescent="0.3">
      <c r="A800" s="3">
        <f>Data!A795</f>
        <v>40242</v>
      </c>
      <c r="B800" s="4">
        <f>Data!B795</f>
        <v>2304.01001</v>
      </c>
      <c r="C800" s="4">
        <f>Data!C795</f>
        <v>2327.030029</v>
      </c>
      <c r="D800" s="4">
        <f>Data!D795</f>
        <v>2301.1000979999999</v>
      </c>
      <c r="E800" s="4">
        <f>Data!E795</f>
        <v>2326.3500979999999</v>
      </c>
      <c r="F800" s="15">
        <f>Data!F795</f>
        <v>2411880000</v>
      </c>
      <c r="G800" s="15">
        <f t="shared" si="120"/>
        <v>25.929931000000124</v>
      </c>
      <c r="H800" s="4">
        <f t="shared" si="121"/>
        <v>5.179932000000008</v>
      </c>
      <c r="I800" s="4">
        <f t="shared" si="122"/>
        <v>31.109863000000132</v>
      </c>
      <c r="J800" s="4">
        <f t="shared" si="123"/>
        <v>31.109863000000132</v>
      </c>
      <c r="K800" s="16">
        <f t="shared" si="129"/>
        <v>35.285102712841059</v>
      </c>
      <c r="L800" s="30">
        <f t="shared" si="124"/>
        <v>2384.6352689256823</v>
      </c>
      <c r="M800" s="4">
        <f t="shared" si="125"/>
        <v>2243.494858074318</v>
      </c>
      <c r="N800" s="25">
        <f t="shared" si="126"/>
        <v>2384.6352689256823</v>
      </c>
      <c r="O800" s="4">
        <f t="shared" si="127"/>
        <v>2310.521016180151</v>
      </c>
      <c r="P800" s="4">
        <f t="shared" si="128"/>
        <v>2384.6352689256823</v>
      </c>
    </row>
    <row r="801" spans="1:16" x14ac:dyDescent="0.3">
      <c r="A801" s="3">
        <f>Data!A796</f>
        <v>40241</v>
      </c>
      <c r="B801" s="4">
        <f>Data!B796</f>
        <v>2282.570068</v>
      </c>
      <c r="C801" s="4">
        <f>Data!C796</f>
        <v>2293.1599120000001</v>
      </c>
      <c r="D801" s="4">
        <f>Data!D796</f>
        <v>2273.6298830000001</v>
      </c>
      <c r="E801" s="4">
        <f>Data!E796</f>
        <v>2292.3100589999999</v>
      </c>
      <c r="F801" s="15">
        <f>Data!F796</f>
        <v>2186020000</v>
      </c>
      <c r="G801" s="15">
        <f t="shared" si="120"/>
        <v>19.530029000000013</v>
      </c>
      <c r="H801" s="4">
        <f t="shared" si="121"/>
        <v>33.190185999999812</v>
      </c>
      <c r="I801" s="4">
        <f t="shared" si="122"/>
        <v>52.720214999999826</v>
      </c>
      <c r="J801" s="4">
        <f t="shared" si="123"/>
        <v>52.720214999999826</v>
      </c>
      <c r="K801" s="16">
        <f t="shared" si="129"/>
        <v>36.156858327198997</v>
      </c>
      <c r="L801" s="30">
        <f t="shared" si="124"/>
        <v>2355.7086141543982</v>
      </c>
      <c r="M801" s="4">
        <f t="shared" si="125"/>
        <v>2211.0811808456024</v>
      </c>
      <c r="N801" s="25">
        <f t="shared" si="126"/>
        <v>2355.7086141543982</v>
      </c>
      <c r="O801" s="4">
        <f t="shared" si="127"/>
        <v>2310.521016180151</v>
      </c>
      <c r="P801" s="4">
        <f t="shared" si="128"/>
        <v>2355.7086141543982</v>
      </c>
    </row>
    <row r="802" spans="1:16" x14ac:dyDescent="0.3">
      <c r="A802" s="3">
        <f>Data!A797</f>
        <v>40240</v>
      </c>
      <c r="B802" s="4">
        <f>Data!B797</f>
        <v>2284.820068</v>
      </c>
      <c r="C802" s="4">
        <f>Data!C797</f>
        <v>2293.320068</v>
      </c>
      <c r="D802" s="4">
        <f>Data!D797</f>
        <v>2275.25</v>
      </c>
      <c r="E802" s="4">
        <f>Data!E797</f>
        <v>2280.679932</v>
      </c>
      <c r="F802" s="15">
        <f>Data!F797</f>
        <v>2603510000</v>
      </c>
      <c r="G802" s="15">
        <f t="shared" si="120"/>
        <v>18.070067999999992</v>
      </c>
      <c r="H802" s="4">
        <f t="shared" si="121"/>
        <v>1.0100090000000819</v>
      </c>
      <c r="I802" s="4">
        <f t="shared" si="122"/>
        <v>17.06005899999991</v>
      </c>
      <c r="J802" s="4">
        <f t="shared" si="123"/>
        <v>18.070067999999992</v>
      </c>
      <c r="K802" s="16">
        <f t="shared" si="129"/>
        <v>35.252518810839049</v>
      </c>
      <c r="L802" s="30">
        <f t="shared" si="124"/>
        <v>2354.7900716216782</v>
      </c>
      <c r="M802" s="4">
        <f t="shared" si="125"/>
        <v>2213.7799963783218</v>
      </c>
      <c r="N802" s="25">
        <f t="shared" si="126"/>
        <v>2354.7900716216782</v>
      </c>
      <c r="O802" s="4">
        <f t="shared" si="127"/>
        <v>2213.7799963783218</v>
      </c>
      <c r="P802" s="4">
        <f t="shared" si="128"/>
        <v>2354.7900716216782</v>
      </c>
    </row>
    <row r="803" spans="1:16" x14ac:dyDescent="0.3">
      <c r="A803" s="3">
        <f>Data!A798</f>
        <v>40239</v>
      </c>
      <c r="B803" s="4">
        <f>Data!B798</f>
        <v>2279.070068</v>
      </c>
      <c r="C803" s="4">
        <f>Data!C798</f>
        <v>2292.48999</v>
      </c>
      <c r="D803" s="4">
        <f>Data!D798</f>
        <v>2275.3500979999999</v>
      </c>
      <c r="E803" s="4">
        <f>Data!E798</f>
        <v>2280.790039</v>
      </c>
      <c r="F803" s="15">
        <f>Data!F798</f>
        <v>2831870000</v>
      </c>
      <c r="G803" s="15">
        <f t="shared" si="120"/>
        <v>17.139892000000145</v>
      </c>
      <c r="H803" s="4">
        <f t="shared" si="121"/>
        <v>11.810058000000026</v>
      </c>
      <c r="I803" s="4">
        <f t="shared" si="122"/>
        <v>5.329834000000119</v>
      </c>
      <c r="J803" s="4">
        <f t="shared" si="123"/>
        <v>17.139892000000145</v>
      </c>
      <c r="K803" s="16">
        <f t="shared" si="129"/>
        <v>34.346887470297105</v>
      </c>
      <c r="L803" s="30">
        <f t="shared" si="124"/>
        <v>2352.6138189405942</v>
      </c>
      <c r="M803" s="4">
        <f t="shared" si="125"/>
        <v>2215.2262690594057</v>
      </c>
      <c r="N803" s="25">
        <f t="shared" si="126"/>
        <v>2352.6138189405942</v>
      </c>
      <c r="O803" s="4">
        <f t="shared" si="127"/>
        <v>2215.2262690594057</v>
      </c>
      <c r="P803" s="4">
        <f t="shared" si="128"/>
        <v>2352.6138189405942</v>
      </c>
    </row>
    <row r="804" spans="1:16" x14ac:dyDescent="0.3">
      <c r="A804" s="3">
        <f>Data!A799</f>
        <v>40238</v>
      </c>
      <c r="B804" s="4">
        <f>Data!B799</f>
        <v>2247.3999020000001</v>
      </c>
      <c r="C804" s="4">
        <f>Data!C799</f>
        <v>2274.0200199999999</v>
      </c>
      <c r="D804" s="4">
        <f>Data!D799</f>
        <v>2247.330078</v>
      </c>
      <c r="E804" s="4">
        <f>Data!E799</f>
        <v>2273.570068</v>
      </c>
      <c r="F804" s="15">
        <f>Data!F799</f>
        <v>2504940000</v>
      </c>
      <c r="G804" s="15">
        <f t="shared" si="120"/>
        <v>26.689941999999974</v>
      </c>
      <c r="H804" s="4">
        <f t="shared" si="121"/>
        <v>6.7700190000000475</v>
      </c>
      <c r="I804" s="4">
        <f t="shared" si="122"/>
        <v>33.459961000000021</v>
      </c>
      <c r="J804" s="4">
        <f t="shared" si="123"/>
        <v>33.459961000000021</v>
      </c>
      <c r="K804" s="16">
        <f t="shared" si="129"/>
        <v>34.302541146782247</v>
      </c>
      <c r="L804" s="30">
        <f t="shared" si="124"/>
        <v>2329.2801312935644</v>
      </c>
      <c r="M804" s="4">
        <f t="shared" si="125"/>
        <v>2192.0699667064355</v>
      </c>
      <c r="N804" s="25">
        <f t="shared" si="126"/>
        <v>2329.2801312935644</v>
      </c>
      <c r="O804" s="4">
        <f t="shared" si="127"/>
        <v>2215.2262690594057</v>
      </c>
      <c r="P804" s="4">
        <f t="shared" si="128"/>
        <v>2329.2801312935644</v>
      </c>
    </row>
    <row r="805" spans="1:16" x14ac:dyDescent="0.3">
      <c r="A805" s="3">
        <f>Data!A800</f>
        <v>40235</v>
      </c>
      <c r="B805" s="4">
        <f>Data!B800</f>
        <v>2234.4399410000001</v>
      </c>
      <c r="C805" s="4">
        <f>Data!C800</f>
        <v>2242.830078</v>
      </c>
      <c r="D805" s="4">
        <f>Data!D800</f>
        <v>2222.2299800000001</v>
      </c>
      <c r="E805" s="4">
        <f>Data!E800</f>
        <v>2238.26001</v>
      </c>
      <c r="F805" s="15">
        <f>Data!F800</f>
        <v>2283430000</v>
      </c>
      <c r="G805" s="15">
        <f t="shared" si="120"/>
        <v>20.600097999999889</v>
      </c>
      <c r="H805" s="4">
        <f t="shared" si="121"/>
        <v>30.739990000000034</v>
      </c>
      <c r="I805" s="4">
        <f t="shared" si="122"/>
        <v>51.340087999999923</v>
      </c>
      <c r="J805" s="4">
        <f t="shared" si="123"/>
        <v>51.340087999999923</v>
      </c>
      <c r="K805" s="16">
        <f t="shared" si="129"/>
        <v>35.154418489443131</v>
      </c>
      <c r="L805" s="30">
        <f t="shared" si="124"/>
        <v>2302.8388659788861</v>
      </c>
      <c r="M805" s="4">
        <f t="shared" si="125"/>
        <v>2162.2211920211139</v>
      </c>
      <c r="N805" s="25">
        <f t="shared" si="126"/>
        <v>2302.8388659788861</v>
      </c>
      <c r="O805" s="4">
        <f t="shared" si="127"/>
        <v>2215.2262690594057</v>
      </c>
      <c r="P805" s="4">
        <f t="shared" si="128"/>
        <v>2302.8388659788861</v>
      </c>
    </row>
    <row r="806" spans="1:16" x14ac:dyDescent="0.3">
      <c r="A806" s="3">
        <f>Data!A801</f>
        <v>40234</v>
      </c>
      <c r="B806" s="4">
        <f>Data!B801</f>
        <v>2208.6201169999999</v>
      </c>
      <c r="C806" s="4">
        <f>Data!C801</f>
        <v>2236.209961</v>
      </c>
      <c r="D806" s="4">
        <f>Data!D801</f>
        <v>2198.7299800000001</v>
      </c>
      <c r="E806" s="4">
        <f>Data!E801</f>
        <v>2234.219971</v>
      </c>
      <c r="F806" s="15">
        <f>Data!F801</f>
        <v>2300530000</v>
      </c>
      <c r="G806" s="15">
        <f t="shared" si="120"/>
        <v>37.479980999999952</v>
      </c>
      <c r="H806" s="4">
        <f t="shared" si="121"/>
        <v>2.0500489999999445</v>
      </c>
      <c r="I806" s="4">
        <f t="shared" si="122"/>
        <v>39.530029999999897</v>
      </c>
      <c r="J806" s="4">
        <f t="shared" si="123"/>
        <v>39.530029999999897</v>
      </c>
      <c r="K806" s="16">
        <f t="shared" si="129"/>
        <v>35.373199064970969</v>
      </c>
      <c r="L806" s="30">
        <f t="shared" si="124"/>
        <v>2288.2163686299423</v>
      </c>
      <c r="M806" s="4">
        <f t="shared" si="125"/>
        <v>2146.7235723700583</v>
      </c>
      <c r="N806" s="25">
        <f t="shared" si="126"/>
        <v>2288.2163686299423</v>
      </c>
      <c r="O806" s="4">
        <f t="shared" si="127"/>
        <v>2215.2262690594057</v>
      </c>
      <c r="P806" s="4">
        <f t="shared" si="128"/>
        <v>2288.2163686299423</v>
      </c>
    </row>
    <row r="807" spans="1:16" x14ac:dyDescent="0.3">
      <c r="A807" s="3">
        <f>Data!A802</f>
        <v>40233</v>
      </c>
      <c r="B807" s="4">
        <f>Data!B802</f>
        <v>2222.3999020000001</v>
      </c>
      <c r="C807" s="4">
        <f>Data!C802</f>
        <v>2241.6899410000001</v>
      </c>
      <c r="D807" s="4">
        <f>Data!D802</f>
        <v>2221.280029</v>
      </c>
      <c r="E807" s="4">
        <f>Data!E802</f>
        <v>2235.8999020000001</v>
      </c>
      <c r="F807" s="15">
        <f>Data!F802</f>
        <v>2155810000</v>
      </c>
      <c r="G807" s="15">
        <f t="shared" si="120"/>
        <v>20.409912000000077</v>
      </c>
      <c r="H807" s="4">
        <f t="shared" si="121"/>
        <v>7.469970000000103</v>
      </c>
      <c r="I807" s="4">
        <f t="shared" si="122"/>
        <v>12.939941999999974</v>
      </c>
      <c r="J807" s="4">
        <f t="shared" si="123"/>
        <v>20.409912000000077</v>
      </c>
      <c r="K807" s="16">
        <f t="shared" si="129"/>
        <v>34.625034711722421</v>
      </c>
      <c r="L807" s="30">
        <f t="shared" si="124"/>
        <v>2300.735054423445</v>
      </c>
      <c r="M807" s="4">
        <f t="shared" si="125"/>
        <v>2162.2349155765551</v>
      </c>
      <c r="N807" s="25">
        <f t="shared" si="126"/>
        <v>2288.2163686299423</v>
      </c>
      <c r="O807" s="4">
        <f t="shared" si="127"/>
        <v>2215.2262690594057</v>
      </c>
      <c r="P807" s="4">
        <f t="shared" si="128"/>
        <v>2288.2163686299423</v>
      </c>
    </row>
    <row r="808" spans="1:16" x14ac:dyDescent="0.3">
      <c r="A808" s="3">
        <f>Data!A803</f>
        <v>40232</v>
      </c>
      <c r="B808" s="4">
        <f>Data!B803</f>
        <v>2238.01001</v>
      </c>
      <c r="C808" s="4">
        <f>Data!C803</f>
        <v>2239.8000489999999</v>
      </c>
      <c r="D808" s="4">
        <f>Data!D803</f>
        <v>2205.6999510000001</v>
      </c>
      <c r="E808" s="4">
        <f>Data!E803</f>
        <v>2213.4399410000001</v>
      </c>
      <c r="F808" s="15">
        <f>Data!F803</f>
        <v>2310910000</v>
      </c>
      <c r="G808" s="15">
        <f t="shared" si="120"/>
        <v>34.100097999999889</v>
      </c>
      <c r="H808" s="4">
        <f t="shared" si="121"/>
        <v>3.9001469999998335</v>
      </c>
      <c r="I808" s="4">
        <f t="shared" si="122"/>
        <v>30.199951000000056</v>
      </c>
      <c r="J808" s="4">
        <f t="shared" si="123"/>
        <v>34.100097999999889</v>
      </c>
      <c r="K808" s="16">
        <f t="shared" si="129"/>
        <v>34.598787876136292</v>
      </c>
      <c r="L808" s="30">
        <f t="shared" si="124"/>
        <v>2291.9475757522728</v>
      </c>
      <c r="M808" s="4">
        <f t="shared" si="125"/>
        <v>2153.5524242477272</v>
      </c>
      <c r="N808" s="25">
        <f t="shared" si="126"/>
        <v>2288.2163686299423</v>
      </c>
      <c r="O808" s="4">
        <f t="shared" si="127"/>
        <v>2215.2262690594057</v>
      </c>
      <c r="P808" s="4">
        <f t="shared" si="128"/>
        <v>2288.2163686299423</v>
      </c>
    </row>
    <row r="809" spans="1:16" x14ac:dyDescent="0.3">
      <c r="A809" s="3">
        <f>Data!A804</f>
        <v>40231</v>
      </c>
      <c r="B809" s="4">
        <f>Data!B804</f>
        <v>2250.919922</v>
      </c>
      <c r="C809" s="4">
        <f>Data!C804</f>
        <v>2251.679932</v>
      </c>
      <c r="D809" s="4">
        <f>Data!D804</f>
        <v>2235.6499020000001</v>
      </c>
      <c r="E809" s="4">
        <f>Data!E804</f>
        <v>2242.030029</v>
      </c>
      <c r="F809" s="15">
        <f>Data!F804</f>
        <v>1976290000</v>
      </c>
      <c r="G809" s="15">
        <f t="shared" si="120"/>
        <v>16.030029999999897</v>
      </c>
      <c r="H809" s="4">
        <f t="shared" si="121"/>
        <v>38.239990999999918</v>
      </c>
      <c r="I809" s="4">
        <f t="shared" si="122"/>
        <v>22.209961000000021</v>
      </c>
      <c r="J809" s="4">
        <f t="shared" si="123"/>
        <v>38.239990999999918</v>
      </c>
      <c r="K809" s="16">
        <f t="shared" si="129"/>
        <v>34.780848032329473</v>
      </c>
      <c r="L809" s="30">
        <f t="shared" si="124"/>
        <v>2313.226613064659</v>
      </c>
      <c r="M809" s="4">
        <f t="shared" si="125"/>
        <v>2174.1032209353411</v>
      </c>
      <c r="N809" s="25">
        <f t="shared" si="126"/>
        <v>2288.2163686299423</v>
      </c>
      <c r="O809" s="4">
        <f t="shared" si="127"/>
        <v>2174.1032209353411</v>
      </c>
      <c r="P809" s="4">
        <f t="shared" si="128"/>
        <v>2288.2163686299423</v>
      </c>
    </row>
    <row r="810" spans="1:16" x14ac:dyDescent="0.3">
      <c r="A810" s="3">
        <f>Data!A805</f>
        <v>40228</v>
      </c>
      <c r="B810" s="4">
        <f>Data!B805</f>
        <v>2233.330078</v>
      </c>
      <c r="C810" s="4">
        <f>Data!C805</f>
        <v>2249.8000489999999</v>
      </c>
      <c r="D810" s="4">
        <f>Data!D805</f>
        <v>2228.929932</v>
      </c>
      <c r="E810" s="4">
        <f>Data!E805</f>
        <v>2243.8701169999999</v>
      </c>
      <c r="F810" s="15">
        <f>Data!F805</f>
        <v>2166660000</v>
      </c>
      <c r="G810" s="15">
        <f t="shared" si="120"/>
        <v>20.870116999999937</v>
      </c>
      <c r="H810" s="4">
        <f t="shared" si="121"/>
        <v>7.7700199999999313</v>
      </c>
      <c r="I810" s="4">
        <f t="shared" si="122"/>
        <v>13.100097000000005</v>
      </c>
      <c r="J810" s="4">
        <f t="shared" si="123"/>
        <v>20.870116999999937</v>
      </c>
      <c r="K810" s="16">
        <f t="shared" si="129"/>
        <v>34.085311480712996</v>
      </c>
      <c r="L810" s="30">
        <f t="shared" si="124"/>
        <v>2307.5356134614262</v>
      </c>
      <c r="M810" s="4">
        <f t="shared" si="125"/>
        <v>2171.1943675385742</v>
      </c>
      <c r="N810" s="25">
        <f t="shared" si="126"/>
        <v>2288.2163686299423</v>
      </c>
      <c r="O810" s="4">
        <f t="shared" si="127"/>
        <v>2174.1032209353411</v>
      </c>
      <c r="P810" s="4">
        <f t="shared" si="128"/>
        <v>2288.2163686299423</v>
      </c>
    </row>
    <row r="811" spans="1:16" x14ac:dyDescent="0.3">
      <c r="A811" s="3">
        <f>Data!A806</f>
        <v>40227</v>
      </c>
      <c r="B811" s="4">
        <f>Data!B806</f>
        <v>2223.219971</v>
      </c>
      <c r="C811" s="4">
        <f>Data!C806</f>
        <v>2243.5</v>
      </c>
      <c r="D811" s="4">
        <f>Data!D806</f>
        <v>2221.139893</v>
      </c>
      <c r="E811" s="4">
        <f>Data!E806</f>
        <v>2241.709961</v>
      </c>
      <c r="F811" s="15">
        <f>Data!F806</f>
        <v>2076820000</v>
      </c>
      <c r="G811" s="15">
        <f t="shared" si="120"/>
        <v>22.360106999999971</v>
      </c>
      <c r="H811" s="4">
        <f t="shared" si="121"/>
        <v>0.37011699999993652</v>
      </c>
      <c r="I811" s="4">
        <f t="shared" si="122"/>
        <v>22.730223999999907</v>
      </c>
      <c r="J811" s="4">
        <f t="shared" si="123"/>
        <v>22.730223999999907</v>
      </c>
      <c r="K811" s="16">
        <f t="shared" si="129"/>
        <v>33.517557106677337</v>
      </c>
      <c r="L811" s="30">
        <f t="shared" si="124"/>
        <v>2299.3550607133543</v>
      </c>
      <c r="M811" s="4">
        <f t="shared" si="125"/>
        <v>2165.2848322866453</v>
      </c>
      <c r="N811" s="25">
        <f t="shared" si="126"/>
        <v>2288.2163686299423</v>
      </c>
      <c r="O811" s="4">
        <f t="shared" si="127"/>
        <v>2174.1032209353411</v>
      </c>
      <c r="P811" s="4">
        <f t="shared" si="128"/>
        <v>2288.2163686299423</v>
      </c>
    </row>
    <row r="812" spans="1:16" x14ac:dyDescent="0.3">
      <c r="A812" s="3">
        <f>Data!A807</f>
        <v>40226</v>
      </c>
      <c r="B812" s="4">
        <f>Data!B807</f>
        <v>2222.8701169999999</v>
      </c>
      <c r="C812" s="4">
        <f>Data!C807</f>
        <v>2226.320068</v>
      </c>
      <c r="D812" s="4">
        <f>Data!D807</f>
        <v>2212.780029</v>
      </c>
      <c r="E812" s="4">
        <f>Data!E807</f>
        <v>2226.290039</v>
      </c>
      <c r="F812" s="15">
        <f>Data!F807</f>
        <v>2103530000</v>
      </c>
      <c r="G812" s="15">
        <f t="shared" si="120"/>
        <v>13.540038999999979</v>
      </c>
      <c r="H812" s="4">
        <f t="shared" si="121"/>
        <v>15.389893000000029</v>
      </c>
      <c r="I812" s="4">
        <f t="shared" si="122"/>
        <v>28.929932000000008</v>
      </c>
      <c r="J812" s="4">
        <f t="shared" si="123"/>
        <v>28.929932000000008</v>
      </c>
      <c r="K812" s="16">
        <f t="shared" si="129"/>
        <v>33.288175851343468</v>
      </c>
      <c r="L812" s="30">
        <f t="shared" si="124"/>
        <v>2286.1264002026874</v>
      </c>
      <c r="M812" s="4">
        <f t="shared" si="125"/>
        <v>2152.9736967973131</v>
      </c>
      <c r="N812" s="25">
        <f t="shared" si="126"/>
        <v>2286.1264002026874</v>
      </c>
      <c r="O812" s="4">
        <f t="shared" si="127"/>
        <v>2174.1032209353411</v>
      </c>
      <c r="P812" s="4">
        <f t="shared" si="128"/>
        <v>2286.1264002026874</v>
      </c>
    </row>
    <row r="813" spans="1:16" x14ac:dyDescent="0.3">
      <c r="A813" s="3">
        <f>Data!A808</f>
        <v>40225</v>
      </c>
      <c r="B813" s="4">
        <f>Data!B808</f>
        <v>2200.3798830000001</v>
      </c>
      <c r="C813" s="4">
        <f>Data!C808</f>
        <v>2214.1899410000001</v>
      </c>
      <c r="D813" s="4">
        <f>Data!D808</f>
        <v>2189.179932</v>
      </c>
      <c r="E813" s="4">
        <f>Data!E808</f>
        <v>2214.1899410000001</v>
      </c>
      <c r="F813" s="15">
        <f>Data!F808</f>
        <v>2072850000</v>
      </c>
      <c r="G813" s="15">
        <f t="shared" si="120"/>
        <v>25.010009000000082</v>
      </c>
      <c r="H813" s="4">
        <f t="shared" si="121"/>
        <v>12.100097999999889</v>
      </c>
      <c r="I813" s="4">
        <f t="shared" si="122"/>
        <v>37.110106999999971</v>
      </c>
      <c r="J813" s="4">
        <f t="shared" si="123"/>
        <v>37.110106999999971</v>
      </c>
      <c r="K813" s="16">
        <f t="shared" si="129"/>
        <v>33.479272408776289</v>
      </c>
      <c r="L813" s="30">
        <f t="shared" si="124"/>
        <v>2268.6434813175524</v>
      </c>
      <c r="M813" s="4">
        <f t="shared" si="125"/>
        <v>2134.7263916824472</v>
      </c>
      <c r="N813" s="25">
        <f t="shared" si="126"/>
        <v>2268.6434813175524</v>
      </c>
      <c r="O813" s="4">
        <f t="shared" si="127"/>
        <v>2174.1032209353411</v>
      </c>
      <c r="P813" s="4">
        <f t="shared" si="128"/>
        <v>2268.6434813175524</v>
      </c>
    </row>
    <row r="814" spans="1:16" x14ac:dyDescent="0.3">
      <c r="A814" s="3">
        <f>Data!A809</f>
        <v>40221</v>
      </c>
      <c r="B814" s="4">
        <f>Data!B809</f>
        <v>2157.6899410000001</v>
      </c>
      <c r="C814" s="4">
        <f>Data!C809</f>
        <v>2184.570068</v>
      </c>
      <c r="D814" s="4">
        <f>Data!D809</f>
        <v>2151.98999</v>
      </c>
      <c r="E814" s="4">
        <f>Data!E809</f>
        <v>2183.530029</v>
      </c>
      <c r="F814" s="15">
        <f>Data!F809</f>
        <v>2236180000</v>
      </c>
      <c r="G814" s="15">
        <f t="shared" si="120"/>
        <v>32.580077999999958</v>
      </c>
      <c r="H814" s="4">
        <f t="shared" si="121"/>
        <v>29.619873000000098</v>
      </c>
      <c r="I814" s="4">
        <f t="shared" si="122"/>
        <v>62.199951000000056</v>
      </c>
      <c r="J814" s="4">
        <f t="shared" si="123"/>
        <v>62.199951000000056</v>
      </c>
      <c r="K814" s="16">
        <f t="shared" si="129"/>
        <v>34.91530633833748</v>
      </c>
      <c r="L814" s="30">
        <f t="shared" si="124"/>
        <v>2238.1106416766752</v>
      </c>
      <c r="M814" s="4">
        <f t="shared" si="125"/>
        <v>2098.4494163233248</v>
      </c>
      <c r="N814" s="25">
        <f t="shared" si="126"/>
        <v>2238.1106416766752</v>
      </c>
      <c r="O814" s="4">
        <f t="shared" si="127"/>
        <v>2174.1032209353411</v>
      </c>
      <c r="P814" s="4">
        <f t="shared" si="128"/>
        <v>2238.1106416766752</v>
      </c>
    </row>
    <row r="815" spans="1:16" x14ac:dyDescent="0.3">
      <c r="A815" s="3">
        <f>Data!A810</f>
        <v>40220</v>
      </c>
      <c r="B815" s="4">
        <f>Data!B810</f>
        <v>2145.0900879999999</v>
      </c>
      <c r="C815" s="4">
        <f>Data!C810</f>
        <v>2179.540039</v>
      </c>
      <c r="D815" s="4">
        <f>Data!D810</f>
        <v>2134.139893</v>
      </c>
      <c r="E815" s="4">
        <f>Data!E810</f>
        <v>2177.4099120000001</v>
      </c>
      <c r="F815" s="15">
        <f>Data!F810</f>
        <v>2141260000</v>
      </c>
      <c r="G815" s="15">
        <f t="shared" si="120"/>
        <v>45.40014599999995</v>
      </c>
      <c r="H815" s="4">
        <f t="shared" si="121"/>
        <v>3.9899900000000343</v>
      </c>
      <c r="I815" s="4">
        <f t="shared" si="122"/>
        <v>49.390135999999984</v>
      </c>
      <c r="J815" s="4">
        <f t="shared" si="123"/>
        <v>49.390135999999984</v>
      </c>
      <c r="K815" s="16">
        <f t="shared" si="129"/>
        <v>35.639047821420604</v>
      </c>
      <c r="L815" s="30">
        <f t="shared" si="124"/>
        <v>2228.118061642841</v>
      </c>
      <c r="M815" s="4">
        <f t="shared" si="125"/>
        <v>2085.561870357159</v>
      </c>
      <c r="N815" s="25">
        <f t="shared" si="126"/>
        <v>2228.118061642841</v>
      </c>
      <c r="O815" s="4">
        <f t="shared" si="127"/>
        <v>2174.1032209353411</v>
      </c>
      <c r="P815" s="4">
        <f t="shared" si="128"/>
        <v>2228.118061642841</v>
      </c>
    </row>
    <row r="816" spans="1:16" x14ac:dyDescent="0.3">
      <c r="A816" s="3">
        <f>Data!A811</f>
        <v>40219</v>
      </c>
      <c r="B816" s="4">
        <f>Data!B811</f>
        <v>2147.459961</v>
      </c>
      <c r="C816" s="4">
        <f>Data!C811</f>
        <v>2156.360107</v>
      </c>
      <c r="D816" s="4">
        <f>Data!D811</f>
        <v>2131.080078</v>
      </c>
      <c r="E816" s="4">
        <f>Data!E811</f>
        <v>2147.8701169999999</v>
      </c>
      <c r="F816" s="15">
        <f>Data!F811</f>
        <v>2059940000</v>
      </c>
      <c r="G816" s="15">
        <f t="shared" si="120"/>
        <v>25.280029000000013</v>
      </c>
      <c r="H816" s="4">
        <f t="shared" si="121"/>
        <v>21.049805000000106</v>
      </c>
      <c r="I816" s="4">
        <f t="shared" si="122"/>
        <v>46.329834000000119</v>
      </c>
      <c r="J816" s="4">
        <f t="shared" si="123"/>
        <v>46.329834000000119</v>
      </c>
      <c r="K816" s="16">
        <f t="shared" si="129"/>
        <v>36.173587130349581</v>
      </c>
      <c r="L816" s="30">
        <f t="shared" si="124"/>
        <v>2216.0672667606991</v>
      </c>
      <c r="M816" s="4">
        <f t="shared" si="125"/>
        <v>2071.3729182393004</v>
      </c>
      <c r="N816" s="25">
        <f t="shared" si="126"/>
        <v>2216.0672667606991</v>
      </c>
      <c r="O816" s="4">
        <f t="shared" si="127"/>
        <v>2174.1032209353411</v>
      </c>
      <c r="P816" s="4">
        <f t="shared" si="128"/>
        <v>2216.0672667606991</v>
      </c>
    </row>
    <row r="817" spans="1:16" x14ac:dyDescent="0.3">
      <c r="A817" s="3">
        <f>Data!A812</f>
        <v>40218</v>
      </c>
      <c r="B817" s="4">
        <f>Data!B812</f>
        <v>2153.1000979999999</v>
      </c>
      <c r="C817" s="4">
        <f>Data!C812</f>
        <v>2166.1599120000001</v>
      </c>
      <c r="D817" s="4">
        <f>Data!D812</f>
        <v>2132.580078</v>
      </c>
      <c r="E817" s="4">
        <f>Data!E812</f>
        <v>2150.8701169999999</v>
      </c>
      <c r="F817" s="15">
        <f>Data!F812</f>
        <v>2296420000</v>
      </c>
      <c r="G817" s="15">
        <f t="shared" si="120"/>
        <v>33.579834000000119</v>
      </c>
      <c r="H817" s="4">
        <f t="shared" si="121"/>
        <v>18.28979500000014</v>
      </c>
      <c r="I817" s="4">
        <f t="shared" si="122"/>
        <v>15.290038999999979</v>
      </c>
      <c r="J817" s="4">
        <f t="shared" si="123"/>
        <v>33.579834000000119</v>
      </c>
      <c r="K817" s="16">
        <f t="shared" si="129"/>
        <v>36.043899473832106</v>
      </c>
      <c r="L817" s="30">
        <f t="shared" si="124"/>
        <v>2221.4577939476644</v>
      </c>
      <c r="M817" s="4">
        <f t="shared" si="125"/>
        <v>2077.2821960523356</v>
      </c>
      <c r="N817" s="25">
        <f t="shared" si="126"/>
        <v>2216.0672667606991</v>
      </c>
      <c r="O817" s="4">
        <f t="shared" si="127"/>
        <v>2077.2821960523356</v>
      </c>
      <c r="P817" s="4">
        <f t="shared" si="128"/>
        <v>2216.0672667606991</v>
      </c>
    </row>
    <row r="818" spans="1:16" x14ac:dyDescent="0.3">
      <c r="A818" s="3">
        <f>Data!A813</f>
        <v>40217</v>
      </c>
      <c r="B818" s="4">
        <f>Data!B813</f>
        <v>2140.1000979999999</v>
      </c>
      <c r="C818" s="4">
        <f>Data!C813</f>
        <v>2152.639893</v>
      </c>
      <c r="D818" s="4">
        <f>Data!D813</f>
        <v>2125.110107</v>
      </c>
      <c r="E818" s="4">
        <f>Data!E813</f>
        <v>2126.0500489999999</v>
      </c>
      <c r="F818" s="15">
        <f>Data!F813</f>
        <v>2036280000</v>
      </c>
      <c r="G818" s="15">
        <f t="shared" si="120"/>
        <v>27.529786000000058</v>
      </c>
      <c r="H818" s="4">
        <f t="shared" si="121"/>
        <v>1.7697760000000926</v>
      </c>
      <c r="I818" s="4">
        <f t="shared" si="122"/>
        <v>25.760009999999966</v>
      </c>
      <c r="J818" s="4">
        <f t="shared" si="123"/>
        <v>27.529786000000058</v>
      </c>
      <c r="K818" s="16">
        <f t="shared" si="129"/>
        <v>35.618193800140503</v>
      </c>
      <c r="L818" s="30">
        <f t="shared" si="124"/>
        <v>2210.111387600281</v>
      </c>
      <c r="M818" s="4">
        <f t="shared" si="125"/>
        <v>2067.638612399719</v>
      </c>
      <c r="N818" s="25">
        <f t="shared" si="126"/>
        <v>2210.111387600281</v>
      </c>
      <c r="O818" s="4">
        <f t="shared" si="127"/>
        <v>2077.2821960523356</v>
      </c>
      <c r="P818" s="4">
        <f t="shared" si="128"/>
        <v>2210.111387600281</v>
      </c>
    </row>
    <row r="819" spans="1:16" x14ac:dyDescent="0.3">
      <c r="A819" s="3">
        <f>Data!A814</f>
        <v>40214</v>
      </c>
      <c r="B819" s="4">
        <f>Data!B814</f>
        <v>2131.919922</v>
      </c>
      <c r="C819" s="4">
        <f>Data!C814</f>
        <v>2142.2700199999999</v>
      </c>
      <c r="D819" s="4">
        <f>Data!D814</f>
        <v>2100.169922</v>
      </c>
      <c r="E819" s="4">
        <f>Data!E814</f>
        <v>2141.1201169999999</v>
      </c>
      <c r="F819" s="15">
        <f>Data!F814</f>
        <v>2811100000</v>
      </c>
      <c r="G819" s="15">
        <f t="shared" si="120"/>
        <v>42.100097999999889</v>
      </c>
      <c r="H819" s="4">
        <f t="shared" si="121"/>
        <v>16.219970999999987</v>
      </c>
      <c r="I819" s="4">
        <f t="shared" si="122"/>
        <v>25.880126999999902</v>
      </c>
      <c r="J819" s="4">
        <f t="shared" si="123"/>
        <v>42.100097999999889</v>
      </c>
      <c r="K819" s="16">
        <f t="shared" si="129"/>
        <v>35.942289010133472</v>
      </c>
      <c r="L819" s="30">
        <f t="shared" si="124"/>
        <v>2193.1045490202669</v>
      </c>
      <c r="M819" s="4">
        <f t="shared" si="125"/>
        <v>2049.3353929797331</v>
      </c>
      <c r="N819" s="25">
        <f t="shared" si="126"/>
        <v>2193.1045490202669</v>
      </c>
      <c r="O819" s="4">
        <f t="shared" si="127"/>
        <v>2077.2821960523356</v>
      </c>
      <c r="P819" s="4">
        <f t="shared" si="128"/>
        <v>2193.1045490202669</v>
      </c>
    </row>
    <row r="820" spans="1:16" x14ac:dyDescent="0.3">
      <c r="A820" s="3">
        <f>Data!A815</f>
        <v>40213</v>
      </c>
      <c r="B820" s="4">
        <f>Data!B815</f>
        <v>2176.389893</v>
      </c>
      <c r="C820" s="4">
        <f>Data!C815</f>
        <v>2178.25</v>
      </c>
      <c r="D820" s="4">
        <f>Data!D815</f>
        <v>2125.429932</v>
      </c>
      <c r="E820" s="4">
        <f>Data!E815</f>
        <v>2125.429932</v>
      </c>
      <c r="F820" s="15">
        <f>Data!F815</f>
        <v>2801390000</v>
      </c>
      <c r="G820" s="15">
        <f t="shared" si="120"/>
        <v>52.820067999999992</v>
      </c>
      <c r="H820" s="4">
        <f t="shared" si="121"/>
        <v>37.129883000000063</v>
      </c>
      <c r="I820" s="4">
        <f t="shared" si="122"/>
        <v>15.690184999999929</v>
      </c>
      <c r="J820" s="4">
        <f t="shared" si="123"/>
        <v>52.820067999999992</v>
      </c>
      <c r="K820" s="16">
        <f t="shared" si="129"/>
        <v>36.786177959626798</v>
      </c>
      <c r="L820" s="30">
        <f t="shared" si="124"/>
        <v>2225.4123219192534</v>
      </c>
      <c r="M820" s="4">
        <f t="shared" si="125"/>
        <v>2078.2676100807466</v>
      </c>
      <c r="N820" s="25">
        <f t="shared" si="126"/>
        <v>2193.1045490202669</v>
      </c>
      <c r="O820" s="4">
        <f t="shared" si="127"/>
        <v>2078.2676100807466</v>
      </c>
      <c r="P820" s="4">
        <f t="shared" si="128"/>
        <v>2193.1045490202669</v>
      </c>
    </row>
    <row r="821" spans="1:16" x14ac:dyDescent="0.3">
      <c r="A821" s="3">
        <f>Data!A816</f>
        <v>40212</v>
      </c>
      <c r="B821" s="4">
        <f>Data!B816</f>
        <v>2181.01001</v>
      </c>
      <c r="C821" s="4">
        <f>Data!C816</f>
        <v>2194.530029</v>
      </c>
      <c r="D821" s="4">
        <f>Data!D816</f>
        <v>2176.75</v>
      </c>
      <c r="E821" s="4">
        <f>Data!E816</f>
        <v>2190.9099120000001</v>
      </c>
      <c r="F821" s="15">
        <f>Data!F816</f>
        <v>2303350000</v>
      </c>
      <c r="G821" s="15">
        <f t="shared" si="120"/>
        <v>17.780029000000013</v>
      </c>
      <c r="H821" s="4">
        <f t="shared" si="121"/>
        <v>69.100097000000005</v>
      </c>
      <c r="I821" s="4">
        <f t="shared" si="122"/>
        <v>51.320067999999992</v>
      </c>
      <c r="J821" s="4">
        <f t="shared" si="123"/>
        <v>69.100097000000005</v>
      </c>
      <c r="K821" s="16">
        <f t="shared" si="129"/>
        <v>38.40187391164546</v>
      </c>
      <c r="L821" s="30">
        <f t="shared" si="124"/>
        <v>2262.4437623232907</v>
      </c>
      <c r="M821" s="4">
        <f t="shared" si="125"/>
        <v>2108.8362666767089</v>
      </c>
      <c r="N821" s="25">
        <f t="shared" si="126"/>
        <v>2193.1045490202669</v>
      </c>
      <c r="O821" s="4">
        <f t="shared" si="127"/>
        <v>2108.8362666767089</v>
      </c>
      <c r="P821" s="4">
        <f t="shared" si="128"/>
        <v>2193.1045490202669</v>
      </c>
    </row>
    <row r="822" spans="1:16" x14ac:dyDescent="0.3">
      <c r="A822" s="3">
        <f>Data!A817</f>
        <v>40211</v>
      </c>
      <c r="B822" s="4">
        <f>Data!B817</f>
        <v>2171.6599120000001</v>
      </c>
      <c r="C822" s="4">
        <f>Data!C817</f>
        <v>2193.6599120000001</v>
      </c>
      <c r="D822" s="4">
        <f>Data!D817</f>
        <v>2161.469971</v>
      </c>
      <c r="E822" s="4">
        <f>Data!E817</f>
        <v>2190.0600589999999</v>
      </c>
      <c r="F822" s="15">
        <f>Data!F817</f>
        <v>2468470000</v>
      </c>
      <c r="G822" s="15">
        <f t="shared" si="120"/>
        <v>32.18994100000009</v>
      </c>
      <c r="H822" s="4">
        <f t="shared" si="121"/>
        <v>2.75</v>
      </c>
      <c r="I822" s="4">
        <f t="shared" si="122"/>
        <v>29.43994100000009</v>
      </c>
      <c r="J822" s="4">
        <f t="shared" si="123"/>
        <v>32.18994100000009</v>
      </c>
      <c r="K822" s="16">
        <f t="shared" si="129"/>
        <v>38.091277266063187</v>
      </c>
      <c r="L822" s="30">
        <f t="shared" si="124"/>
        <v>2253.747496032126</v>
      </c>
      <c r="M822" s="4">
        <f t="shared" si="125"/>
        <v>2101.3823869678736</v>
      </c>
      <c r="N822" s="25">
        <f t="shared" si="126"/>
        <v>2193.1045490202669</v>
      </c>
      <c r="O822" s="4">
        <f t="shared" si="127"/>
        <v>2108.8362666767089</v>
      </c>
      <c r="P822" s="4">
        <f t="shared" si="128"/>
        <v>2193.1045490202669</v>
      </c>
    </row>
    <row r="823" spans="1:16" x14ac:dyDescent="0.3">
      <c r="A823" s="3">
        <f>Data!A818</f>
        <v>40210</v>
      </c>
      <c r="B823" s="4">
        <f>Data!B818</f>
        <v>2155.8100589999999</v>
      </c>
      <c r="C823" s="4">
        <f>Data!C818</f>
        <v>2171.1999510000001</v>
      </c>
      <c r="D823" s="4">
        <f>Data!D818</f>
        <v>2152.26001</v>
      </c>
      <c r="E823" s="4">
        <f>Data!E818</f>
        <v>2171.1999510000001</v>
      </c>
      <c r="F823" s="15">
        <f>Data!F818</f>
        <v>2234140000</v>
      </c>
      <c r="G823" s="15">
        <f t="shared" si="120"/>
        <v>18.93994100000009</v>
      </c>
      <c r="H823" s="4">
        <f t="shared" si="121"/>
        <v>18.860107999999855</v>
      </c>
      <c r="I823" s="4">
        <f t="shared" si="122"/>
        <v>37.800048999999944</v>
      </c>
      <c r="J823" s="4">
        <f t="shared" si="123"/>
        <v>37.800048999999944</v>
      </c>
      <c r="K823" s="16">
        <f t="shared" si="129"/>
        <v>38.076715852760024</v>
      </c>
      <c r="L823" s="30">
        <f t="shared" si="124"/>
        <v>2237.8834122055205</v>
      </c>
      <c r="M823" s="4">
        <f t="shared" si="125"/>
        <v>2085.57654879448</v>
      </c>
      <c r="N823" s="25">
        <f t="shared" si="126"/>
        <v>2193.1045490202669</v>
      </c>
      <c r="O823" s="4">
        <f t="shared" si="127"/>
        <v>2108.8362666767089</v>
      </c>
      <c r="P823" s="4">
        <f t="shared" si="128"/>
        <v>2193.1045490202669</v>
      </c>
    </row>
    <row r="824" spans="1:16" x14ac:dyDescent="0.3">
      <c r="A824" s="3">
        <f>Data!A819</f>
        <v>40207</v>
      </c>
      <c r="B824" s="4">
        <f>Data!B819</f>
        <v>2198.26001</v>
      </c>
      <c r="C824" s="4">
        <f>Data!C819</f>
        <v>2202.8400879999999</v>
      </c>
      <c r="D824" s="4">
        <f>Data!D819</f>
        <v>2140.3400879999999</v>
      </c>
      <c r="E824" s="4">
        <f>Data!E819</f>
        <v>2147.3500979999999</v>
      </c>
      <c r="F824" s="15">
        <f>Data!F819</f>
        <v>3090580000</v>
      </c>
      <c r="G824" s="15">
        <f t="shared" si="120"/>
        <v>62.5</v>
      </c>
      <c r="H824" s="4">
        <f t="shared" si="121"/>
        <v>31.640136999999868</v>
      </c>
      <c r="I824" s="4">
        <f t="shared" si="122"/>
        <v>30.859863000000132</v>
      </c>
      <c r="J824" s="4">
        <f t="shared" si="123"/>
        <v>62.5</v>
      </c>
      <c r="K824" s="16">
        <f t="shared" si="129"/>
        <v>39.297880060122026</v>
      </c>
      <c r="L824" s="30">
        <f t="shared" si="124"/>
        <v>2250.1858481202439</v>
      </c>
      <c r="M824" s="4">
        <f t="shared" si="125"/>
        <v>2092.9943278797559</v>
      </c>
      <c r="N824" s="25">
        <f t="shared" si="126"/>
        <v>2193.1045490202669</v>
      </c>
      <c r="O824" s="4">
        <f t="shared" si="127"/>
        <v>2108.8362666767089</v>
      </c>
      <c r="P824" s="4">
        <f t="shared" si="128"/>
        <v>2193.1045490202669</v>
      </c>
    </row>
    <row r="825" spans="1:16" x14ac:dyDescent="0.3">
      <c r="A825" s="3">
        <f>Data!A820</f>
        <v>40206</v>
      </c>
      <c r="B825" s="4">
        <f>Data!B820</f>
        <v>2220.3100589999999</v>
      </c>
      <c r="C825" s="4">
        <f>Data!C820</f>
        <v>2220.8701169999999</v>
      </c>
      <c r="D825" s="4">
        <f>Data!D820</f>
        <v>2166.8999020000001</v>
      </c>
      <c r="E825" s="4">
        <f>Data!E820</f>
        <v>2179</v>
      </c>
      <c r="F825" s="15">
        <f>Data!F820</f>
        <v>2829640000</v>
      </c>
      <c r="G825" s="15">
        <f t="shared" si="120"/>
        <v>53.970214999999826</v>
      </c>
      <c r="H825" s="4">
        <f t="shared" si="121"/>
        <v>73.520019000000048</v>
      </c>
      <c r="I825" s="4">
        <f t="shared" si="122"/>
        <v>19.549804000000222</v>
      </c>
      <c r="J825" s="4">
        <f t="shared" si="123"/>
        <v>73.520019000000048</v>
      </c>
      <c r="K825" s="16">
        <f t="shared" si="129"/>
        <v>41.008987007115927</v>
      </c>
      <c r="L825" s="30">
        <f t="shared" si="124"/>
        <v>2275.9029835142314</v>
      </c>
      <c r="M825" s="4">
        <f t="shared" si="125"/>
        <v>2111.8670354857682</v>
      </c>
      <c r="N825" s="25">
        <f t="shared" si="126"/>
        <v>2193.1045490202669</v>
      </c>
      <c r="O825" s="4">
        <f t="shared" si="127"/>
        <v>2111.8670354857682</v>
      </c>
      <c r="P825" s="4">
        <f t="shared" si="128"/>
        <v>2193.1045490202669</v>
      </c>
    </row>
    <row r="826" spans="1:16" x14ac:dyDescent="0.3">
      <c r="A826" s="3">
        <f>Data!A821</f>
        <v>40205</v>
      </c>
      <c r="B826" s="4">
        <f>Data!B821</f>
        <v>2200.3000489999999</v>
      </c>
      <c r="C826" s="4">
        <f>Data!C821</f>
        <v>2225.669922</v>
      </c>
      <c r="D826" s="4">
        <f>Data!D821</f>
        <v>2192.5900879999999</v>
      </c>
      <c r="E826" s="4">
        <f>Data!E821</f>
        <v>2221.4099120000001</v>
      </c>
      <c r="F826" s="15">
        <f>Data!F821</f>
        <v>2492880000</v>
      </c>
      <c r="G826" s="15">
        <f t="shared" si="120"/>
        <v>33.079834000000119</v>
      </c>
      <c r="H826" s="4">
        <f t="shared" si="121"/>
        <v>46.669922000000042</v>
      </c>
      <c r="I826" s="4">
        <f t="shared" si="122"/>
        <v>13.590087999999923</v>
      </c>
      <c r="J826" s="4">
        <f t="shared" si="123"/>
        <v>46.669922000000042</v>
      </c>
      <c r="K826" s="16">
        <f t="shared" si="129"/>
        <v>41.292033756760134</v>
      </c>
      <c r="L826" s="30">
        <f t="shared" si="124"/>
        <v>2291.7140725135205</v>
      </c>
      <c r="M826" s="4">
        <f t="shared" si="125"/>
        <v>2126.5459374864795</v>
      </c>
      <c r="N826" s="25">
        <f t="shared" si="126"/>
        <v>2193.1045490202669</v>
      </c>
      <c r="O826" s="4">
        <f t="shared" si="127"/>
        <v>2126.5459374864795</v>
      </c>
      <c r="P826" s="4">
        <f t="shared" si="128"/>
        <v>2126.5459374864795</v>
      </c>
    </row>
    <row r="827" spans="1:16" x14ac:dyDescent="0.3">
      <c r="A827" s="3">
        <f>Data!A822</f>
        <v>40204</v>
      </c>
      <c r="B827" s="4">
        <f>Data!B822</f>
        <v>2203.4399410000001</v>
      </c>
      <c r="C827" s="4">
        <f>Data!C822</f>
        <v>2227.889893</v>
      </c>
      <c r="D827" s="4">
        <f>Data!D822</f>
        <v>2195.4399410000001</v>
      </c>
      <c r="E827" s="4">
        <f>Data!E822</f>
        <v>2203.7299800000001</v>
      </c>
      <c r="F827" s="15">
        <f>Data!F822</f>
        <v>2361260000</v>
      </c>
      <c r="G827" s="15">
        <f t="shared" si="120"/>
        <v>32.449951999999939</v>
      </c>
      <c r="H827" s="4">
        <f t="shared" si="121"/>
        <v>6.4799809999999525</v>
      </c>
      <c r="I827" s="4">
        <f t="shared" si="122"/>
        <v>25.969970999999987</v>
      </c>
      <c r="J827" s="4">
        <f t="shared" si="123"/>
        <v>32.449951999999939</v>
      </c>
      <c r="K827" s="16">
        <f t="shared" si="129"/>
        <v>40.849929668922123</v>
      </c>
      <c r="L827" s="30">
        <f t="shared" si="124"/>
        <v>2293.3647763378444</v>
      </c>
      <c r="M827" s="4">
        <f t="shared" si="125"/>
        <v>2129.9650576621557</v>
      </c>
      <c r="N827" s="25">
        <f t="shared" si="126"/>
        <v>2293.3647763378444</v>
      </c>
      <c r="O827" s="4">
        <f t="shared" si="127"/>
        <v>2129.9650576621557</v>
      </c>
      <c r="P827" s="4">
        <f t="shared" si="128"/>
        <v>2129.9650576621557</v>
      </c>
    </row>
    <row r="828" spans="1:16" x14ac:dyDescent="0.3">
      <c r="A828" s="3">
        <f>Data!A823</f>
        <v>40203</v>
      </c>
      <c r="B828" s="4">
        <f>Data!B823</f>
        <v>2220.290039</v>
      </c>
      <c r="C828" s="4">
        <f>Data!C823</f>
        <v>2223.219971</v>
      </c>
      <c r="D828" s="4">
        <f>Data!D823</f>
        <v>2201.169922</v>
      </c>
      <c r="E828" s="4">
        <f>Data!E823</f>
        <v>2210.8000489999999</v>
      </c>
      <c r="F828" s="15">
        <f>Data!F823</f>
        <v>2134350000</v>
      </c>
      <c r="G828" s="15">
        <f t="shared" si="120"/>
        <v>22.050048999999944</v>
      </c>
      <c r="H828" s="4">
        <f t="shared" si="121"/>
        <v>19.489990999999918</v>
      </c>
      <c r="I828" s="4">
        <f t="shared" si="122"/>
        <v>2.5600580000000264</v>
      </c>
      <c r="J828" s="4">
        <f t="shared" si="123"/>
        <v>22.050048999999944</v>
      </c>
      <c r="K828" s="16">
        <f t="shared" si="129"/>
        <v>39.90993563547601</v>
      </c>
      <c r="L828" s="30">
        <f t="shared" si="124"/>
        <v>2292.0148177709516</v>
      </c>
      <c r="M828" s="4">
        <f t="shared" si="125"/>
        <v>2132.375075229048</v>
      </c>
      <c r="N828" s="25">
        <f t="shared" si="126"/>
        <v>2292.0148177709516</v>
      </c>
      <c r="O828" s="4">
        <f t="shared" si="127"/>
        <v>2132.375075229048</v>
      </c>
      <c r="P828" s="4">
        <f t="shared" si="128"/>
        <v>2132.375075229048</v>
      </c>
    </row>
    <row r="829" spans="1:16" x14ac:dyDescent="0.3">
      <c r="A829" s="3">
        <f>Data!A824</f>
        <v>40200</v>
      </c>
      <c r="B829" s="4">
        <f>Data!B824</f>
        <v>2255.76001</v>
      </c>
      <c r="C829" s="4">
        <f>Data!C824</f>
        <v>2262.2700199999999</v>
      </c>
      <c r="D829" s="4">
        <f>Data!D824</f>
        <v>2200.3701169999999</v>
      </c>
      <c r="E829" s="4">
        <f>Data!E824</f>
        <v>2205.290039</v>
      </c>
      <c r="F829" s="15">
        <f>Data!F824</f>
        <v>2817620000</v>
      </c>
      <c r="G829" s="15">
        <f t="shared" si="120"/>
        <v>61.899902999999995</v>
      </c>
      <c r="H829" s="4">
        <f t="shared" si="121"/>
        <v>51.469970999999987</v>
      </c>
      <c r="I829" s="4">
        <f t="shared" si="122"/>
        <v>10.429932000000008</v>
      </c>
      <c r="J829" s="4">
        <f t="shared" si="123"/>
        <v>61.899902999999995</v>
      </c>
      <c r="K829" s="16">
        <f t="shared" si="129"/>
        <v>41.009434003702211</v>
      </c>
      <c r="L829" s="30">
        <f t="shared" si="124"/>
        <v>2313.3389365074045</v>
      </c>
      <c r="M829" s="4">
        <f t="shared" si="125"/>
        <v>2149.3012004925959</v>
      </c>
      <c r="N829" s="25">
        <f t="shared" si="126"/>
        <v>2292.0148177709516</v>
      </c>
      <c r="O829" s="4">
        <f t="shared" si="127"/>
        <v>2149.3012004925959</v>
      </c>
      <c r="P829" s="4">
        <f t="shared" si="128"/>
        <v>2149.3012004925959</v>
      </c>
    </row>
    <row r="830" spans="1:16" x14ac:dyDescent="0.3">
      <c r="A830" s="3">
        <f>Data!A825</f>
        <v>40199</v>
      </c>
      <c r="B830" s="4">
        <f>Data!B825</f>
        <v>2298.2299800000001</v>
      </c>
      <c r="C830" s="4">
        <f>Data!C825</f>
        <v>2308.9799800000001</v>
      </c>
      <c r="D830" s="4">
        <f>Data!D825</f>
        <v>2259.820068</v>
      </c>
      <c r="E830" s="4">
        <f>Data!E825</f>
        <v>2265.6999510000001</v>
      </c>
      <c r="F830" s="15">
        <f>Data!F825</f>
        <v>2877800000</v>
      </c>
      <c r="G830" s="15">
        <f t="shared" si="120"/>
        <v>49.159912000000077</v>
      </c>
      <c r="H830" s="4">
        <f t="shared" si="121"/>
        <v>103.68994100000009</v>
      </c>
      <c r="I830" s="4">
        <f t="shared" si="122"/>
        <v>54.530029000000013</v>
      </c>
      <c r="J830" s="4">
        <f t="shared" si="123"/>
        <v>103.68994100000009</v>
      </c>
      <c r="K830" s="16">
        <f t="shared" si="129"/>
        <v>44.143459353517109</v>
      </c>
      <c r="L830" s="30">
        <f t="shared" si="124"/>
        <v>2372.6869427070342</v>
      </c>
      <c r="M830" s="4">
        <f t="shared" si="125"/>
        <v>2196.1131052929659</v>
      </c>
      <c r="N830" s="25">
        <f t="shared" si="126"/>
        <v>2292.0148177709516</v>
      </c>
      <c r="O830" s="4">
        <f t="shared" si="127"/>
        <v>2196.1131052929659</v>
      </c>
      <c r="P830" s="4">
        <f t="shared" si="128"/>
        <v>2196.1131052929659</v>
      </c>
    </row>
    <row r="831" spans="1:16" x14ac:dyDescent="0.3">
      <c r="A831" s="3">
        <f>Data!A826</f>
        <v>40198</v>
      </c>
      <c r="B831" s="4">
        <f>Data!B826</f>
        <v>2304.3100589999999</v>
      </c>
      <c r="C831" s="4">
        <f>Data!C826</f>
        <v>2304.469971</v>
      </c>
      <c r="D831" s="4">
        <f>Data!D826</f>
        <v>2268.679932</v>
      </c>
      <c r="E831" s="4">
        <f>Data!E826</f>
        <v>2291.25</v>
      </c>
      <c r="F831" s="15">
        <f>Data!F826</f>
        <v>2351890000</v>
      </c>
      <c r="G831" s="15">
        <f t="shared" si="120"/>
        <v>35.790038999999979</v>
      </c>
      <c r="H831" s="4">
        <f t="shared" si="121"/>
        <v>38.770019999999931</v>
      </c>
      <c r="I831" s="4">
        <f t="shared" si="122"/>
        <v>2.9799809999999525</v>
      </c>
      <c r="J831" s="4">
        <f t="shared" si="123"/>
        <v>38.770019999999931</v>
      </c>
      <c r="K831" s="16">
        <f t="shared" si="129"/>
        <v>43.874787385841252</v>
      </c>
      <c r="L831" s="30">
        <f t="shared" si="124"/>
        <v>2374.3245262716823</v>
      </c>
      <c r="M831" s="4">
        <f t="shared" si="125"/>
        <v>2198.8253767283172</v>
      </c>
      <c r="N831" s="25">
        <f t="shared" si="126"/>
        <v>2292.0148177709516</v>
      </c>
      <c r="O831" s="4">
        <f t="shared" si="127"/>
        <v>2198.8253767283172</v>
      </c>
      <c r="P831" s="4">
        <f t="shared" si="128"/>
        <v>2198.8253767283172</v>
      </c>
    </row>
    <row r="832" spans="1:16" x14ac:dyDescent="0.3">
      <c r="A832" s="3">
        <f>Data!A827</f>
        <v>40197</v>
      </c>
      <c r="B832" s="4">
        <f>Data!B827</f>
        <v>2291.0200199999999</v>
      </c>
      <c r="C832" s="4">
        <f>Data!C827</f>
        <v>2320.3999020000001</v>
      </c>
      <c r="D832" s="4">
        <f>Data!D827</f>
        <v>2290.679932</v>
      </c>
      <c r="E832" s="4">
        <f>Data!E827</f>
        <v>2320.3999020000001</v>
      </c>
      <c r="F832" s="15">
        <f>Data!F827</f>
        <v>2045290000</v>
      </c>
      <c r="G832" s="15">
        <f t="shared" si="120"/>
        <v>29.719970000000103</v>
      </c>
      <c r="H832" s="4">
        <f t="shared" si="121"/>
        <v>29.149902000000111</v>
      </c>
      <c r="I832" s="4">
        <f t="shared" si="122"/>
        <v>0.57006799999999203</v>
      </c>
      <c r="J832" s="4">
        <f t="shared" si="123"/>
        <v>29.719970000000103</v>
      </c>
      <c r="K832" s="16">
        <f t="shared" si="129"/>
        <v>43.167046516549192</v>
      </c>
      <c r="L832" s="30">
        <f t="shared" si="124"/>
        <v>2391.8740100330983</v>
      </c>
      <c r="M832" s="4">
        <f t="shared" si="125"/>
        <v>2219.2058239669018</v>
      </c>
      <c r="N832" s="25">
        <f t="shared" si="126"/>
        <v>2292.0148177709516</v>
      </c>
      <c r="O832" s="4">
        <f t="shared" si="127"/>
        <v>2219.2058239669018</v>
      </c>
      <c r="P832" s="4">
        <f t="shared" si="128"/>
        <v>2219.2058239669018</v>
      </c>
    </row>
    <row r="833" spans="1:16" x14ac:dyDescent="0.3">
      <c r="A833" s="3">
        <f>Data!A828</f>
        <v>40193</v>
      </c>
      <c r="B833" s="4">
        <f>Data!B828</f>
        <v>2316.9799800000001</v>
      </c>
      <c r="C833" s="4">
        <f>Data!C828</f>
        <v>2322.540039</v>
      </c>
      <c r="D833" s="4">
        <f>Data!D828</f>
        <v>2279.1999510000001</v>
      </c>
      <c r="E833" s="4">
        <f>Data!E828</f>
        <v>2287.98999</v>
      </c>
      <c r="F833" s="15">
        <f>Data!F828</f>
        <v>2637770000</v>
      </c>
      <c r="G833" s="15">
        <f t="shared" si="120"/>
        <v>43.340087999999923</v>
      </c>
      <c r="H833" s="4">
        <f t="shared" si="121"/>
        <v>2.1401369999998678</v>
      </c>
      <c r="I833" s="4">
        <f t="shared" si="122"/>
        <v>41.199951000000056</v>
      </c>
      <c r="J833" s="4">
        <f t="shared" si="123"/>
        <v>43.340087999999923</v>
      </c>
      <c r="K833" s="16">
        <f t="shared" si="129"/>
        <v>43.17569859072173</v>
      </c>
      <c r="L833" s="30">
        <f t="shared" si="124"/>
        <v>2387.2213921814437</v>
      </c>
      <c r="M833" s="4">
        <f t="shared" si="125"/>
        <v>2214.5185978185564</v>
      </c>
      <c r="N833" s="25">
        <f t="shared" si="126"/>
        <v>2387.2213921814437</v>
      </c>
      <c r="O833" s="4">
        <f t="shared" si="127"/>
        <v>2219.2058239669018</v>
      </c>
      <c r="P833" s="4">
        <f t="shared" si="128"/>
        <v>2219.2058239669018</v>
      </c>
    </row>
    <row r="834" spans="1:16" x14ac:dyDescent="0.3">
      <c r="A834" s="3">
        <f>Data!A829</f>
        <v>40192</v>
      </c>
      <c r="B834" s="4">
        <f>Data!B829</f>
        <v>2303.3100589999999</v>
      </c>
      <c r="C834" s="4">
        <f>Data!C829</f>
        <v>2322.5600589999999</v>
      </c>
      <c r="D834" s="4">
        <f>Data!D829</f>
        <v>2303.290039</v>
      </c>
      <c r="E834" s="4">
        <f>Data!E829</f>
        <v>2316.73999</v>
      </c>
      <c r="F834" s="15">
        <f>Data!F829</f>
        <v>2254170000</v>
      </c>
      <c r="G834" s="15">
        <f t="shared" si="120"/>
        <v>19.270019999999931</v>
      </c>
      <c r="H834" s="4">
        <f t="shared" si="121"/>
        <v>34.570068999999876</v>
      </c>
      <c r="I834" s="4">
        <f t="shared" si="122"/>
        <v>15.300048999999944</v>
      </c>
      <c r="J834" s="4">
        <f t="shared" si="123"/>
        <v>34.570068999999876</v>
      </c>
      <c r="K834" s="16">
        <f t="shared" si="129"/>
        <v>42.745417111185638</v>
      </c>
      <c r="L834" s="30">
        <f t="shared" si="124"/>
        <v>2398.4158832223711</v>
      </c>
      <c r="M834" s="4">
        <f t="shared" si="125"/>
        <v>2227.4342147776288</v>
      </c>
      <c r="N834" s="25">
        <f t="shared" si="126"/>
        <v>2387.2213921814437</v>
      </c>
      <c r="O834" s="4">
        <f t="shared" si="127"/>
        <v>2227.4342147776288</v>
      </c>
      <c r="P834" s="4">
        <f t="shared" si="128"/>
        <v>2227.4342147776288</v>
      </c>
    </row>
    <row r="835" spans="1:16" x14ac:dyDescent="0.3">
      <c r="A835" s="3">
        <f>Data!A830</f>
        <v>40191</v>
      </c>
      <c r="B835" s="4">
        <f>Data!B830</f>
        <v>2289.459961</v>
      </c>
      <c r="C835" s="4">
        <f>Data!C830</f>
        <v>2313.030029</v>
      </c>
      <c r="D835" s="4">
        <f>Data!D830</f>
        <v>2274.1201169999999</v>
      </c>
      <c r="E835" s="4">
        <f>Data!E830</f>
        <v>2307.8999020000001</v>
      </c>
      <c r="F835" s="15">
        <f>Data!F830</f>
        <v>2318350000</v>
      </c>
      <c r="G835" s="15">
        <f t="shared" si="120"/>
        <v>38.909912000000077</v>
      </c>
      <c r="H835" s="4">
        <f t="shared" si="121"/>
        <v>3.7099610000000212</v>
      </c>
      <c r="I835" s="4">
        <f t="shared" si="122"/>
        <v>42.619873000000098</v>
      </c>
      <c r="J835" s="4">
        <f t="shared" si="123"/>
        <v>42.619873000000098</v>
      </c>
      <c r="K835" s="16">
        <f t="shared" si="129"/>
        <v>42.739139905626359</v>
      </c>
      <c r="L835" s="30">
        <f t="shared" si="124"/>
        <v>2379.0533528112528</v>
      </c>
      <c r="M835" s="4">
        <f t="shared" si="125"/>
        <v>2208.0967931887471</v>
      </c>
      <c r="N835" s="25">
        <f t="shared" si="126"/>
        <v>2379.0533528112528</v>
      </c>
      <c r="O835" s="4">
        <f t="shared" si="127"/>
        <v>2227.4342147776288</v>
      </c>
      <c r="P835" s="4">
        <f t="shared" si="128"/>
        <v>2227.4342147776288</v>
      </c>
    </row>
    <row r="836" spans="1:16" x14ac:dyDescent="0.3">
      <c r="A836" s="3">
        <f>Data!A831</f>
        <v>40190</v>
      </c>
      <c r="B836" s="4">
        <f>Data!B831</f>
        <v>2297.280029</v>
      </c>
      <c r="C836" s="4">
        <f>Data!C831</f>
        <v>2298.8500979999999</v>
      </c>
      <c r="D836" s="4">
        <f>Data!D831</f>
        <v>2272.6999510000001</v>
      </c>
      <c r="E836" s="4">
        <f>Data!E831</f>
        <v>2282.3100589999999</v>
      </c>
      <c r="F836" s="15">
        <f>Data!F831</f>
        <v>2368320000</v>
      </c>
      <c r="G836" s="15">
        <f t="shared" si="120"/>
        <v>26.150146999999833</v>
      </c>
      <c r="H836" s="4">
        <f t="shared" si="121"/>
        <v>9.049804000000222</v>
      </c>
      <c r="I836" s="4">
        <f t="shared" si="122"/>
        <v>35.199951000000056</v>
      </c>
      <c r="J836" s="4">
        <f t="shared" si="123"/>
        <v>35.199951000000056</v>
      </c>
      <c r="K836" s="16">
        <f t="shared" si="129"/>
        <v>42.362180460345044</v>
      </c>
      <c r="L836" s="30">
        <f t="shared" si="124"/>
        <v>2370.49938542069</v>
      </c>
      <c r="M836" s="4">
        <f t="shared" si="125"/>
        <v>2201.0506635793095</v>
      </c>
      <c r="N836" s="25">
        <f t="shared" si="126"/>
        <v>2370.49938542069</v>
      </c>
      <c r="O836" s="4">
        <f t="shared" si="127"/>
        <v>2227.4342147776288</v>
      </c>
      <c r="P836" s="4">
        <f t="shared" si="128"/>
        <v>2227.4342147776288</v>
      </c>
    </row>
    <row r="837" spans="1:16" x14ac:dyDescent="0.3">
      <c r="A837" s="3">
        <f>Data!A832</f>
        <v>40189</v>
      </c>
      <c r="B837" s="4">
        <f>Data!B832</f>
        <v>2324.780029</v>
      </c>
      <c r="C837" s="4">
        <f>Data!C832</f>
        <v>2326.280029</v>
      </c>
      <c r="D837" s="4">
        <f>Data!D832</f>
        <v>2302.209961</v>
      </c>
      <c r="E837" s="4">
        <f>Data!E832</f>
        <v>2312.4099120000001</v>
      </c>
      <c r="F837" s="15">
        <f>Data!F832</f>
        <v>2077890000</v>
      </c>
      <c r="G837" s="15">
        <f t="shared" si="120"/>
        <v>24.070067999999992</v>
      </c>
      <c r="H837" s="4">
        <f t="shared" si="121"/>
        <v>43.969970000000103</v>
      </c>
      <c r="I837" s="4">
        <f t="shared" si="122"/>
        <v>19.899902000000111</v>
      </c>
      <c r="J837" s="4">
        <f t="shared" si="123"/>
        <v>43.969970000000103</v>
      </c>
      <c r="K837" s="16">
        <f t="shared" si="129"/>
        <v>42.442569937327796</v>
      </c>
      <c r="L837" s="30">
        <f t="shared" si="124"/>
        <v>2399.1301348746556</v>
      </c>
      <c r="M837" s="4">
        <f t="shared" si="125"/>
        <v>2229.3598551253444</v>
      </c>
      <c r="N837" s="25">
        <f t="shared" si="126"/>
        <v>2370.49938542069</v>
      </c>
      <c r="O837" s="4">
        <f t="shared" si="127"/>
        <v>2229.3598551253444</v>
      </c>
      <c r="P837" s="4">
        <f t="shared" si="128"/>
        <v>2229.3598551253444</v>
      </c>
    </row>
    <row r="838" spans="1:16" x14ac:dyDescent="0.3">
      <c r="A838" s="3">
        <f>Data!A833</f>
        <v>40186</v>
      </c>
      <c r="B838" s="4">
        <f>Data!B833</f>
        <v>2292.23999</v>
      </c>
      <c r="C838" s="4">
        <f>Data!C833</f>
        <v>2317.6000979999999</v>
      </c>
      <c r="D838" s="4">
        <f>Data!D833</f>
        <v>2290.610107</v>
      </c>
      <c r="E838" s="4">
        <f>Data!E833</f>
        <v>2317.169922</v>
      </c>
      <c r="F838" s="15">
        <f>Data!F833</f>
        <v>2145390000</v>
      </c>
      <c r="G838" s="15">
        <f t="shared" si="120"/>
        <v>26.989990999999918</v>
      </c>
      <c r="H838" s="4">
        <f t="shared" si="121"/>
        <v>5.1901859999998123</v>
      </c>
      <c r="I838" s="4">
        <f t="shared" si="122"/>
        <v>21.799805000000106</v>
      </c>
      <c r="J838" s="4">
        <f t="shared" si="123"/>
        <v>26.989990999999918</v>
      </c>
      <c r="K838" s="16">
        <f t="shared" si="129"/>
        <v>41.669940990461399</v>
      </c>
      <c r="L838" s="30">
        <f t="shared" si="124"/>
        <v>2387.4449844809224</v>
      </c>
      <c r="M838" s="4">
        <f t="shared" si="125"/>
        <v>2220.765220519077</v>
      </c>
      <c r="N838" s="25">
        <f t="shared" si="126"/>
        <v>2370.49938542069</v>
      </c>
      <c r="O838" s="4">
        <f t="shared" si="127"/>
        <v>2229.3598551253444</v>
      </c>
      <c r="P838" s="4">
        <f t="shared" si="128"/>
        <v>2229.3598551253444</v>
      </c>
    </row>
    <row r="839" spans="1:16" x14ac:dyDescent="0.3">
      <c r="A839" s="3">
        <f>Data!A834</f>
        <v>40185</v>
      </c>
      <c r="B839" s="4">
        <f>Data!B834</f>
        <v>2298.0900879999999</v>
      </c>
      <c r="C839" s="4">
        <f>Data!C834</f>
        <v>2301.3000489999999</v>
      </c>
      <c r="D839" s="4">
        <f>Data!D834</f>
        <v>2285.219971</v>
      </c>
      <c r="E839" s="4">
        <f>Data!E834</f>
        <v>2300.0500489999999</v>
      </c>
      <c r="F839" s="15">
        <f>Data!F834</f>
        <v>2270050000</v>
      </c>
      <c r="G839" s="15">
        <f t="shared" ref="G839:G902" si="130">C839-D839</f>
        <v>16.080077999999958</v>
      </c>
      <c r="H839" s="4">
        <f t="shared" si="121"/>
        <v>15.869873000000098</v>
      </c>
      <c r="I839" s="4">
        <f t="shared" si="122"/>
        <v>31.949951000000056</v>
      </c>
      <c r="J839" s="4">
        <f t="shared" si="123"/>
        <v>31.949951000000056</v>
      </c>
      <c r="K839" s="16">
        <f t="shared" si="129"/>
        <v>41.183941490938331</v>
      </c>
      <c r="L839" s="30">
        <f t="shared" si="124"/>
        <v>2375.6278929818768</v>
      </c>
      <c r="M839" s="4">
        <f t="shared" si="125"/>
        <v>2210.8921270181231</v>
      </c>
      <c r="N839" s="25">
        <f t="shared" si="126"/>
        <v>2370.49938542069</v>
      </c>
      <c r="O839" s="4">
        <f t="shared" si="127"/>
        <v>2229.3598551253444</v>
      </c>
      <c r="P839" s="4">
        <f t="shared" si="128"/>
        <v>2229.3598551253444</v>
      </c>
    </row>
    <row r="840" spans="1:16" x14ac:dyDescent="0.3">
      <c r="A840" s="3">
        <f>Data!A835</f>
        <v>40184</v>
      </c>
      <c r="B840" s="4">
        <f>Data!B835</f>
        <v>2307.709961</v>
      </c>
      <c r="C840" s="4">
        <f>Data!C835</f>
        <v>2314.070068</v>
      </c>
      <c r="D840" s="4">
        <f>Data!D835</f>
        <v>2295.679932</v>
      </c>
      <c r="E840" s="4">
        <f>Data!E835</f>
        <v>2301.0900879999999</v>
      </c>
      <c r="F840" s="15">
        <f>Data!F835</f>
        <v>2253340000</v>
      </c>
      <c r="G840" s="15">
        <f t="shared" si="130"/>
        <v>18.390135999999984</v>
      </c>
      <c r="H840" s="4">
        <f t="shared" ref="H840:H903" si="131">ABS(C840-E839)</f>
        <v>14.020019000000048</v>
      </c>
      <c r="I840" s="4">
        <f t="shared" ref="I840:I903" si="132">ABS(D840-E839)</f>
        <v>4.3701169999999365</v>
      </c>
      <c r="J840" s="4">
        <f t="shared" ref="J840:J903" si="133">MAX(G840:I840)</f>
        <v>18.390135999999984</v>
      </c>
      <c r="K840" s="16">
        <f t="shared" si="129"/>
        <v>40.044251216391416</v>
      </c>
      <c r="L840" s="30">
        <f t="shared" si="124"/>
        <v>2384.9635024327827</v>
      </c>
      <c r="M840" s="4">
        <f t="shared" si="125"/>
        <v>2224.7864975672173</v>
      </c>
      <c r="N840" s="25">
        <f t="shared" si="126"/>
        <v>2370.49938542069</v>
      </c>
      <c r="O840" s="4">
        <f t="shared" si="127"/>
        <v>2229.3598551253444</v>
      </c>
      <c r="P840" s="4">
        <f t="shared" si="128"/>
        <v>2229.3598551253444</v>
      </c>
    </row>
    <row r="841" spans="1:16" x14ac:dyDescent="0.3">
      <c r="A841" s="3">
        <f>Data!A836</f>
        <v>40183</v>
      </c>
      <c r="B841" s="4">
        <f>Data!B836</f>
        <v>2307.2700199999999</v>
      </c>
      <c r="C841" s="4">
        <f>Data!C836</f>
        <v>2313.7299800000001</v>
      </c>
      <c r="D841" s="4">
        <f>Data!D836</f>
        <v>2295.6201169999999</v>
      </c>
      <c r="E841" s="4">
        <f>Data!E836</f>
        <v>2308.709961</v>
      </c>
      <c r="F841" s="15">
        <f>Data!F836</f>
        <v>2367860000</v>
      </c>
      <c r="G841" s="15">
        <f t="shared" si="130"/>
        <v>18.109863000000132</v>
      </c>
      <c r="H841" s="4">
        <f t="shared" si="131"/>
        <v>12.639892000000145</v>
      </c>
      <c r="I841" s="4">
        <f t="shared" si="132"/>
        <v>5.4699709999999868</v>
      </c>
      <c r="J841" s="4">
        <f t="shared" si="133"/>
        <v>18.109863000000132</v>
      </c>
      <c r="K841" s="16">
        <f t="shared" si="129"/>
        <v>38.947531805571849</v>
      </c>
      <c r="L841" s="30">
        <f t="shared" si="124"/>
        <v>2382.5701121111438</v>
      </c>
      <c r="M841" s="4">
        <f t="shared" si="125"/>
        <v>2226.7799848888567</v>
      </c>
      <c r="N841" s="25">
        <f t="shared" si="126"/>
        <v>2370.49938542069</v>
      </c>
      <c r="O841" s="4">
        <f t="shared" si="127"/>
        <v>2229.3598551253444</v>
      </c>
      <c r="P841" s="4">
        <f t="shared" si="128"/>
        <v>2229.3598551253444</v>
      </c>
    </row>
    <row r="842" spans="1:16" x14ac:dyDescent="0.3">
      <c r="A842" s="3">
        <f>Data!A837</f>
        <v>40182</v>
      </c>
      <c r="B842" s="4">
        <f>Data!B837</f>
        <v>2294.4099120000001</v>
      </c>
      <c r="C842" s="4">
        <f>Data!C837</f>
        <v>2311.1499020000001</v>
      </c>
      <c r="D842" s="4">
        <f>Data!D837</f>
        <v>2294.4099120000001</v>
      </c>
      <c r="E842" s="4">
        <f>Data!E837</f>
        <v>2308.419922</v>
      </c>
      <c r="F842" s="15">
        <f>Data!F837</f>
        <v>1931380000</v>
      </c>
      <c r="G842" s="15">
        <f t="shared" si="130"/>
        <v>16.739990000000034</v>
      </c>
      <c r="H842" s="4">
        <f t="shared" si="131"/>
        <v>2.4399410000000898</v>
      </c>
      <c r="I842" s="4">
        <f t="shared" si="132"/>
        <v>14.300048999999944</v>
      </c>
      <c r="J842" s="4">
        <f t="shared" si="133"/>
        <v>16.739990000000034</v>
      </c>
      <c r="K842" s="16">
        <f t="shared" si="129"/>
        <v>37.837154715293259</v>
      </c>
      <c r="L842" s="30">
        <f t="shared" si="124"/>
        <v>2378.4542164305867</v>
      </c>
      <c r="M842" s="4">
        <f t="shared" si="125"/>
        <v>2227.1055975694135</v>
      </c>
      <c r="N842" s="25">
        <f t="shared" si="126"/>
        <v>2370.49938542069</v>
      </c>
      <c r="O842" s="4">
        <f t="shared" si="127"/>
        <v>2229.3598551253444</v>
      </c>
      <c r="P842" s="4">
        <f t="shared" si="128"/>
        <v>2229.3598551253444</v>
      </c>
    </row>
    <row r="843" spans="1:16" x14ac:dyDescent="0.3">
      <c r="A843" s="3">
        <f>Data!A838</f>
        <v>0</v>
      </c>
      <c r="B843" s="4">
        <f>Data!B838</f>
        <v>0</v>
      </c>
      <c r="C843" s="4">
        <f>Data!C838</f>
        <v>0</v>
      </c>
      <c r="D843" s="4">
        <f>Data!D838</f>
        <v>0</v>
      </c>
      <c r="E843" s="4">
        <f>Data!E838</f>
        <v>0</v>
      </c>
      <c r="F843" s="15">
        <f>Data!F838</f>
        <v>0</v>
      </c>
      <c r="G843" s="15">
        <f t="shared" si="130"/>
        <v>0</v>
      </c>
      <c r="H843" s="4">
        <f t="shared" si="131"/>
        <v>2308.419922</v>
      </c>
      <c r="I843" s="4">
        <f t="shared" si="132"/>
        <v>2308.419922</v>
      </c>
      <c r="J843" s="4">
        <f t="shared" si="133"/>
        <v>2308.419922</v>
      </c>
      <c r="K843" s="16">
        <f t="shared" si="129"/>
        <v>151.36629307952859</v>
      </c>
      <c r="L843" s="30">
        <f t="shared" si="124"/>
        <v>302.73258615905718</v>
      </c>
      <c r="M843" s="4">
        <f t="shared" si="125"/>
        <v>-302.73258615905718</v>
      </c>
      <c r="N843" s="25">
        <f t="shared" si="126"/>
        <v>302.73258615905718</v>
      </c>
      <c r="O843" s="4">
        <f t="shared" si="127"/>
        <v>2229.3598551253444</v>
      </c>
      <c r="P843" s="4">
        <f t="shared" si="128"/>
        <v>302.73258615905718</v>
      </c>
    </row>
    <row r="844" spans="1:16" x14ac:dyDescent="0.3">
      <c r="A844" s="3">
        <f>Data!A839</f>
        <v>0</v>
      </c>
      <c r="B844" s="4">
        <f>Data!B839</f>
        <v>0</v>
      </c>
      <c r="C844" s="4">
        <f>Data!C839</f>
        <v>0</v>
      </c>
      <c r="D844" s="4">
        <f>Data!D839</f>
        <v>0</v>
      </c>
      <c r="E844" s="4">
        <f>Data!E839</f>
        <v>0</v>
      </c>
      <c r="F844" s="15">
        <f>Data!F839</f>
        <v>0</v>
      </c>
      <c r="G844" s="15">
        <f t="shared" si="130"/>
        <v>0</v>
      </c>
      <c r="H844" s="4">
        <f t="shared" si="131"/>
        <v>0</v>
      </c>
      <c r="I844" s="4">
        <f t="shared" si="132"/>
        <v>0</v>
      </c>
      <c r="J844" s="4">
        <f t="shared" si="133"/>
        <v>0</v>
      </c>
      <c r="K844" s="16">
        <f t="shared" si="129"/>
        <v>143.79797842555215</v>
      </c>
      <c r="L844" s="30">
        <f t="shared" si="124"/>
        <v>287.59595685110429</v>
      </c>
      <c r="M844" s="4">
        <f t="shared" si="125"/>
        <v>-287.59595685110429</v>
      </c>
      <c r="N844" s="25">
        <f t="shared" si="126"/>
        <v>287.59595685110429</v>
      </c>
      <c r="O844" s="4">
        <f t="shared" si="127"/>
        <v>-287.59595685110429</v>
      </c>
      <c r="P844" s="4">
        <f t="shared" si="128"/>
        <v>287.59595685110429</v>
      </c>
    </row>
    <row r="845" spans="1:16" x14ac:dyDescent="0.3">
      <c r="A845" s="3">
        <f>Data!A840</f>
        <v>0</v>
      </c>
      <c r="B845" s="4">
        <f>Data!B840</f>
        <v>0</v>
      </c>
      <c r="C845" s="4">
        <f>Data!C840</f>
        <v>0</v>
      </c>
      <c r="D845" s="4">
        <f>Data!D840</f>
        <v>0</v>
      </c>
      <c r="E845" s="4">
        <f>Data!E840</f>
        <v>0</v>
      </c>
      <c r="F845" s="15">
        <f>Data!F840</f>
        <v>0</v>
      </c>
      <c r="G845" s="15">
        <f t="shared" si="130"/>
        <v>0</v>
      </c>
      <c r="H845" s="4">
        <f t="shared" si="131"/>
        <v>0</v>
      </c>
      <c r="I845" s="4">
        <f t="shared" si="132"/>
        <v>0</v>
      </c>
      <c r="J845" s="4">
        <f t="shared" si="133"/>
        <v>0</v>
      </c>
      <c r="K845" s="16">
        <f t="shared" si="129"/>
        <v>136.60807950427454</v>
      </c>
      <c r="L845" s="30">
        <f t="shared" si="124"/>
        <v>273.21615900854908</v>
      </c>
      <c r="M845" s="4">
        <f t="shared" si="125"/>
        <v>-273.21615900854908</v>
      </c>
      <c r="N845" s="25">
        <f t="shared" si="126"/>
        <v>273.21615900854908</v>
      </c>
      <c r="O845" s="4">
        <f t="shared" si="127"/>
        <v>-273.21615900854908</v>
      </c>
      <c r="P845" s="4">
        <f t="shared" si="128"/>
        <v>273.21615900854908</v>
      </c>
    </row>
    <row r="846" spans="1:16" x14ac:dyDescent="0.3">
      <c r="A846" s="3">
        <f>Data!A841</f>
        <v>0</v>
      </c>
      <c r="B846" s="4">
        <f>Data!B841</f>
        <v>0</v>
      </c>
      <c r="C846" s="4">
        <f>Data!C841</f>
        <v>0</v>
      </c>
      <c r="D846" s="4">
        <f>Data!D841</f>
        <v>0</v>
      </c>
      <c r="E846" s="4">
        <f>Data!E841</f>
        <v>0</v>
      </c>
      <c r="F846" s="15">
        <f>Data!F841</f>
        <v>0</v>
      </c>
      <c r="G846" s="15">
        <f t="shared" si="130"/>
        <v>0</v>
      </c>
      <c r="H846" s="4">
        <f t="shared" si="131"/>
        <v>0</v>
      </c>
      <c r="I846" s="4">
        <f t="shared" si="132"/>
        <v>0</v>
      </c>
      <c r="J846" s="4">
        <f t="shared" si="133"/>
        <v>0</v>
      </c>
      <c r="K846" s="16">
        <f t="shared" si="129"/>
        <v>129.77767552906082</v>
      </c>
      <c r="L846" s="30">
        <f t="shared" si="124"/>
        <v>259.55535105812163</v>
      </c>
      <c r="M846" s="4">
        <f t="shared" si="125"/>
        <v>-259.55535105812163</v>
      </c>
      <c r="N846" s="25">
        <f t="shared" si="126"/>
        <v>259.55535105812163</v>
      </c>
      <c r="O846" s="4">
        <f t="shared" si="127"/>
        <v>-259.55535105812163</v>
      </c>
      <c r="P846" s="4">
        <f t="shared" si="128"/>
        <v>259.55535105812163</v>
      </c>
    </row>
    <row r="847" spans="1:16" x14ac:dyDescent="0.3">
      <c r="A847" s="3">
        <f>Data!A842</f>
        <v>0</v>
      </c>
      <c r="B847" s="4">
        <f>Data!B842</f>
        <v>0</v>
      </c>
      <c r="C847" s="4">
        <f>Data!C842</f>
        <v>0</v>
      </c>
      <c r="D847" s="4">
        <f>Data!D842</f>
        <v>0</v>
      </c>
      <c r="E847" s="4">
        <f>Data!E842</f>
        <v>0</v>
      </c>
      <c r="F847" s="15">
        <f>Data!F842</f>
        <v>0</v>
      </c>
      <c r="G847" s="15">
        <f t="shared" si="130"/>
        <v>0</v>
      </c>
      <c r="H847" s="4">
        <f t="shared" si="131"/>
        <v>0</v>
      </c>
      <c r="I847" s="4">
        <f t="shared" si="132"/>
        <v>0</v>
      </c>
      <c r="J847" s="4">
        <f t="shared" si="133"/>
        <v>0</v>
      </c>
      <c r="K847" s="16">
        <f t="shared" si="129"/>
        <v>123.28879175260776</v>
      </c>
      <c r="L847" s="30">
        <f t="shared" si="124"/>
        <v>246.57758350521553</v>
      </c>
      <c r="M847" s="4">
        <f t="shared" si="125"/>
        <v>-246.57758350521553</v>
      </c>
      <c r="N847" s="25">
        <f t="shared" si="126"/>
        <v>246.57758350521553</v>
      </c>
      <c r="O847" s="4">
        <f t="shared" si="127"/>
        <v>-246.57758350521553</v>
      </c>
      <c r="P847" s="4">
        <f t="shared" si="128"/>
        <v>246.57758350521553</v>
      </c>
    </row>
    <row r="848" spans="1:16" x14ac:dyDescent="0.3">
      <c r="A848" s="3">
        <f>Data!A843</f>
        <v>0</v>
      </c>
      <c r="B848" s="4">
        <f>Data!B843</f>
        <v>0</v>
      </c>
      <c r="C848" s="4">
        <f>Data!C843</f>
        <v>0</v>
      </c>
      <c r="D848" s="4">
        <f>Data!D843</f>
        <v>0</v>
      </c>
      <c r="E848" s="4">
        <f>Data!E843</f>
        <v>0</v>
      </c>
      <c r="F848" s="15">
        <f>Data!F843</f>
        <v>0</v>
      </c>
      <c r="G848" s="15">
        <f t="shared" si="130"/>
        <v>0</v>
      </c>
      <c r="H848" s="4">
        <f t="shared" si="131"/>
        <v>0</v>
      </c>
      <c r="I848" s="4">
        <f t="shared" si="132"/>
        <v>0</v>
      </c>
      <c r="J848" s="4">
        <f t="shared" si="133"/>
        <v>0</v>
      </c>
      <c r="K848" s="16">
        <f t="shared" si="129"/>
        <v>117.12435216497738</v>
      </c>
      <c r="L848" s="30">
        <f t="shared" si="124"/>
        <v>234.24870432995476</v>
      </c>
      <c r="M848" s="4">
        <f t="shared" si="125"/>
        <v>-234.24870432995476</v>
      </c>
      <c r="N848" s="25">
        <f t="shared" si="126"/>
        <v>234.24870432995476</v>
      </c>
      <c r="O848" s="4">
        <f t="shared" si="127"/>
        <v>-234.24870432995476</v>
      </c>
      <c r="P848" s="4">
        <f t="shared" si="128"/>
        <v>234.24870432995476</v>
      </c>
    </row>
    <row r="849" spans="1:16" x14ac:dyDescent="0.3">
      <c r="A849" s="3">
        <f>Data!A844</f>
        <v>0</v>
      </c>
      <c r="B849" s="4">
        <f>Data!B844</f>
        <v>0</v>
      </c>
      <c r="C849" s="4">
        <f>Data!C844</f>
        <v>0</v>
      </c>
      <c r="D849" s="4">
        <f>Data!D844</f>
        <v>0</v>
      </c>
      <c r="E849" s="4">
        <f>Data!E844</f>
        <v>0</v>
      </c>
      <c r="F849" s="15">
        <f>Data!F844</f>
        <v>0</v>
      </c>
      <c r="G849" s="15">
        <f t="shared" si="130"/>
        <v>0</v>
      </c>
      <c r="H849" s="4">
        <f t="shared" si="131"/>
        <v>0</v>
      </c>
      <c r="I849" s="4">
        <f t="shared" si="132"/>
        <v>0</v>
      </c>
      <c r="J849" s="4">
        <f t="shared" si="133"/>
        <v>0</v>
      </c>
      <c r="K849" s="16">
        <f t="shared" si="129"/>
        <v>111.2681345567285</v>
      </c>
      <c r="L849" s="30">
        <f t="shared" si="124"/>
        <v>222.536269113457</v>
      </c>
      <c r="M849" s="4">
        <f t="shared" si="125"/>
        <v>-222.536269113457</v>
      </c>
      <c r="N849" s="25">
        <f t="shared" si="126"/>
        <v>222.536269113457</v>
      </c>
      <c r="O849" s="4">
        <f t="shared" si="127"/>
        <v>-222.536269113457</v>
      </c>
      <c r="P849" s="4">
        <f t="shared" si="128"/>
        <v>222.536269113457</v>
      </c>
    </row>
    <row r="850" spans="1:16" x14ac:dyDescent="0.3">
      <c r="A850" s="3">
        <f>Data!A845</f>
        <v>0</v>
      </c>
      <c r="B850" s="4">
        <f>Data!B845</f>
        <v>0</v>
      </c>
      <c r="C850" s="4">
        <f>Data!C845</f>
        <v>0</v>
      </c>
      <c r="D850" s="4">
        <f>Data!D845</f>
        <v>0</v>
      </c>
      <c r="E850" s="4">
        <f>Data!E845</f>
        <v>0</v>
      </c>
      <c r="F850" s="15">
        <f>Data!F845</f>
        <v>0</v>
      </c>
      <c r="G850" s="15">
        <f t="shared" si="130"/>
        <v>0</v>
      </c>
      <c r="H850" s="4">
        <f t="shared" si="131"/>
        <v>0</v>
      </c>
      <c r="I850" s="4">
        <f t="shared" si="132"/>
        <v>0</v>
      </c>
      <c r="J850" s="4">
        <f t="shared" si="133"/>
        <v>0</v>
      </c>
      <c r="K850" s="16">
        <f t="shared" si="129"/>
        <v>105.70472782889208</v>
      </c>
      <c r="L850" s="30">
        <f t="shared" si="124"/>
        <v>211.40945565778415</v>
      </c>
      <c r="M850" s="4">
        <f t="shared" si="125"/>
        <v>-211.40945565778415</v>
      </c>
      <c r="N850" s="25">
        <f t="shared" si="126"/>
        <v>211.40945565778415</v>
      </c>
      <c r="O850" s="4">
        <f t="shared" si="127"/>
        <v>-211.40945565778415</v>
      </c>
      <c r="P850" s="4">
        <f t="shared" si="128"/>
        <v>211.40945565778415</v>
      </c>
    </row>
    <row r="851" spans="1:16" x14ac:dyDescent="0.3">
      <c r="A851" s="3">
        <f>Data!A846</f>
        <v>0</v>
      </c>
      <c r="B851" s="4">
        <f>Data!B846</f>
        <v>0</v>
      </c>
      <c r="C851" s="4">
        <f>Data!C846</f>
        <v>0</v>
      </c>
      <c r="D851" s="4">
        <f>Data!D846</f>
        <v>0</v>
      </c>
      <c r="E851" s="4">
        <f>Data!E846</f>
        <v>0</v>
      </c>
      <c r="F851" s="15">
        <f>Data!F846</f>
        <v>0</v>
      </c>
      <c r="G851" s="15">
        <f t="shared" si="130"/>
        <v>0</v>
      </c>
      <c r="H851" s="4">
        <f t="shared" si="131"/>
        <v>0</v>
      </c>
      <c r="I851" s="4">
        <f t="shared" si="132"/>
        <v>0</v>
      </c>
      <c r="J851" s="4">
        <f t="shared" si="133"/>
        <v>0</v>
      </c>
      <c r="K851" s="16">
        <f t="shared" si="129"/>
        <v>100.41949143744748</v>
      </c>
      <c r="L851" s="30">
        <f t="shared" si="124"/>
        <v>200.83898287489495</v>
      </c>
      <c r="M851" s="4">
        <f t="shared" si="125"/>
        <v>-200.83898287489495</v>
      </c>
      <c r="N851" s="25">
        <f t="shared" si="126"/>
        <v>200.83898287489495</v>
      </c>
      <c r="O851" s="4">
        <f t="shared" si="127"/>
        <v>-200.83898287489495</v>
      </c>
      <c r="P851" s="4">
        <f t="shared" si="128"/>
        <v>200.83898287489495</v>
      </c>
    </row>
    <row r="852" spans="1:16" x14ac:dyDescent="0.3">
      <c r="A852" s="3">
        <f>Data!A847</f>
        <v>0</v>
      </c>
      <c r="B852" s="4">
        <f>Data!B847</f>
        <v>0</v>
      </c>
      <c r="C852" s="4">
        <f>Data!C847</f>
        <v>0</v>
      </c>
      <c r="D852" s="4">
        <f>Data!D847</f>
        <v>0</v>
      </c>
      <c r="E852" s="4">
        <f>Data!E847</f>
        <v>0</v>
      </c>
      <c r="F852" s="15">
        <f>Data!F847</f>
        <v>0</v>
      </c>
      <c r="G852" s="15">
        <f t="shared" si="130"/>
        <v>0</v>
      </c>
      <c r="H852" s="4">
        <f t="shared" si="131"/>
        <v>0</v>
      </c>
      <c r="I852" s="4">
        <f t="shared" si="132"/>
        <v>0</v>
      </c>
      <c r="J852" s="4">
        <f t="shared" si="133"/>
        <v>0</v>
      </c>
      <c r="K852" s="16">
        <f t="shared" si="129"/>
        <v>95.398516865575104</v>
      </c>
      <c r="L852" s="30">
        <f t="shared" si="124"/>
        <v>190.79703373115021</v>
      </c>
      <c r="M852" s="4">
        <f t="shared" si="125"/>
        <v>-190.79703373115021</v>
      </c>
      <c r="N852" s="25">
        <f t="shared" si="126"/>
        <v>190.79703373115021</v>
      </c>
      <c r="O852" s="4">
        <f t="shared" si="127"/>
        <v>-190.79703373115021</v>
      </c>
      <c r="P852" s="4">
        <f t="shared" si="128"/>
        <v>190.79703373115021</v>
      </c>
    </row>
    <row r="853" spans="1:16" x14ac:dyDescent="0.3">
      <c r="A853" s="3">
        <f>Data!A848</f>
        <v>0</v>
      </c>
      <c r="B853" s="4">
        <f>Data!B848</f>
        <v>0</v>
      </c>
      <c r="C853" s="4">
        <f>Data!C848</f>
        <v>0</v>
      </c>
      <c r="D853" s="4">
        <f>Data!D848</f>
        <v>0</v>
      </c>
      <c r="E853" s="4">
        <f>Data!E848</f>
        <v>0</v>
      </c>
      <c r="F853" s="15">
        <f>Data!F848</f>
        <v>0</v>
      </c>
      <c r="G853" s="15">
        <f t="shared" si="130"/>
        <v>0</v>
      </c>
      <c r="H853" s="4">
        <f t="shared" si="131"/>
        <v>0</v>
      </c>
      <c r="I853" s="4">
        <f t="shared" si="132"/>
        <v>0</v>
      </c>
      <c r="J853" s="4">
        <f t="shared" si="133"/>
        <v>0</v>
      </c>
      <c r="K853" s="16">
        <f t="shared" si="129"/>
        <v>90.628591022296348</v>
      </c>
      <c r="L853" s="30">
        <f t="shared" si="124"/>
        <v>181.2571820445927</v>
      </c>
      <c r="M853" s="4">
        <f t="shared" si="125"/>
        <v>-181.2571820445927</v>
      </c>
      <c r="N853" s="25">
        <f t="shared" si="126"/>
        <v>181.2571820445927</v>
      </c>
      <c r="O853" s="4">
        <f t="shared" si="127"/>
        <v>-181.2571820445927</v>
      </c>
      <c r="P853" s="4">
        <f t="shared" si="128"/>
        <v>181.2571820445927</v>
      </c>
    </row>
    <row r="854" spans="1:16" x14ac:dyDescent="0.3">
      <c r="A854" s="3">
        <f>Data!A849</f>
        <v>0</v>
      </c>
      <c r="B854" s="4">
        <f>Data!B849</f>
        <v>0</v>
      </c>
      <c r="C854" s="4">
        <f>Data!C849</f>
        <v>0</v>
      </c>
      <c r="D854" s="4">
        <f>Data!D849</f>
        <v>0</v>
      </c>
      <c r="E854" s="4">
        <f>Data!E849</f>
        <v>0</v>
      </c>
      <c r="F854" s="15">
        <f>Data!F849</f>
        <v>0</v>
      </c>
      <c r="G854" s="15">
        <f t="shared" si="130"/>
        <v>0</v>
      </c>
      <c r="H854" s="4">
        <f t="shared" si="131"/>
        <v>0</v>
      </c>
      <c r="I854" s="4">
        <f t="shared" si="132"/>
        <v>0</v>
      </c>
      <c r="J854" s="4">
        <f t="shared" si="133"/>
        <v>0</v>
      </c>
      <c r="K854" s="16">
        <f t="shared" si="129"/>
        <v>86.097161471181522</v>
      </c>
      <c r="L854" s="30">
        <f t="shared" si="124"/>
        <v>172.19432294236304</v>
      </c>
      <c r="M854" s="4">
        <f t="shared" si="125"/>
        <v>-172.19432294236304</v>
      </c>
      <c r="N854" s="25">
        <f t="shared" si="126"/>
        <v>172.19432294236304</v>
      </c>
      <c r="O854" s="4">
        <f t="shared" si="127"/>
        <v>-172.19432294236304</v>
      </c>
      <c r="P854" s="4">
        <f t="shared" si="128"/>
        <v>172.19432294236304</v>
      </c>
    </row>
    <row r="855" spans="1:16" x14ac:dyDescent="0.3">
      <c r="A855" s="3">
        <f>Data!A850</f>
        <v>0</v>
      </c>
      <c r="B855" s="4">
        <f>Data!B850</f>
        <v>0</v>
      </c>
      <c r="C855" s="4">
        <f>Data!C850</f>
        <v>0</v>
      </c>
      <c r="D855" s="4">
        <f>Data!D850</f>
        <v>0</v>
      </c>
      <c r="E855" s="4">
        <f>Data!E850</f>
        <v>0</v>
      </c>
      <c r="F855" s="15">
        <f>Data!F850</f>
        <v>0</v>
      </c>
      <c r="G855" s="15">
        <f t="shared" si="130"/>
        <v>0</v>
      </c>
      <c r="H855" s="4">
        <f t="shared" si="131"/>
        <v>0</v>
      </c>
      <c r="I855" s="4">
        <f t="shared" si="132"/>
        <v>0</v>
      </c>
      <c r="J855" s="4">
        <f t="shared" si="133"/>
        <v>0</v>
      </c>
      <c r="K855" s="16">
        <f t="shared" si="129"/>
        <v>81.792303397622447</v>
      </c>
      <c r="L855" s="30">
        <f t="shared" si="124"/>
        <v>163.58460679524489</v>
      </c>
      <c r="M855" s="4">
        <f t="shared" si="125"/>
        <v>-163.58460679524489</v>
      </c>
      <c r="N855" s="25">
        <f t="shared" si="126"/>
        <v>163.58460679524489</v>
      </c>
      <c r="O855" s="4">
        <f t="shared" si="127"/>
        <v>-163.58460679524489</v>
      </c>
      <c r="P855" s="4">
        <f t="shared" si="128"/>
        <v>163.58460679524489</v>
      </c>
    </row>
    <row r="856" spans="1:16" x14ac:dyDescent="0.3">
      <c r="A856" s="3">
        <f>Data!A851</f>
        <v>0</v>
      </c>
      <c r="B856" s="4">
        <f>Data!B851</f>
        <v>0</v>
      </c>
      <c r="C856" s="4">
        <f>Data!C851</f>
        <v>0</v>
      </c>
      <c r="D856" s="4">
        <f>Data!D851</f>
        <v>0</v>
      </c>
      <c r="E856" s="4">
        <f>Data!E851</f>
        <v>0</v>
      </c>
      <c r="F856" s="15">
        <f>Data!F851</f>
        <v>0</v>
      </c>
      <c r="G856" s="15">
        <f t="shared" si="130"/>
        <v>0</v>
      </c>
      <c r="H856" s="4">
        <f t="shared" si="131"/>
        <v>0</v>
      </c>
      <c r="I856" s="4">
        <f t="shared" si="132"/>
        <v>0</v>
      </c>
      <c r="J856" s="4">
        <f t="shared" si="133"/>
        <v>0</v>
      </c>
      <c r="K856" s="16">
        <f t="shared" si="129"/>
        <v>77.702688227741334</v>
      </c>
      <c r="L856" s="30">
        <f t="shared" si="124"/>
        <v>155.40537645548267</v>
      </c>
      <c r="M856" s="4">
        <f t="shared" si="125"/>
        <v>-155.40537645548267</v>
      </c>
      <c r="N856" s="25">
        <f t="shared" si="126"/>
        <v>155.40537645548267</v>
      </c>
      <c r="O856" s="4">
        <f t="shared" si="127"/>
        <v>-155.40537645548267</v>
      </c>
      <c r="P856" s="4">
        <f t="shared" si="128"/>
        <v>155.40537645548267</v>
      </c>
    </row>
    <row r="857" spans="1:16" x14ac:dyDescent="0.3">
      <c r="A857" s="3">
        <f>Data!A852</f>
        <v>0</v>
      </c>
      <c r="B857" s="4">
        <f>Data!B852</f>
        <v>0</v>
      </c>
      <c r="C857" s="4">
        <f>Data!C852</f>
        <v>0</v>
      </c>
      <c r="D857" s="4">
        <f>Data!D852</f>
        <v>0</v>
      </c>
      <c r="E857" s="4">
        <f>Data!E852</f>
        <v>0</v>
      </c>
      <c r="F857" s="15">
        <f>Data!F852</f>
        <v>0</v>
      </c>
      <c r="G857" s="15">
        <f t="shared" si="130"/>
        <v>0</v>
      </c>
      <c r="H857" s="4">
        <f t="shared" si="131"/>
        <v>0</v>
      </c>
      <c r="I857" s="4">
        <f t="shared" si="132"/>
        <v>0</v>
      </c>
      <c r="J857" s="4">
        <f t="shared" si="133"/>
        <v>0</v>
      </c>
      <c r="K857" s="16">
        <f t="shared" si="129"/>
        <v>73.817553816354263</v>
      </c>
      <c r="L857" s="30">
        <f t="shared" si="124"/>
        <v>147.63510763270853</v>
      </c>
      <c r="M857" s="4">
        <f t="shared" si="125"/>
        <v>-147.63510763270853</v>
      </c>
      <c r="N857" s="25">
        <f t="shared" si="126"/>
        <v>147.63510763270853</v>
      </c>
      <c r="O857" s="4">
        <f t="shared" si="127"/>
        <v>-147.63510763270853</v>
      </c>
      <c r="P857" s="4">
        <f t="shared" si="128"/>
        <v>147.63510763270853</v>
      </c>
    </row>
    <row r="858" spans="1:16" x14ac:dyDescent="0.3">
      <c r="A858" s="3">
        <f>Data!A853</f>
        <v>0</v>
      </c>
      <c r="B858" s="4">
        <f>Data!B853</f>
        <v>0</v>
      </c>
      <c r="C858" s="4">
        <f>Data!C853</f>
        <v>0</v>
      </c>
      <c r="D858" s="4">
        <f>Data!D853</f>
        <v>0</v>
      </c>
      <c r="E858" s="4">
        <f>Data!E853</f>
        <v>0</v>
      </c>
      <c r="F858" s="15">
        <f>Data!F853</f>
        <v>0</v>
      </c>
      <c r="G858" s="15">
        <f t="shared" si="130"/>
        <v>0</v>
      </c>
      <c r="H858" s="4">
        <f t="shared" si="131"/>
        <v>0</v>
      </c>
      <c r="I858" s="4">
        <f t="shared" si="132"/>
        <v>0</v>
      </c>
      <c r="J858" s="4">
        <f t="shared" si="133"/>
        <v>0</v>
      </c>
      <c r="K858" s="16">
        <f t="shared" si="129"/>
        <v>70.126676125536548</v>
      </c>
      <c r="L858" s="30">
        <f t="shared" si="124"/>
        <v>140.2533522510731</v>
      </c>
      <c r="M858" s="4">
        <f t="shared" si="125"/>
        <v>-140.2533522510731</v>
      </c>
      <c r="N858" s="25">
        <f t="shared" si="126"/>
        <v>140.2533522510731</v>
      </c>
      <c r="O858" s="4">
        <f t="shared" si="127"/>
        <v>-140.2533522510731</v>
      </c>
      <c r="P858" s="4">
        <f t="shared" si="128"/>
        <v>140.2533522510731</v>
      </c>
    </row>
    <row r="859" spans="1:16" x14ac:dyDescent="0.3">
      <c r="A859" s="3">
        <f>Data!A854</f>
        <v>0</v>
      </c>
      <c r="B859" s="4">
        <f>Data!B854</f>
        <v>0</v>
      </c>
      <c r="C859" s="4">
        <f>Data!C854</f>
        <v>0</v>
      </c>
      <c r="D859" s="4">
        <f>Data!D854</f>
        <v>0</v>
      </c>
      <c r="E859" s="4">
        <f>Data!E854</f>
        <v>0</v>
      </c>
      <c r="F859" s="15">
        <f>Data!F854</f>
        <v>0</v>
      </c>
      <c r="G859" s="15">
        <f t="shared" si="130"/>
        <v>0</v>
      </c>
      <c r="H859" s="4">
        <f t="shared" si="131"/>
        <v>0</v>
      </c>
      <c r="I859" s="4">
        <f t="shared" si="132"/>
        <v>0</v>
      </c>
      <c r="J859" s="4">
        <f t="shared" si="133"/>
        <v>0</v>
      </c>
      <c r="K859" s="16">
        <f t="shared" si="129"/>
        <v>66.62034231925972</v>
      </c>
      <c r="L859" s="30">
        <f t="shared" ref="L859:L922" si="134">((C859+D859)/2)+($L$4*K859)</f>
        <v>133.24068463851944</v>
      </c>
      <c r="M859" s="4">
        <f t="shared" ref="M859:M922" si="135">((C859+D859)/2)-($M$4*K859)</f>
        <v>-133.24068463851944</v>
      </c>
      <c r="N859" s="25">
        <f t="shared" ref="N859:N922" si="136">IF(OR(L859&lt;N858,E858&gt;N858),L859,N858)</f>
        <v>133.24068463851944</v>
      </c>
      <c r="O859" s="4">
        <f t="shared" ref="O859:O922" si="137">IF(OR(M859&gt;O858,E858&lt;O858),M859,O858)</f>
        <v>-133.24068463851944</v>
      </c>
      <c r="P859" s="4">
        <f t="shared" ref="P859:P922" si="138">IF(AND(P858=N858,E859&lt;=N859),N859,IF(AND(P858=N858,E859&gt;N859),O859,IF(AND(P858=O858,E859&gt;=O859),O859,IF(AND(P858=O858,E859&lt;O859),N859,""))))</f>
        <v>133.24068463851944</v>
      </c>
    </row>
    <row r="860" spans="1:16" x14ac:dyDescent="0.3">
      <c r="A860" s="3">
        <f>Data!A855</f>
        <v>0</v>
      </c>
      <c r="B860" s="4">
        <f>Data!B855</f>
        <v>0</v>
      </c>
      <c r="C860" s="4">
        <f>Data!C855</f>
        <v>0</v>
      </c>
      <c r="D860" s="4">
        <f>Data!D855</f>
        <v>0</v>
      </c>
      <c r="E860" s="4">
        <f>Data!E855</f>
        <v>0</v>
      </c>
      <c r="F860" s="15">
        <f>Data!F855</f>
        <v>0</v>
      </c>
      <c r="G860" s="15">
        <f t="shared" si="130"/>
        <v>0</v>
      </c>
      <c r="H860" s="4">
        <f t="shared" si="131"/>
        <v>0</v>
      </c>
      <c r="I860" s="4">
        <f t="shared" si="132"/>
        <v>0</v>
      </c>
      <c r="J860" s="4">
        <f t="shared" si="133"/>
        <v>0</v>
      </c>
      <c r="K860" s="16">
        <f t="shared" ref="K860:K923" si="139">((K859*($K$4-1))+J860)/$K$4</f>
        <v>63.289325203296734</v>
      </c>
      <c r="L860" s="30">
        <f t="shared" si="134"/>
        <v>126.57865040659347</v>
      </c>
      <c r="M860" s="4">
        <f t="shared" si="135"/>
        <v>-126.57865040659347</v>
      </c>
      <c r="N860" s="25">
        <f t="shared" si="136"/>
        <v>126.57865040659347</v>
      </c>
      <c r="O860" s="4">
        <f t="shared" si="137"/>
        <v>-126.57865040659347</v>
      </c>
      <c r="P860" s="4">
        <f t="shared" si="138"/>
        <v>126.57865040659347</v>
      </c>
    </row>
    <row r="861" spans="1:16" x14ac:dyDescent="0.3">
      <c r="A861" s="3">
        <f>Data!A856</f>
        <v>0</v>
      </c>
      <c r="B861" s="4">
        <f>Data!B856</f>
        <v>0</v>
      </c>
      <c r="C861" s="4">
        <f>Data!C856</f>
        <v>0</v>
      </c>
      <c r="D861" s="4">
        <f>Data!D856</f>
        <v>0</v>
      </c>
      <c r="E861" s="4">
        <f>Data!E856</f>
        <v>0</v>
      </c>
      <c r="F861" s="15">
        <f>Data!F856</f>
        <v>0</v>
      </c>
      <c r="G861" s="15">
        <f t="shared" si="130"/>
        <v>0</v>
      </c>
      <c r="H861" s="4">
        <f t="shared" si="131"/>
        <v>0</v>
      </c>
      <c r="I861" s="4">
        <f t="shared" si="132"/>
        <v>0</v>
      </c>
      <c r="J861" s="4">
        <f t="shared" si="133"/>
        <v>0</v>
      </c>
      <c r="K861" s="16">
        <f t="shared" si="139"/>
        <v>60.12485894313189</v>
      </c>
      <c r="L861" s="30">
        <f t="shared" si="134"/>
        <v>120.24971788626378</v>
      </c>
      <c r="M861" s="4">
        <f t="shared" si="135"/>
        <v>-120.24971788626378</v>
      </c>
      <c r="N861" s="25">
        <f t="shared" si="136"/>
        <v>120.24971788626378</v>
      </c>
      <c r="O861" s="4">
        <f t="shared" si="137"/>
        <v>-120.24971788626378</v>
      </c>
      <c r="P861" s="4">
        <f t="shared" si="138"/>
        <v>120.24971788626378</v>
      </c>
    </row>
    <row r="862" spans="1:16" x14ac:dyDescent="0.3">
      <c r="A862" s="3">
        <f>Data!A857</f>
        <v>0</v>
      </c>
      <c r="B862" s="4">
        <f>Data!B857</f>
        <v>0</v>
      </c>
      <c r="C862" s="4">
        <f>Data!C857</f>
        <v>0</v>
      </c>
      <c r="D862" s="4">
        <f>Data!D857</f>
        <v>0</v>
      </c>
      <c r="E862" s="4">
        <f>Data!E857</f>
        <v>0</v>
      </c>
      <c r="F862" s="15">
        <f>Data!F857</f>
        <v>0</v>
      </c>
      <c r="G862" s="15">
        <f t="shared" si="130"/>
        <v>0</v>
      </c>
      <c r="H862" s="4">
        <f t="shared" si="131"/>
        <v>0</v>
      </c>
      <c r="I862" s="4">
        <f t="shared" si="132"/>
        <v>0</v>
      </c>
      <c r="J862" s="4">
        <f t="shared" si="133"/>
        <v>0</v>
      </c>
      <c r="K862" s="16">
        <f t="shared" si="139"/>
        <v>57.118615995975304</v>
      </c>
      <c r="L862" s="30">
        <f t="shared" si="134"/>
        <v>114.23723199195061</v>
      </c>
      <c r="M862" s="4">
        <f t="shared" si="135"/>
        <v>-114.23723199195061</v>
      </c>
      <c r="N862" s="25">
        <f t="shared" si="136"/>
        <v>114.23723199195061</v>
      </c>
      <c r="O862" s="4">
        <f t="shared" si="137"/>
        <v>-114.23723199195061</v>
      </c>
      <c r="P862" s="4">
        <f t="shared" si="138"/>
        <v>114.23723199195061</v>
      </c>
    </row>
    <row r="863" spans="1:16" x14ac:dyDescent="0.3">
      <c r="A863" s="3">
        <f>Data!A858</f>
        <v>0</v>
      </c>
      <c r="B863" s="4">
        <f>Data!B858</f>
        <v>0</v>
      </c>
      <c r="C863" s="4">
        <f>Data!C858</f>
        <v>0</v>
      </c>
      <c r="D863" s="4">
        <f>Data!D858</f>
        <v>0</v>
      </c>
      <c r="E863" s="4">
        <f>Data!E858</f>
        <v>0</v>
      </c>
      <c r="F863" s="15">
        <f>Data!F858</f>
        <v>0</v>
      </c>
      <c r="G863" s="15">
        <f t="shared" si="130"/>
        <v>0</v>
      </c>
      <c r="H863" s="4">
        <f t="shared" si="131"/>
        <v>0</v>
      </c>
      <c r="I863" s="4">
        <f t="shared" si="132"/>
        <v>0</v>
      </c>
      <c r="J863" s="4">
        <f t="shared" si="133"/>
        <v>0</v>
      </c>
      <c r="K863" s="16">
        <f t="shared" si="139"/>
        <v>54.262685196176541</v>
      </c>
      <c r="L863" s="30">
        <f t="shared" si="134"/>
        <v>108.52537039235308</v>
      </c>
      <c r="M863" s="4">
        <f t="shared" si="135"/>
        <v>-108.52537039235308</v>
      </c>
      <c r="N863" s="25">
        <f t="shared" si="136"/>
        <v>108.52537039235308</v>
      </c>
      <c r="O863" s="4">
        <f t="shared" si="137"/>
        <v>-108.52537039235308</v>
      </c>
      <c r="P863" s="4">
        <f t="shared" si="138"/>
        <v>108.52537039235308</v>
      </c>
    </row>
    <row r="864" spans="1:16" x14ac:dyDescent="0.3">
      <c r="A864" s="3">
        <f>Data!A859</f>
        <v>0</v>
      </c>
      <c r="B864" s="4">
        <f>Data!B859</f>
        <v>0</v>
      </c>
      <c r="C864" s="4">
        <f>Data!C859</f>
        <v>0</v>
      </c>
      <c r="D864" s="4">
        <f>Data!D859</f>
        <v>0</v>
      </c>
      <c r="E864" s="4">
        <f>Data!E859</f>
        <v>0</v>
      </c>
      <c r="F864" s="15">
        <f>Data!F859</f>
        <v>0</v>
      </c>
      <c r="G864" s="15">
        <f t="shared" si="130"/>
        <v>0</v>
      </c>
      <c r="H864" s="4">
        <f t="shared" si="131"/>
        <v>0</v>
      </c>
      <c r="I864" s="4">
        <f t="shared" si="132"/>
        <v>0</v>
      </c>
      <c r="J864" s="4">
        <f t="shared" si="133"/>
        <v>0</v>
      </c>
      <c r="K864" s="16">
        <f t="shared" si="139"/>
        <v>51.549550936367709</v>
      </c>
      <c r="L864" s="30">
        <f t="shared" si="134"/>
        <v>103.09910187273542</v>
      </c>
      <c r="M864" s="4">
        <f t="shared" si="135"/>
        <v>-103.09910187273542</v>
      </c>
      <c r="N864" s="25">
        <f t="shared" si="136"/>
        <v>103.09910187273542</v>
      </c>
      <c r="O864" s="4">
        <f t="shared" si="137"/>
        <v>-103.09910187273542</v>
      </c>
      <c r="P864" s="4">
        <f t="shared" si="138"/>
        <v>103.09910187273542</v>
      </c>
    </row>
    <row r="865" spans="1:16" x14ac:dyDescent="0.3">
      <c r="A865" s="3">
        <f>Data!A860</f>
        <v>0</v>
      </c>
      <c r="B865" s="4">
        <f>Data!B860</f>
        <v>0</v>
      </c>
      <c r="C865" s="4">
        <f>Data!C860</f>
        <v>0</v>
      </c>
      <c r="D865" s="4">
        <f>Data!D860</f>
        <v>0</v>
      </c>
      <c r="E865" s="4">
        <f>Data!E860</f>
        <v>0</v>
      </c>
      <c r="F865" s="15">
        <f>Data!F860</f>
        <v>0</v>
      </c>
      <c r="G865" s="15">
        <f t="shared" si="130"/>
        <v>0</v>
      </c>
      <c r="H865" s="4">
        <f t="shared" si="131"/>
        <v>0</v>
      </c>
      <c r="I865" s="4">
        <f t="shared" si="132"/>
        <v>0</v>
      </c>
      <c r="J865" s="4">
        <f t="shared" si="133"/>
        <v>0</v>
      </c>
      <c r="K865" s="16">
        <f t="shared" si="139"/>
        <v>48.972073389549323</v>
      </c>
      <c r="L865" s="30">
        <f t="shared" si="134"/>
        <v>97.944146779098645</v>
      </c>
      <c r="M865" s="4">
        <f t="shared" si="135"/>
        <v>-97.944146779098645</v>
      </c>
      <c r="N865" s="25">
        <f t="shared" si="136"/>
        <v>97.944146779098645</v>
      </c>
      <c r="O865" s="4">
        <f t="shared" si="137"/>
        <v>-97.944146779098645</v>
      </c>
      <c r="P865" s="4">
        <f t="shared" si="138"/>
        <v>97.944146779098645</v>
      </c>
    </row>
    <row r="866" spans="1:16" x14ac:dyDescent="0.3">
      <c r="A866" s="3">
        <f>Data!A861</f>
        <v>0</v>
      </c>
      <c r="B866" s="4">
        <f>Data!B861</f>
        <v>0</v>
      </c>
      <c r="C866" s="4">
        <f>Data!C861</f>
        <v>0</v>
      </c>
      <c r="D866" s="4">
        <f>Data!D861</f>
        <v>0</v>
      </c>
      <c r="E866" s="4">
        <f>Data!E861</f>
        <v>0</v>
      </c>
      <c r="F866" s="15">
        <f>Data!F861</f>
        <v>0</v>
      </c>
      <c r="G866" s="15">
        <f t="shared" si="130"/>
        <v>0</v>
      </c>
      <c r="H866" s="4">
        <f t="shared" si="131"/>
        <v>0</v>
      </c>
      <c r="I866" s="4">
        <f t="shared" si="132"/>
        <v>0</v>
      </c>
      <c r="J866" s="4">
        <f t="shared" si="133"/>
        <v>0</v>
      </c>
      <c r="K866" s="16">
        <f t="shared" si="139"/>
        <v>46.523469720071859</v>
      </c>
      <c r="L866" s="30">
        <f t="shared" si="134"/>
        <v>93.046939440143717</v>
      </c>
      <c r="M866" s="4">
        <f t="shared" si="135"/>
        <v>-93.046939440143717</v>
      </c>
      <c r="N866" s="25">
        <f t="shared" si="136"/>
        <v>93.046939440143717</v>
      </c>
      <c r="O866" s="4">
        <f t="shared" si="137"/>
        <v>-93.046939440143717</v>
      </c>
      <c r="P866" s="4">
        <f t="shared" si="138"/>
        <v>93.046939440143717</v>
      </c>
    </row>
    <row r="867" spans="1:16" x14ac:dyDescent="0.3">
      <c r="A867" s="3">
        <f>Data!A862</f>
        <v>0</v>
      </c>
      <c r="B867" s="4">
        <f>Data!B862</f>
        <v>0</v>
      </c>
      <c r="C867" s="4">
        <f>Data!C862</f>
        <v>0</v>
      </c>
      <c r="D867" s="4">
        <f>Data!D862</f>
        <v>0</v>
      </c>
      <c r="E867" s="4">
        <f>Data!E862</f>
        <v>0</v>
      </c>
      <c r="F867" s="15">
        <f>Data!F862</f>
        <v>0</v>
      </c>
      <c r="G867" s="15">
        <f t="shared" si="130"/>
        <v>0</v>
      </c>
      <c r="H867" s="4">
        <f t="shared" si="131"/>
        <v>0</v>
      </c>
      <c r="I867" s="4">
        <f t="shared" si="132"/>
        <v>0</v>
      </c>
      <c r="J867" s="4">
        <f t="shared" si="133"/>
        <v>0</v>
      </c>
      <c r="K867" s="16">
        <f t="shared" si="139"/>
        <v>44.197296234068268</v>
      </c>
      <c r="L867" s="30">
        <f t="shared" si="134"/>
        <v>88.394592468136537</v>
      </c>
      <c r="M867" s="4">
        <f t="shared" si="135"/>
        <v>-88.394592468136537</v>
      </c>
      <c r="N867" s="25">
        <f t="shared" si="136"/>
        <v>88.394592468136537</v>
      </c>
      <c r="O867" s="4">
        <f t="shared" si="137"/>
        <v>-88.394592468136537</v>
      </c>
      <c r="P867" s="4">
        <f t="shared" si="138"/>
        <v>88.394592468136537</v>
      </c>
    </row>
    <row r="868" spans="1:16" x14ac:dyDescent="0.3">
      <c r="A868" s="3">
        <f>Data!A863</f>
        <v>0</v>
      </c>
      <c r="B868" s="4">
        <f>Data!B863</f>
        <v>0</v>
      </c>
      <c r="C868" s="4">
        <f>Data!C863</f>
        <v>0</v>
      </c>
      <c r="D868" s="4">
        <f>Data!D863</f>
        <v>0</v>
      </c>
      <c r="E868" s="4">
        <f>Data!E863</f>
        <v>0</v>
      </c>
      <c r="F868" s="15">
        <f>Data!F863</f>
        <v>0</v>
      </c>
      <c r="G868" s="15">
        <f t="shared" si="130"/>
        <v>0</v>
      </c>
      <c r="H868" s="4">
        <f t="shared" si="131"/>
        <v>0</v>
      </c>
      <c r="I868" s="4">
        <f t="shared" si="132"/>
        <v>0</v>
      </c>
      <c r="J868" s="4">
        <f t="shared" si="133"/>
        <v>0</v>
      </c>
      <c r="K868" s="16">
        <f t="shared" si="139"/>
        <v>41.98743142236485</v>
      </c>
      <c r="L868" s="30">
        <f t="shared" si="134"/>
        <v>83.974862844729699</v>
      </c>
      <c r="M868" s="4">
        <f t="shared" si="135"/>
        <v>-83.974862844729699</v>
      </c>
      <c r="N868" s="25">
        <f t="shared" si="136"/>
        <v>83.974862844729699</v>
      </c>
      <c r="O868" s="4">
        <f t="shared" si="137"/>
        <v>-83.974862844729699</v>
      </c>
      <c r="P868" s="4">
        <f t="shared" si="138"/>
        <v>83.974862844729699</v>
      </c>
    </row>
    <row r="869" spans="1:16" x14ac:dyDescent="0.3">
      <c r="A869" s="3">
        <f>Data!A864</f>
        <v>0</v>
      </c>
      <c r="B869" s="4">
        <f>Data!B864</f>
        <v>0</v>
      </c>
      <c r="C869" s="4">
        <f>Data!C864</f>
        <v>0</v>
      </c>
      <c r="D869" s="4">
        <f>Data!D864</f>
        <v>0</v>
      </c>
      <c r="E869" s="4">
        <f>Data!E864</f>
        <v>0</v>
      </c>
      <c r="F869" s="15">
        <f>Data!F864</f>
        <v>0</v>
      </c>
      <c r="G869" s="15">
        <f t="shared" si="130"/>
        <v>0</v>
      </c>
      <c r="H869" s="4">
        <f t="shared" si="131"/>
        <v>0</v>
      </c>
      <c r="I869" s="4">
        <f t="shared" si="132"/>
        <v>0</v>
      </c>
      <c r="J869" s="4">
        <f t="shared" si="133"/>
        <v>0</v>
      </c>
      <c r="K869" s="16">
        <f t="shared" si="139"/>
        <v>39.888059851246609</v>
      </c>
      <c r="L869" s="30">
        <f t="shared" si="134"/>
        <v>79.776119702493219</v>
      </c>
      <c r="M869" s="4">
        <f t="shared" si="135"/>
        <v>-79.776119702493219</v>
      </c>
      <c r="N869" s="25">
        <f t="shared" si="136"/>
        <v>79.776119702493219</v>
      </c>
      <c r="O869" s="4">
        <f t="shared" si="137"/>
        <v>-79.776119702493219</v>
      </c>
      <c r="P869" s="4">
        <f t="shared" si="138"/>
        <v>79.776119702493219</v>
      </c>
    </row>
    <row r="870" spans="1:16" x14ac:dyDescent="0.3">
      <c r="A870" s="3">
        <f>Data!A865</f>
        <v>0</v>
      </c>
      <c r="B870" s="4">
        <f>Data!B865</f>
        <v>0</v>
      </c>
      <c r="C870" s="4">
        <f>Data!C865</f>
        <v>0</v>
      </c>
      <c r="D870" s="4">
        <f>Data!D865</f>
        <v>0</v>
      </c>
      <c r="E870" s="4">
        <f>Data!E865</f>
        <v>0</v>
      </c>
      <c r="F870" s="15">
        <f>Data!F865</f>
        <v>0</v>
      </c>
      <c r="G870" s="15">
        <f t="shared" si="130"/>
        <v>0</v>
      </c>
      <c r="H870" s="4">
        <f t="shared" si="131"/>
        <v>0</v>
      </c>
      <c r="I870" s="4">
        <f t="shared" si="132"/>
        <v>0</v>
      </c>
      <c r="J870" s="4">
        <f t="shared" si="133"/>
        <v>0</v>
      </c>
      <c r="K870" s="16">
        <f t="shared" si="139"/>
        <v>37.893656858684281</v>
      </c>
      <c r="L870" s="30">
        <f t="shared" si="134"/>
        <v>75.787313717368562</v>
      </c>
      <c r="M870" s="4">
        <f t="shared" si="135"/>
        <v>-75.787313717368562</v>
      </c>
      <c r="N870" s="25">
        <f t="shared" si="136"/>
        <v>75.787313717368562</v>
      </c>
      <c r="O870" s="4">
        <f t="shared" si="137"/>
        <v>-75.787313717368562</v>
      </c>
      <c r="P870" s="4">
        <f t="shared" si="138"/>
        <v>75.787313717368562</v>
      </c>
    </row>
    <row r="871" spans="1:16" x14ac:dyDescent="0.3">
      <c r="A871" s="3">
        <f>Data!A866</f>
        <v>0</v>
      </c>
      <c r="B871" s="4">
        <f>Data!B866</f>
        <v>0</v>
      </c>
      <c r="C871" s="4">
        <f>Data!C866</f>
        <v>0</v>
      </c>
      <c r="D871" s="4">
        <f>Data!D866</f>
        <v>0</v>
      </c>
      <c r="E871" s="4">
        <f>Data!E866</f>
        <v>0</v>
      </c>
      <c r="F871" s="15">
        <f>Data!F866</f>
        <v>0</v>
      </c>
      <c r="G871" s="15">
        <f t="shared" si="130"/>
        <v>0</v>
      </c>
      <c r="H871" s="4">
        <f t="shared" si="131"/>
        <v>0</v>
      </c>
      <c r="I871" s="4">
        <f t="shared" si="132"/>
        <v>0</v>
      </c>
      <c r="J871" s="4">
        <f t="shared" si="133"/>
        <v>0</v>
      </c>
      <c r="K871" s="16">
        <f t="shared" si="139"/>
        <v>35.998974015750065</v>
      </c>
      <c r="L871" s="30">
        <f t="shared" si="134"/>
        <v>71.99794803150013</v>
      </c>
      <c r="M871" s="4">
        <f t="shared" si="135"/>
        <v>-71.99794803150013</v>
      </c>
      <c r="N871" s="25">
        <f t="shared" si="136"/>
        <v>71.99794803150013</v>
      </c>
      <c r="O871" s="4">
        <f t="shared" si="137"/>
        <v>-71.99794803150013</v>
      </c>
      <c r="P871" s="4">
        <f t="shared" si="138"/>
        <v>71.99794803150013</v>
      </c>
    </row>
    <row r="872" spans="1:16" x14ac:dyDescent="0.3">
      <c r="A872" s="3">
        <f>Data!A867</f>
        <v>0</v>
      </c>
      <c r="B872" s="4">
        <f>Data!B867</f>
        <v>0</v>
      </c>
      <c r="C872" s="4">
        <f>Data!C867</f>
        <v>0</v>
      </c>
      <c r="D872" s="4">
        <f>Data!D867</f>
        <v>0</v>
      </c>
      <c r="E872" s="4">
        <f>Data!E867</f>
        <v>0</v>
      </c>
      <c r="F872" s="15">
        <f>Data!F867</f>
        <v>0</v>
      </c>
      <c r="G872" s="15">
        <f t="shared" si="130"/>
        <v>0</v>
      </c>
      <c r="H872" s="4">
        <f t="shared" si="131"/>
        <v>0</v>
      </c>
      <c r="I872" s="4">
        <f t="shared" si="132"/>
        <v>0</v>
      </c>
      <c r="J872" s="4">
        <f t="shared" si="133"/>
        <v>0</v>
      </c>
      <c r="K872" s="16">
        <f t="shared" si="139"/>
        <v>34.199025314962562</v>
      </c>
      <c r="L872" s="30">
        <f t="shared" si="134"/>
        <v>68.398050629925123</v>
      </c>
      <c r="M872" s="4">
        <f t="shared" si="135"/>
        <v>-68.398050629925123</v>
      </c>
      <c r="N872" s="25">
        <f t="shared" si="136"/>
        <v>68.398050629925123</v>
      </c>
      <c r="O872" s="4">
        <f t="shared" si="137"/>
        <v>-68.398050629925123</v>
      </c>
      <c r="P872" s="4">
        <f t="shared" si="138"/>
        <v>68.398050629925123</v>
      </c>
    </row>
    <row r="873" spans="1:16" x14ac:dyDescent="0.3">
      <c r="A873" s="3">
        <f>Data!A868</f>
        <v>0</v>
      </c>
      <c r="B873" s="4">
        <f>Data!B868</f>
        <v>0</v>
      </c>
      <c r="C873" s="4">
        <f>Data!C868</f>
        <v>0</v>
      </c>
      <c r="D873" s="4">
        <f>Data!D868</f>
        <v>0</v>
      </c>
      <c r="E873" s="4">
        <f>Data!E868</f>
        <v>0</v>
      </c>
      <c r="F873" s="15">
        <f>Data!F868</f>
        <v>0</v>
      </c>
      <c r="G873" s="15">
        <f t="shared" si="130"/>
        <v>0</v>
      </c>
      <c r="H873" s="4">
        <f t="shared" si="131"/>
        <v>0</v>
      </c>
      <c r="I873" s="4">
        <f t="shared" si="132"/>
        <v>0</v>
      </c>
      <c r="J873" s="4">
        <f t="shared" si="133"/>
        <v>0</v>
      </c>
      <c r="K873" s="16">
        <f t="shared" si="139"/>
        <v>32.489074049214437</v>
      </c>
      <c r="L873" s="30">
        <f t="shared" si="134"/>
        <v>64.978148098428875</v>
      </c>
      <c r="M873" s="4">
        <f t="shared" si="135"/>
        <v>-64.978148098428875</v>
      </c>
      <c r="N873" s="25">
        <f t="shared" si="136"/>
        <v>64.978148098428875</v>
      </c>
      <c r="O873" s="4">
        <f t="shared" si="137"/>
        <v>-64.978148098428875</v>
      </c>
      <c r="P873" s="4">
        <f t="shared" si="138"/>
        <v>64.978148098428875</v>
      </c>
    </row>
    <row r="874" spans="1:16" x14ac:dyDescent="0.3">
      <c r="A874" s="3">
        <f>Data!A869</f>
        <v>0</v>
      </c>
      <c r="B874" s="4">
        <f>Data!B869</f>
        <v>0</v>
      </c>
      <c r="C874" s="4">
        <f>Data!C869</f>
        <v>0</v>
      </c>
      <c r="D874" s="4">
        <f>Data!D869</f>
        <v>0</v>
      </c>
      <c r="E874" s="4">
        <f>Data!E869</f>
        <v>0</v>
      </c>
      <c r="F874" s="15">
        <f>Data!F869</f>
        <v>0</v>
      </c>
      <c r="G874" s="15">
        <f t="shared" si="130"/>
        <v>0</v>
      </c>
      <c r="H874" s="4">
        <f t="shared" si="131"/>
        <v>0</v>
      </c>
      <c r="I874" s="4">
        <f t="shared" si="132"/>
        <v>0</v>
      </c>
      <c r="J874" s="4">
        <f t="shared" si="133"/>
        <v>0</v>
      </c>
      <c r="K874" s="16">
        <f t="shared" si="139"/>
        <v>30.864620346753714</v>
      </c>
      <c r="L874" s="30">
        <f t="shared" si="134"/>
        <v>61.729240693507428</v>
      </c>
      <c r="M874" s="4">
        <f t="shared" si="135"/>
        <v>-61.729240693507428</v>
      </c>
      <c r="N874" s="25">
        <f t="shared" si="136"/>
        <v>61.729240693507428</v>
      </c>
      <c r="O874" s="4">
        <f t="shared" si="137"/>
        <v>-61.729240693507428</v>
      </c>
      <c r="P874" s="4">
        <f t="shared" si="138"/>
        <v>61.729240693507428</v>
      </c>
    </row>
    <row r="875" spans="1:16" x14ac:dyDescent="0.3">
      <c r="A875" s="3">
        <f>Data!A870</f>
        <v>0</v>
      </c>
      <c r="B875" s="4">
        <f>Data!B870</f>
        <v>0</v>
      </c>
      <c r="C875" s="4">
        <f>Data!C870</f>
        <v>0</v>
      </c>
      <c r="D875" s="4">
        <f>Data!D870</f>
        <v>0</v>
      </c>
      <c r="E875" s="4">
        <f>Data!E870</f>
        <v>0</v>
      </c>
      <c r="F875" s="15">
        <f>Data!F870</f>
        <v>0</v>
      </c>
      <c r="G875" s="15">
        <f t="shared" si="130"/>
        <v>0</v>
      </c>
      <c r="H875" s="4">
        <f t="shared" si="131"/>
        <v>0</v>
      </c>
      <c r="I875" s="4">
        <f t="shared" si="132"/>
        <v>0</v>
      </c>
      <c r="J875" s="4">
        <f t="shared" si="133"/>
        <v>0</v>
      </c>
      <c r="K875" s="16">
        <f t="shared" si="139"/>
        <v>29.321389329416029</v>
      </c>
      <c r="L875" s="30">
        <f t="shared" si="134"/>
        <v>58.642778658832057</v>
      </c>
      <c r="M875" s="4">
        <f t="shared" si="135"/>
        <v>-58.642778658832057</v>
      </c>
      <c r="N875" s="25">
        <f t="shared" si="136"/>
        <v>58.642778658832057</v>
      </c>
      <c r="O875" s="4">
        <f t="shared" si="137"/>
        <v>-58.642778658832057</v>
      </c>
      <c r="P875" s="4">
        <f t="shared" si="138"/>
        <v>58.642778658832057</v>
      </c>
    </row>
    <row r="876" spans="1:16" x14ac:dyDescent="0.3">
      <c r="A876" s="3">
        <f>Data!A871</f>
        <v>0</v>
      </c>
      <c r="B876" s="4">
        <f>Data!B871</f>
        <v>0</v>
      </c>
      <c r="C876" s="4">
        <f>Data!C871</f>
        <v>0</v>
      </c>
      <c r="D876" s="4">
        <f>Data!D871</f>
        <v>0</v>
      </c>
      <c r="E876" s="4">
        <f>Data!E871</f>
        <v>0</v>
      </c>
      <c r="F876" s="15">
        <f>Data!F871</f>
        <v>0</v>
      </c>
      <c r="G876" s="15">
        <f t="shared" si="130"/>
        <v>0</v>
      </c>
      <c r="H876" s="4">
        <f t="shared" si="131"/>
        <v>0</v>
      </c>
      <c r="I876" s="4">
        <f t="shared" si="132"/>
        <v>0</v>
      </c>
      <c r="J876" s="4">
        <f t="shared" si="133"/>
        <v>0</v>
      </c>
      <c r="K876" s="16">
        <f t="shared" si="139"/>
        <v>27.855319862945226</v>
      </c>
      <c r="L876" s="30">
        <f t="shared" si="134"/>
        <v>55.710639725890452</v>
      </c>
      <c r="M876" s="4">
        <f t="shared" si="135"/>
        <v>-55.710639725890452</v>
      </c>
      <c r="N876" s="25">
        <f t="shared" si="136"/>
        <v>55.710639725890452</v>
      </c>
      <c r="O876" s="4">
        <f t="shared" si="137"/>
        <v>-55.710639725890452</v>
      </c>
      <c r="P876" s="4">
        <f t="shared" si="138"/>
        <v>55.710639725890452</v>
      </c>
    </row>
    <row r="877" spans="1:16" x14ac:dyDescent="0.3">
      <c r="A877" s="3">
        <f>Data!A872</f>
        <v>0</v>
      </c>
      <c r="B877" s="4">
        <f>Data!B872</f>
        <v>0</v>
      </c>
      <c r="C877" s="4">
        <f>Data!C872</f>
        <v>0</v>
      </c>
      <c r="D877" s="4">
        <f>Data!D872</f>
        <v>0</v>
      </c>
      <c r="E877" s="4">
        <f>Data!E872</f>
        <v>0</v>
      </c>
      <c r="F877" s="15">
        <f>Data!F872</f>
        <v>0</v>
      </c>
      <c r="G877" s="15">
        <f t="shared" si="130"/>
        <v>0</v>
      </c>
      <c r="H877" s="4">
        <f t="shared" si="131"/>
        <v>0</v>
      </c>
      <c r="I877" s="4">
        <f t="shared" si="132"/>
        <v>0</v>
      </c>
      <c r="J877" s="4">
        <f t="shared" si="133"/>
        <v>0</v>
      </c>
      <c r="K877" s="16">
        <f t="shared" si="139"/>
        <v>26.462553869797965</v>
      </c>
      <c r="L877" s="30">
        <f t="shared" si="134"/>
        <v>52.92510773959593</v>
      </c>
      <c r="M877" s="4">
        <f t="shared" si="135"/>
        <v>-52.92510773959593</v>
      </c>
      <c r="N877" s="25">
        <f t="shared" si="136"/>
        <v>52.92510773959593</v>
      </c>
      <c r="O877" s="4">
        <f t="shared" si="137"/>
        <v>-52.92510773959593</v>
      </c>
      <c r="P877" s="4">
        <f t="shared" si="138"/>
        <v>52.92510773959593</v>
      </c>
    </row>
    <row r="878" spans="1:16" x14ac:dyDescent="0.3">
      <c r="A878" s="3">
        <f>Data!A873</f>
        <v>0</v>
      </c>
      <c r="B878" s="4">
        <f>Data!B873</f>
        <v>0</v>
      </c>
      <c r="C878" s="4">
        <f>Data!C873</f>
        <v>0</v>
      </c>
      <c r="D878" s="4">
        <f>Data!D873</f>
        <v>0</v>
      </c>
      <c r="E878" s="4">
        <f>Data!E873</f>
        <v>0</v>
      </c>
      <c r="F878" s="15">
        <f>Data!F873</f>
        <v>0</v>
      </c>
      <c r="G878" s="15">
        <f t="shared" si="130"/>
        <v>0</v>
      </c>
      <c r="H878" s="4">
        <f t="shared" si="131"/>
        <v>0</v>
      </c>
      <c r="I878" s="4">
        <f t="shared" si="132"/>
        <v>0</v>
      </c>
      <c r="J878" s="4">
        <f t="shared" si="133"/>
        <v>0</v>
      </c>
      <c r="K878" s="16">
        <f t="shared" si="139"/>
        <v>25.139426176308067</v>
      </c>
      <c r="L878" s="30">
        <f t="shared" si="134"/>
        <v>50.278852352616134</v>
      </c>
      <c r="M878" s="4">
        <f t="shared" si="135"/>
        <v>-50.278852352616134</v>
      </c>
      <c r="N878" s="25">
        <f t="shared" si="136"/>
        <v>50.278852352616134</v>
      </c>
      <c r="O878" s="4">
        <f t="shared" si="137"/>
        <v>-50.278852352616134</v>
      </c>
      <c r="P878" s="4">
        <f t="shared" si="138"/>
        <v>50.278852352616134</v>
      </c>
    </row>
    <row r="879" spans="1:16" x14ac:dyDescent="0.3">
      <c r="A879" s="3">
        <f>Data!A874</f>
        <v>0</v>
      </c>
      <c r="B879" s="4">
        <f>Data!B874</f>
        <v>0</v>
      </c>
      <c r="C879" s="4">
        <f>Data!C874</f>
        <v>0</v>
      </c>
      <c r="D879" s="4">
        <f>Data!D874</f>
        <v>0</v>
      </c>
      <c r="E879" s="4">
        <f>Data!E874</f>
        <v>0</v>
      </c>
      <c r="F879" s="15">
        <f>Data!F874</f>
        <v>0</v>
      </c>
      <c r="G879" s="15">
        <f t="shared" si="130"/>
        <v>0</v>
      </c>
      <c r="H879" s="4">
        <f t="shared" si="131"/>
        <v>0</v>
      </c>
      <c r="I879" s="4">
        <f t="shared" si="132"/>
        <v>0</v>
      </c>
      <c r="J879" s="4">
        <f t="shared" si="133"/>
        <v>0</v>
      </c>
      <c r="K879" s="16">
        <f t="shared" si="139"/>
        <v>23.882454867492662</v>
      </c>
      <c r="L879" s="30">
        <f t="shared" si="134"/>
        <v>47.764909734985324</v>
      </c>
      <c r="M879" s="4">
        <f t="shared" si="135"/>
        <v>-47.764909734985324</v>
      </c>
      <c r="N879" s="25">
        <f t="shared" si="136"/>
        <v>47.764909734985324</v>
      </c>
      <c r="O879" s="4">
        <f t="shared" si="137"/>
        <v>-47.764909734985324</v>
      </c>
      <c r="P879" s="4">
        <f t="shared" si="138"/>
        <v>47.764909734985324</v>
      </c>
    </row>
    <row r="880" spans="1:16" x14ac:dyDescent="0.3">
      <c r="A880" s="3">
        <f>Data!A875</f>
        <v>0</v>
      </c>
      <c r="B880" s="4">
        <f>Data!B875</f>
        <v>0</v>
      </c>
      <c r="C880" s="4">
        <f>Data!C875</f>
        <v>0</v>
      </c>
      <c r="D880" s="4">
        <f>Data!D875</f>
        <v>0</v>
      </c>
      <c r="E880" s="4">
        <f>Data!E875</f>
        <v>0</v>
      </c>
      <c r="F880" s="15">
        <f>Data!F875</f>
        <v>0</v>
      </c>
      <c r="G880" s="15">
        <f t="shared" si="130"/>
        <v>0</v>
      </c>
      <c r="H880" s="4">
        <f t="shared" si="131"/>
        <v>0</v>
      </c>
      <c r="I880" s="4">
        <f t="shared" si="132"/>
        <v>0</v>
      </c>
      <c r="J880" s="4">
        <f t="shared" si="133"/>
        <v>0</v>
      </c>
      <c r="K880" s="16">
        <f t="shared" si="139"/>
        <v>22.688332124118027</v>
      </c>
      <c r="L880" s="30">
        <f t="shared" si="134"/>
        <v>45.376664248236054</v>
      </c>
      <c r="M880" s="4">
        <f t="shared" si="135"/>
        <v>-45.376664248236054</v>
      </c>
      <c r="N880" s="25">
        <f t="shared" si="136"/>
        <v>45.376664248236054</v>
      </c>
      <c r="O880" s="4">
        <f t="shared" si="137"/>
        <v>-45.376664248236054</v>
      </c>
      <c r="P880" s="4">
        <f t="shared" si="138"/>
        <v>45.376664248236054</v>
      </c>
    </row>
    <row r="881" spans="1:16" x14ac:dyDescent="0.3">
      <c r="A881" s="3">
        <f>Data!A876</f>
        <v>0</v>
      </c>
      <c r="B881" s="4">
        <f>Data!B876</f>
        <v>0</v>
      </c>
      <c r="C881" s="4">
        <f>Data!C876</f>
        <v>0</v>
      </c>
      <c r="D881" s="4">
        <f>Data!D876</f>
        <v>0</v>
      </c>
      <c r="E881" s="4">
        <f>Data!E876</f>
        <v>0</v>
      </c>
      <c r="F881" s="15">
        <f>Data!F876</f>
        <v>0</v>
      </c>
      <c r="G881" s="15">
        <f t="shared" si="130"/>
        <v>0</v>
      </c>
      <c r="H881" s="4">
        <f t="shared" si="131"/>
        <v>0</v>
      </c>
      <c r="I881" s="4">
        <f t="shared" si="132"/>
        <v>0</v>
      </c>
      <c r="J881" s="4">
        <f t="shared" si="133"/>
        <v>0</v>
      </c>
      <c r="K881" s="16">
        <f t="shared" si="139"/>
        <v>21.553915517912124</v>
      </c>
      <c r="L881" s="30">
        <f t="shared" si="134"/>
        <v>43.107831035824248</v>
      </c>
      <c r="M881" s="4">
        <f t="shared" si="135"/>
        <v>-43.107831035824248</v>
      </c>
      <c r="N881" s="25">
        <f t="shared" si="136"/>
        <v>43.107831035824248</v>
      </c>
      <c r="O881" s="4">
        <f t="shared" si="137"/>
        <v>-43.107831035824248</v>
      </c>
      <c r="P881" s="4">
        <f t="shared" si="138"/>
        <v>43.107831035824248</v>
      </c>
    </row>
    <row r="882" spans="1:16" x14ac:dyDescent="0.3">
      <c r="A882" s="3">
        <f>Data!A877</f>
        <v>0</v>
      </c>
      <c r="B882" s="4">
        <f>Data!B877</f>
        <v>0</v>
      </c>
      <c r="C882" s="4">
        <f>Data!C877</f>
        <v>0</v>
      </c>
      <c r="D882" s="4">
        <f>Data!D877</f>
        <v>0</v>
      </c>
      <c r="E882" s="4">
        <f>Data!E877</f>
        <v>0</v>
      </c>
      <c r="F882" s="15">
        <f>Data!F877</f>
        <v>0</v>
      </c>
      <c r="G882" s="15">
        <f t="shared" si="130"/>
        <v>0</v>
      </c>
      <c r="H882" s="4">
        <f t="shared" si="131"/>
        <v>0</v>
      </c>
      <c r="I882" s="4">
        <f t="shared" si="132"/>
        <v>0</v>
      </c>
      <c r="J882" s="4">
        <f t="shared" si="133"/>
        <v>0</v>
      </c>
      <c r="K882" s="16">
        <f t="shared" si="139"/>
        <v>20.476219742016518</v>
      </c>
      <c r="L882" s="30">
        <f t="shared" si="134"/>
        <v>40.952439484033036</v>
      </c>
      <c r="M882" s="4">
        <f t="shared" si="135"/>
        <v>-40.952439484033036</v>
      </c>
      <c r="N882" s="25">
        <f t="shared" si="136"/>
        <v>40.952439484033036</v>
      </c>
      <c r="O882" s="4">
        <f t="shared" si="137"/>
        <v>-40.952439484033036</v>
      </c>
      <c r="P882" s="4">
        <f t="shared" si="138"/>
        <v>40.952439484033036</v>
      </c>
    </row>
    <row r="883" spans="1:16" x14ac:dyDescent="0.3">
      <c r="A883" s="3">
        <f>Data!A878</f>
        <v>0</v>
      </c>
      <c r="B883" s="4">
        <f>Data!B878</f>
        <v>0</v>
      </c>
      <c r="C883" s="4">
        <f>Data!C878</f>
        <v>0</v>
      </c>
      <c r="D883" s="4">
        <f>Data!D878</f>
        <v>0</v>
      </c>
      <c r="E883" s="4">
        <f>Data!E878</f>
        <v>0</v>
      </c>
      <c r="F883" s="15">
        <f>Data!F878</f>
        <v>0</v>
      </c>
      <c r="G883" s="15">
        <f t="shared" si="130"/>
        <v>0</v>
      </c>
      <c r="H883" s="4">
        <f t="shared" si="131"/>
        <v>0</v>
      </c>
      <c r="I883" s="4">
        <f t="shared" si="132"/>
        <v>0</v>
      </c>
      <c r="J883" s="4">
        <f t="shared" si="133"/>
        <v>0</v>
      </c>
      <c r="K883" s="16">
        <f t="shared" si="139"/>
        <v>19.452408754915691</v>
      </c>
      <c r="L883" s="30">
        <f t="shared" si="134"/>
        <v>38.904817509831382</v>
      </c>
      <c r="M883" s="4">
        <f t="shared" si="135"/>
        <v>-38.904817509831382</v>
      </c>
      <c r="N883" s="25">
        <f t="shared" si="136"/>
        <v>38.904817509831382</v>
      </c>
      <c r="O883" s="4">
        <f t="shared" si="137"/>
        <v>-38.904817509831382</v>
      </c>
      <c r="P883" s="4">
        <f t="shared" si="138"/>
        <v>38.904817509831382</v>
      </c>
    </row>
    <row r="884" spans="1:16" x14ac:dyDescent="0.3">
      <c r="A884" s="3">
        <f>Data!A879</f>
        <v>0</v>
      </c>
      <c r="B884" s="4">
        <f>Data!B879</f>
        <v>0</v>
      </c>
      <c r="C884" s="4">
        <f>Data!C879</f>
        <v>0</v>
      </c>
      <c r="D884" s="4">
        <f>Data!D879</f>
        <v>0</v>
      </c>
      <c r="E884" s="4">
        <f>Data!E879</f>
        <v>0</v>
      </c>
      <c r="F884" s="15">
        <f>Data!F879</f>
        <v>0</v>
      </c>
      <c r="G884" s="15">
        <f t="shared" si="130"/>
        <v>0</v>
      </c>
      <c r="H884" s="4">
        <f t="shared" si="131"/>
        <v>0</v>
      </c>
      <c r="I884" s="4">
        <f t="shared" si="132"/>
        <v>0</v>
      </c>
      <c r="J884" s="4">
        <f t="shared" si="133"/>
        <v>0</v>
      </c>
      <c r="K884" s="16">
        <f t="shared" si="139"/>
        <v>18.479788317169906</v>
      </c>
      <c r="L884" s="30">
        <f t="shared" si="134"/>
        <v>36.959576634339811</v>
      </c>
      <c r="M884" s="4">
        <f t="shared" si="135"/>
        <v>-36.959576634339811</v>
      </c>
      <c r="N884" s="25">
        <f t="shared" si="136"/>
        <v>36.959576634339811</v>
      </c>
      <c r="O884" s="4">
        <f t="shared" si="137"/>
        <v>-36.959576634339811</v>
      </c>
      <c r="P884" s="4">
        <f t="shared" si="138"/>
        <v>36.959576634339811</v>
      </c>
    </row>
    <row r="885" spans="1:16" x14ac:dyDescent="0.3">
      <c r="A885" s="3">
        <f>Data!A880</f>
        <v>0</v>
      </c>
      <c r="B885" s="4">
        <f>Data!B880</f>
        <v>0</v>
      </c>
      <c r="C885" s="4">
        <f>Data!C880</f>
        <v>0</v>
      </c>
      <c r="D885" s="4">
        <f>Data!D880</f>
        <v>0</v>
      </c>
      <c r="E885" s="4">
        <f>Data!E880</f>
        <v>0</v>
      </c>
      <c r="F885" s="15">
        <f>Data!F880</f>
        <v>0</v>
      </c>
      <c r="G885" s="15">
        <f t="shared" si="130"/>
        <v>0</v>
      </c>
      <c r="H885" s="4">
        <f t="shared" si="131"/>
        <v>0</v>
      </c>
      <c r="I885" s="4">
        <f t="shared" si="132"/>
        <v>0</v>
      </c>
      <c r="J885" s="4">
        <f t="shared" si="133"/>
        <v>0</v>
      </c>
      <c r="K885" s="16">
        <f t="shared" si="139"/>
        <v>17.555798901311412</v>
      </c>
      <c r="L885" s="30">
        <f t="shared" si="134"/>
        <v>35.111597802622825</v>
      </c>
      <c r="M885" s="4">
        <f t="shared" si="135"/>
        <v>-35.111597802622825</v>
      </c>
      <c r="N885" s="25">
        <f t="shared" si="136"/>
        <v>35.111597802622825</v>
      </c>
      <c r="O885" s="4">
        <f t="shared" si="137"/>
        <v>-35.111597802622825</v>
      </c>
      <c r="P885" s="4">
        <f t="shared" si="138"/>
        <v>35.111597802622825</v>
      </c>
    </row>
    <row r="886" spans="1:16" x14ac:dyDescent="0.3">
      <c r="A886" s="3">
        <f>Data!A881</f>
        <v>0</v>
      </c>
      <c r="B886" s="4">
        <f>Data!B881</f>
        <v>0</v>
      </c>
      <c r="C886" s="4">
        <f>Data!C881</f>
        <v>0</v>
      </c>
      <c r="D886" s="4">
        <f>Data!D881</f>
        <v>0</v>
      </c>
      <c r="E886" s="4">
        <f>Data!E881</f>
        <v>0</v>
      </c>
      <c r="F886" s="15">
        <f>Data!F881</f>
        <v>0</v>
      </c>
      <c r="G886" s="15">
        <f t="shared" si="130"/>
        <v>0</v>
      </c>
      <c r="H886" s="4">
        <f t="shared" si="131"/>
        <v>0</v>
      </c>
      <c r="I886" s="4">
        <f t="shared" si="132"/>
        <v>0</v>
      </c>
      <c r="J886" s="4">
        <f t="shared" si="133"/>
        <v>0</v>
      </c>
      <c r="K886" s="16">
        <f t="shared" si="139"/>
        <v>16.67800895624584</v>
      </c>
      <c r="L886" s="30">
        <f t="shared" si="134"/>
        <v>33.35601791249168</v>
      </c>
      <c r="M886" s="4">
        <f t="shared" si="135"/>
        <v>-33.35601791249168</v>
      </c>
      <c r="N886" s="25">
        <f t="shared" si="136"/>
        <v>33.35601791249168</v>
      </c>
      <c r="O886" s="4">
        <f t="shared" si="137"/>
        <v>-33.35601791249168</v>
      </c>
      <c r="P886" s="4">
        <f t="shared" si="138"/>
        <v>33.35601791249168</v>
      </c>
    </row>
    <row r="887" spans="1:16" x14ac:dyDescent="0.3">
      <c r="A887" s="3">
        <f>Data!A882</f>
        <v>0</v>
      </c>
      <c r="B887" s="4">
        <f>Data!B882</f>
        <v>0</v>
      </c>
      <c r="C887" s="4">
        <f>Data!C882</f>
        <v>0</v>
      </c>
      <c r="D887" s="4">
        <f>Data!D882</f>
        <v>0</v>
      </c>
      <c r="E887" s="4">
        <f>Data!E882</f>
        <v>0</v>
      </c>
      <c r="F887" s="15">
        <f>Data!F882</f>
        <v>0</v>
      </c>
      <c r="G887" s="15">
        <f t="shared" si="130"/>
        <v>0</v>
      </c>
      <c r="H887" s="4">
        <f t="shared" si="131"/>
        <v>0</v>
      </c>
      <c r="I887" s="4">
        <f t="shared" si="132"/>
        <v>0</v>
      </c>
      <c r="J887" s="4">
        <f t="shared" si="133"/>
        <v>0</v>
      </c>
      <c r="K887" s="16">
        <f t="shared" si="139"/>
        <v>15.844108508433546</v>
      </c>
      <c r="L887" s="30">
        <f t="shared" si="134"/>
        <v>31.688217016867092</v>
      </c>
      <c r="M887" s="4">
        <f t="shared" si="135"/>
        <v>-31.688217016867092</v>
      </c>
      <c r="N887" s="25">
        <f t="shared" si="136"/>
        <v>31.688217016867092</v>
      </c>
      <c r="O887" s="4">
        <f t="shared" si="137"/>
        <v>-31.688217016867092</v>
      </c>
      <c r="P887" s="4">
        <f t="shared" si="138"/>
        <v>31.688217016867092</v>
      </c>
    </row>
    <row r="888" spans="1:16" x14ac:dyDescent="0.3">
      <c r="A888" s="3">
        <f>Data!A883</f>
        <v>0</v>
      </c>
      <c r="B888" s="4">
        <f>Data!B883</f>
        <v>0</v>
      </c>
      <c r="C888" s="4">
        <f>Data!C883</f>
        <v>0</v>
      </c>
      <c r="D888" s="4">
        <f>Data!D883</f>
        <v>0</v>
      </c>
      <c r="E888" s="4">
        <f>Data!E883</f>
        <v>0</v>
      </c>
      <c r="F888" s="15">
        <f>Data!F883</f>
        <v>0</v>
      </c>
      <c r="G888" s="15">
        <f t="shared" si="130"/>
        <v>0</v>
      </c>
      <c r="H888" s="4">
        <f t="shared" si="131"/>
        <v>0</v>
      </c>
      <c r="I888" s="4">
        <f t="shared" si="132"/>
        <v>0</v>
      </c>
      <c r="J888" s="4">
        <f t="shared" si="133"/>
        <v>0</v>
      </c>
      <c r="K888" s="16">
        <f t="shared" si="139"/>
        <v>15.051903083011869</v>
      </c>
      <c r="L888" s="30">
        <f t="shared" si="134"/>
        <v>30.103806166023737</v>
      </c>
      <c r="M888" s="4">
        <f t="shared" si="135"/>
        <v>-30.103806166023737</v>
      </c>
      <c r="N888" s="25">
        <f t="shared" si="136"/>
        <v>30.103806166023737</v>
      </c>
      <c r="O888" s="4">
        <f t="shared" si="137"/>
        <v>-30.103806166023737</v>
      </c>
      <c r="P888" s="4">
        <f t="shared" si="138"/>
        <v>30.103806166023737</v>
      </c>
    </row>
    <row r="889" spans="1:16" x14ac:dyDescent="0.3">
      <c r="A889" s="3">
        <f>Data!A884</f>
        <v>0</v>
      </c>
      <c r="B889" s="4">
        <f>Data!B884</f>
        <v>0</v>
      </c>
      <c r="C889" s="4">
        <f>Data!C884</f>
        <v>0</v>
      </c>
      <c r="D889" s="4">
        <f>Data!D884</f>
        <v>0</v>
      </c>
      <c r="E889" s="4">
        <f>Data!E884</f>
        <v>0</v>
      </c>
      <c r="F889" s="15">
        <f>Data!F884</f>
        <v>0</v>
      </c>
      <c r="G889" s="15">
        <f t="shared" si="130"/>
        <v>0</v>
      </c>
      <c r="H889" s="4">
        <f t="shared" si="131"/>
        <v>0</v>
      </c>
      <c r="I889" s="4">
        <f t="shared" si="132"/>
        <v>0</v>
      </c>
      <c r="J889" s="4">
        <f t="shared" si="133"/>
        <v>0</v>
      </c>
      <c r="K889" s="16">
        <f t="shared" si="139"/>
        <v>14.299307928861277</v>
      </c>
      <c r="L889" s="30">
        <f t="shared" si="134"/>
        <v>28.598615857722553</v>
      </c>
      <c r="M889" s="4">
        <f t="shared" si="135"/>
        <v>-28.598615857722553</v>
      </c>
      <c r="N889" s="25">
        <f t="shared" si="136"/>
        <v>28.598615857722553</v>
      </c>
      <c r="O889" s="4">
        <f t="shared" si="137"/>
        <v>-28.598615857722553</v>
      </c>
      <c r="P889" s="4">
        <f t="shared" si="138"/>
        <v>28.598615857722553</v>
      </c>
    </row>
    <row r="890" spans="1:16" x14ac:dyDescent="0.3">
      <c r="A890" s="3">
        <f>Data!A885</f>
        <v>0</v>
      </c>
      <c r="B890" s="4">
        <f>Data!B885</f>
        <v>0</v>
      </c>
      <c r="C890" s="4">
        <f>Data!C885</f>
        <v>0</v>
      </c>
      <c r="D890" s="4">
        <f>Data!D885</f>
        <v>0</v>
      </c>
      <c r="E890" s="4">
        <f>Data!E885</f>
        <v>0</v>
      </c>
      <c r="F890" s="15">
        <f>Data!F885</f>
        <v>0</v>
      </c>
      <c r="G890" s="15">
        <f t="shared" si="130"/>
        <v>0</v>
      </c>
      <c r="H890" s="4">
        <f t="shared" si="131"/>
        <v>0</v>
      </c>
      <c r="I890" s="4">
        <f t="shared" si="132"/>
        <v>0</v>
      </c>
      <c r="J890" s="4">
        <f t="shared" si="133"/>
        <v>0</v>
      </c>
      <c r="K890" s="16">
        <f t="shared" si="139"/>
        <v>13.584342532418214</v>
      </c>
      <c r="L890" s="30">
        <f t="shared" si="134"/>
        <v>27.168685064836428</v>
      </c>
      <c r="M890" s="4">
        <f t="shared" si="135"/>
        <v>-27.168685064836428</v>
      </c>
      <c r="N890" s="25">
        <f t="shared" si="136"/>
        <v>27.168685064836428</v>
      </c>
      <c r="O890" s="4">
        <f t="shared" si="137"/>
        <v>-27.168685064836428</v>
      </c>
      <c r="P890" s="4">
        <f t="shared" si="138"/>
        <v>27.168685064836428</v>
      </c>
    </row>
    <row r="891" spans="1:16" x14ac:dyDescent="0.3">
      <c r="A891" s="3">
        <f>Data!A886</f>
        <v>0</v>
      </c>
      <c r="B891" s="4">
        <f>Data!B886</f>
        <v>0</v>
      </c>
      <c r="C891" s="4">
        <f>Data!C886</f>
        <v>0</v>
      </c>
      <c r="D891" s="4">
        <f>Data!D886</f>
        <v>0</v>
      </c>
      <c r="E891" s="4">
        <f>Data!E886</f>
        <v>0</v>
      </c>
      <c r="F891" s="15">
        <f>Data!F886</f>
        <v>0</v>
      </c>
      <c r="G891" s="15">
        <f t="shared" si="130"/>
        <v>0</v>
      </c>
      <c r="H891" s="4">
        <f t="shared" si="131"/>
        <v>0</v>
      </c>
      <c r="I891" s="4">
        <f t="shared" si="132"/>
        <v>0</v>
      </c>
      <c r="J891" s="4">
        <f t="shared" si="133"/>
        <v>0</v>
      </c>
      <c r="K891" s="16">
        <f t="shared" si="139"/>
        <v>12.905125405797303</v>
      </c>
      <c r="L891" s="30">
        <f t="shared" si="134"/>
        <v>25.810250811594607</v>
      </c>
      <c r="M891" s="4">
        <f t="shared" si="135"/>
        <v>-25.810250811594607</v>
      </c>
      <c r="N891" s="25">
        <f t="shared" si="136"/>
        <v>25.810250811594607</v>
      </c>
      <c r="O891" s="4">
        <f t="shared" si="137"/>
        <v>-25.810250811594607</v>
      </c>
      <c r="P891" s="4">
        <f t="shared" si="138"/>
        <v>25.810250811594607</v>
      </c>
    </row>
    <row r="892" spans="1:16" x14ac:dyDescent="0.3">
      <c r="A892" s="3">
        <f>Data!A887</f>
        <v>0</v>
      </c>
      <c r="B892" s="4">
        <f>Data!B887</f>
        <v>0</v>
      </c>
      <c r="C892" s="4">
        <f>Data!C887</f>
        <v>0</v>
      </c>
      <c r="D892" s="4">
        <f>Data!D887</f>
        <v>0</v>
      </c>
      <c r="E892" s="4">
        <f>Data!E887</f>
        <v>0</v>
      </c>
      <c r="F892" s="15">
        <f>Data!F887</f>
        <v>0</v>
      </c>
      <c r="G892" s="15">
        <f t="shared" si="130"/>
        <v>0</v>
      </c>
      <c r="H892" s="4">
        <f t="shared" si="131"/>
        <v>0</v>
      </c>
      <c r="I892" s="4">
        <f t="shared" si="132"/>
        <v>0</v>
      </c>
      <c r="J892" s="4">
        <f t="shared" si="133"/>
        <v>0</v>
      </c>
      <c r="K892" s="16">
        <f t="shared" si="139"/>
        <v>12.259869135507438</v>
      </c>
      <c r="L892" s="30">
        <f t="shared" si="134"/>
        <v>24.519738271014877</v>
      </c>
      <c r="M892" s="4">
        <f t="shared" si="135"/>
        <v>-24.519738271014877</v>
      </c>
      <c r="N892" s="25">
        <f t="shared" si="136"/>
        <v>24.519738271014877</v>
      </c>
      <c r="O892" s="4">
        <f t="shared" si="137"/>
        <v>-24.519738271014877</v>
      </c>
      <c r="P892" s="4">
        <f t="shared" si="138"/>
        <v>24.519738271014877</v>
      </c>
    </row>
    <row r="893" spans="1:16" x14ac:dyDescent="0.3">
      <c r="A893" s="3">
        <f>Data!A888</f>
        <v>0</v>
      </c>
      <c r="B893" s="4">
        <f>Data!B888</f>
        <v>0</v>
      </c>
      <c r="C893" s="4">
        <f>Data!C888</f>
        <v>0</v>
      </c>
      <c r="D893" s="4">
        <f>Data!D888</f>
        <v>0</v>
      </c>
      <c r="E893" s="4">
        <f>Data!E888</f>
        <v>0</v>
      </c>
      <c r="F893" s="15">
        <f>Data!F888</f>
        <v>0</v>
      </c>
      <c r="G893" s="15">
        <f t="shared" si="130"/>
        <v>0</v>
      </c>
      <c r="H893" s="4">
        <f t="shared" si="131"/>
        <v>0</v>
      </c>
      <c r="I893" s="4">
        <f t="shared" si="132"/>
        <v>0</v>
      </c>
      <c r="J893" s="4">
        <f t="shared" si="133"/>
        <v>0</v>
      </c>
      <c r="K893" s="16">
        <f t="shared" si="139"/>
        <v>11.646875678732066</v>
      </c>
      <c r="L893" s="30">
        <f t="shared" si="134"/>
        <v>23.293751357464132</v>
      </c>
      <c r="M893" s="4">
        <f t="shared" si="135"/>
        <v>-23.293751357464132</v>
      </c>
      <c r="N893" s="25">
        <f t="shared" si="136"/>
        <v>23.293751357464132</v>
      </c>
      <c r="O893" s="4">
        <f t="shared" si="137"/>
        <v>-23.293751357464132</v>
      </c>
      <c r="P893" s="4">
        <f t="shared" si="138"/>
        <v>23.293751357464132</v>
      </c>
    </row>
    <row r="894" spans="1:16" x14ac:dyDescent="0.3">
      <c r="A894" s="3">
        <f>Data!A889</f>
        <v>0</v>
      </c>
      <c r="B894" s="4">
        <f>Data!B889</f>
        <v>0</v>
      </c>
      <c r="C894" s="4">
        <f>Data!C889</f>
        <v>0</v>
      </c>
      <c r="D894" s="4">
        <f>Data!D889</f>
        <v>0</v>
      </c>
      <c r="E894" s="4">
        <f>Data!E889</f>
        <v>0</v>
      </c>
      <c r="F894" s="15">
        <f>Data!F889</f>
        <v>0</v>
      </c>
      <c r="G894" s="15">
        <f t="shared" si="130"/>
        <v>0</v>
      </c>
      <c r="H894" s="4">
        <f t="shared" si="131"/>
        <v>0</v>
      </c>
      <c r="I894" s="4">
        <f t="shared" si="132"/>
        <v>0</v>
      </c>
      <c r="J894" s="4">
        <f t="shared" si="133"/>
        <v>0</v>
      </c>
      <c r="K894" s="16">
        <f t="shared" si="139"/>
        <v>11.064531894795461</v>
      </c>
      <c r="L894" s="30">
        <f t="shared" si="134"/>
        <v>22.129063789590923</v>
      </c>
      <c r="M894" s="4">
        <f t="shared" si="135"/>
        <v>-22.129063789590923</v>
      </c>
      <c r="N894" s="25">
        <f t="shared" si="136"/>
        <v>22.129063789590923</v>
      </c>
      <c r="O894" s="4">
        <f t="shared" si="137"/>
        <v>-22.129063789590923</v>
      </c>
      <c r="P894" s="4">
        <f t="shared" si="138"/>
        <v>22.129063789590923</v>
      </c>
    </row>
    <row r="895" spans="1:16" x14ac:dyDescent="0.3">
      <c r="A895" s="3">
        <f>Data!A890</f>
        <v>0</v>
      </c>
      <c r="B895" s="4">
        <f>Data!B890</f>
        <v>0</v>
      </c>
      <c r="C895" s="4">
        <f>Data!C890</f>
        <v>0</v>
      </c>
      <c r="D895" s="4">
        <f>Data!D890</f>
        <v>0</v>
      </c>
      <c r="E895" s="4">
        <f>Data!E890</f>
        <v>0</v>
      </c>
      <c r="F895" s="15">
        <f>Data!F890</f>
        <v>0</v>
      </c>
      <c r="G895" s="15">
        <f t="shared" si="130"/>
        <v>0</v>
      </c>
      <c r="H895" s="4">
        <f t="shared" si="131"/>
        <v>0</v>
      </c>
      <c r="I895" s="4">
        <f t="shared" si="132"/>
        <v>0</v>
      </c>
      <c r="J895" s="4">
        <f t="shared" si="133"/>
        <v>0</v>
      </c>
      <c r="K895" s="16">
        <f t="shared" si="139"/>
        <v>10.511305300055689</v>
      </c>
      <c r="L895" s="30">
        <f t="shared" si="134"/>
        <v>21.022610600111378</v>
      </c>
      <c r="M895" s="4">
        <f t="shared" si="135"/>
        <v>-21.022610600111378</v>
      </c>
      <c r="N895" s="25">
        <f t="shared" si="136"/>
        <v>21.022610600111378</v>
      </c>
      <c r="O895" s="4">
        <f t="shared" si="137"/>
        <v>-21.022610600111378</v>
      </c>
      <c r="P895" s="4">
        <f t="shared" si="138"/>
        <v>21.022610600111378</v>
      </c>
    </row>
    <row r="896" spans="1:16" x14ac:dyDescent="0.3">
      <c r="A896" s="3">
        <f>Data!A891</f>
        <v>0</v>
      </c>
      <c r="B896" s="4">
        <f>Data!B891</f>
        <v>0</v>
      </c>
      <c r="C896" s="4">
        <f>Data!C891</f>
        <v>0</v>
      </c>
      <c r="D896" s="4">
        <f>Data!D891</f>
        <v>0</v>
      </c>
      <c r="E896" s="4">
        <f>Data!E891</f>
        <v>0</v>
      </c>
      <c r="F896" s="15">
        <f>Data!F891</f>
        <v>0</v>
      </c>
      <c r="G896" s="15">
        <f t="shared" si="130"/>
        <v>0</v>
      </c>
      <c r="H896" s="4">
        <f t="shared" si="131"/>
        <v>0</v>
      </c>
      <c r="I896" s="4">
        <f t="shared" si="132"/>
        <v>0</v>
      </c>
      <c r="J896" s="4">
        <f t="shared" si="133"/>
        <v>0</v>
      </c>
      <c r="K896" s="16">
        <f t="shared" si="139"/>
        <v>9.9857400350529044</v>
      </c>
      <c r="L896" s="30">
        <f t="shared" si="134"/>
        <v>19.971480070105809</v>
      </c>
      <c r="M896" s="4">
        <f t="shared" si="135"/>
        <v>-19.971480070105809</v>
      </c>
      <c r="N896" s="25">
        <f t="shared" si="136"/>
        <v>19.971480070105809</v>
      </c>
      <c r="O896" s="4">
        <f t="shared" si="137"/>
        <v>-19.971480070105809</v>
      </c>
      <c r="P896" s="4">
        <f t="shared" si="138"/>
        <v>19.971480070105809</v>
      </c>
    </row>
    <row r="897" spans="1:16" x14ac:dyDescent="0.3">
      <c r="A897" s="3">
        <f>Data!A892</f>
        <v>0</v>
      </c>
      <c r="B897" s="4">
        <f>Data!B892</f>
        <v>0</v>
      </c>
      <c r="C897" s="4">
        <f>Data!C892</f>
        <v>0</v>
      </c>
      <c r="D897" s="4">
        <f>Data!D892</f>
        <v>0</v>
      </c>
      <c r="E897" s="4">
        <f>Data!E892</f>
        <v>0</v>
      </c>
      <c r="F897" s="15">
        <f>Data!F892</f>
        <v>0</v>
      </c>
      <c r="G897" s="15">
        <f t="shared" si="130"/>
        <v>0</v>
      </c>
      <c r="H897" s="4">
        <f t="shared" si="131"/>
        <v>0</v>
      </c>
      <c r="I897" s="4">
        <f t="shared" si="132"/>
        <v>0</v>
      </c>
      <c r="J897" s="4">
        <f t="shared" si="133"/>
        <v>0</v>
      </c>
      <c r="K897" s="16">
        <f t="shared" si="139"/>
        <v>9.4864530333002595</v>
      </c>
      <c r="L897" s="30">
        <f t="shared" si="134"/>
        <v>18.972906066600519</v>
      </c>
      <c r="M897" s="4">
        <f t="shared" si="135"/>
        <v>-18.972906066600519</v>
      </c>
      <c r="N897" s="25">
        <f t="shared" si="136"/>
        <v>18.972906066600519</v>
      </c>
      <c r="O897" s="4">
        <f t="shared" si="137"/>
        <v>-18.972906066600519</v>
      </c>
      <c r="P897" s="4">
        <f t="shared" si="138"/>
        <v>18.972906066600519</v>
      </c>
    </row>
    <row r="898" spans="1:16" x14ac:dyDescent="0.3">
      <c r="A898" s="3">
        <f>Data!A893</f>
        <v>0</v>
      </c>
      <c r="B898" s="4">
        <f>Data!B893</f>
        <v>0</v>
      </c>
      <c r="C898" s="4">
        <f>Data!C893</f>
        <v>0</v>
      </c>
      <c r="D898" s="4">
        <f>Data!D893</f>
        <v>0</v>
      </c>
      <c r="E898" s="4">
        <f>Data!E893</f>
        <v>0</v>
      </c>
      <c r="F898" s="15">
        <f>Data!F893</f>
        <v>0</v>
      </c>
      <c r="G898" s="15">
        <f t="shared" si="130"/>
        <v>0</v>
      </c>
      <c r="H898" s="4">
        <f t="shared" si="131"/>
        <v>0</v>
      </c>
      <c r="I898" s="4">
        <f t="shared" si="132"/>
        <v>0</v>
      </c>
      <c r="J898" s="4">
        <f t="shared" si="133"/>
        <v>0</v>
      </c>
      <c r="K898" s="16">
        <f t="shared" si="139"/>
        <v>9.0121303816352469</v>
      </c>
      <c r="L898" s="30">
        <f t="shared" si="134"/>
        <v>18.024260763270494</v>
      </c>
      <c r="M898" s="4">
        <f t="shared" si="135"/>
        <v>-18.024260763270494</v>
      </c>
      <c r="N898" s="25">
        <f t="shared" si="136"/>
        <v>18.024260763270494</v>
      </c>
      <c r="O898" s="4">
        <f t="shared" si="137"/>
        <v>-18.024260763270494</v>
      </c>
      <c r="P898" s="4">
        <f t="shared" si="138"/>
        <v>18.024260763270494</v>
      </c>
    </row>
    <row r="899" spans="1:16" x14ac:dyDescent="0.3">
      <c r="A899" s="3">
        <f>Data!A894</f>
        <v>0</v>
      </c>
      <c r="B899" s="4">
        <f>Data!B894</f>
        <v>0</v>
      </c>
      <c r="C899" s="4">
        <f>Data!C894</f>
        <v>0</v>
      </c>
      <c r="D899" s="4">
        <f>Data!D894</f>
        <v>0</v>
      </c>
      <c r="E899" s="4">
        <f>Data!E894</f>
        <v>0</v>
      </c>
      <c r="F899" s="15">
        <f>Data!F894</f>
        <v>0</v>
      </c>
      <c r="G899" s="15">
        <f t="shared" si="130"/>
        <v>0</v>
      </c>
      <c r="H899" s="4">
        <f t="shared" si="131"/>
        <v>0</v>
      </c>
      <c r="I899" s="4">
        <f t="shared" si="132"/>
        <v>0</v>
      </c>
      <c r="J899" s="4">
        <f t="shared" si="133"/>
        <v>0</v>
      </c>
      <c r="K899" s="16">
        <f t="shared" si="139"/>
        <v>8.561523862553484</v>
      </c>
      <c r="L899" s="30">
        <f t="shared" si="134"/>
        <v>17.123047725106968</v>
      </c>
      <c r="M899" s="4">
        <f t="shared" si="135"/>
        <v>-17.123047725106968</v>
      </c>
      <c r="N899" s="25">
        <f t="shared" si="136"/>
        <v>17.123047725106968</v>
      </c>
      <c r="O899" s="4">
        <f t="shared" si="137"/>
        <v>-17.123047725106968</v>
      </c>
      <c r="P899" s="4">
        <f t="shared" si="138"/>
        <v>17.123047725106968</v>
      </c>
    </row>
    <row r="900" spans="1:16" x14ac:dyDescent="0.3">
      <c r="A900" s="3">
        <f>Data!A895</f>
        <v>0</v>
      </c>
      <c r="B900" s="4">
        <f>Data!B895</f>
        <v>0</v>
      </c>
      <c r="C900" s="4">
        <f>Data!C895</f>
        <v>0</v>
      </c>
      <c r="D900" s="4">
        <f>Data!D895</f>
        <v>0</v>
      </c>
      <c r="E900" s="4">
        <f>Data!E895</f>
        <v>0</v>
      </c>
      <c r="F900" s="15">
        <f>Data!F895</f>
        <v>0</v>
      </c>
      <c r="G900" s="15">
        <f t="shared" si="130"/>
        <v>0</v>
      </c>
      <c r="H900" s="4">
        <f t="shared" si="131"/>
        <v>0</v>
      </c>
      <c r="I900" s="4">
        <f t="shared" si="132"/>
        <v>0</v>
      </c>
      <c r="J900" s="4">
        <f t="shared" si="133"/>
        <v>0</v>
      </c>
      <c r="K900" s="16">
        <f t="shared" si="139"/>
        <v>8.1334476694258093</v>
      </c>
      <c r="L900" s="30">
        <f t="shared" si="134"/>
        <v>16.266895338851619</v>
      </c>
      <c r="M900" s="4">
        <f t="shared" si="135"/>
        <v>-16.266895338851619</v>
      </c>
      <c r="N900" s="25">
        <f t="shared" si="136"/>
        <v>16.266895338851619</v>
      </c>
      <c r="O900" s="4">
        <f t="shared" si="137"/>
        <v>-16.266895338851619</v>
      </c>
      <c r="P900" s="4">
        <f t="shared" si="138"/>
        <v>16.266895338851619</v>
      </c>
    </row>
    <row r="901" spans="1:16" x14ac:dyDescent="0.3">
      <c r="A901" s="3">
        <f>Data!A896</f>
        <v>0</v>
      </c>
      <c r="B901" s="4">
        <f>Data!B896</f>
        <v>0</v>
      </c>
      <c r="C901" s="4">
        <f>Data!C896</f>
        <v>0</v>
      </c>
      <c r="D901" s="4">
        <f>Data!D896</f>
        <v>0</v>
      </c>
      <c r="E901" s="4">
        <f>Data!E896</f>
        <v>0</v>
      </c>
      <c r="F901" s="15">
        <f>Data!F896</f>
        <v>0</v>
      </c>
      <c r="G901" s="15">
        <f t="shared" si="130"/>
        <v>0</v>
      </c>
      <c r="H901" s="4">
        <f t="shared" si="131"/>
        <v>0</v>
      </c>
      <c r="I901" s="4">
        <f t="shared" si="132"/>
        <v>0</v>
      </c>
      <c r="J901" s="4">
        <f t="shared" si="133"/>
        <v>0</v>
      </c>
      <c r="K901" s="16">
        <f t="shared" si="139"/>
        <v>7.7267752859545187</v>
      </c>
      <c r="L901" s="30">
        <f t="shared" si="134"/>
        <v>15.453550571909037</v>
      </c>
      <c r="M901" s="4">
        <f t="shared" si="135"/>
        <v>-15.453550571909037</v>
      </c>
      <c r="N901" s="25">
        <f t="shared" si="136"/>
        <v>15.453550571909037</v>
      </c>
      <c r="O901" s="4">
        <f t="shared" si="137"/>
        <v>-15.453550571909037</v>
      </c>
      <c r="P901" s="4">
        <f t="shared" si="138"/>
        <v>15.453550571909037</v>
      </c>
    </row>
    <row r="902" spans="1:16" x14ac:dyDescent="0.3">
      <c r="A902" s="3">
        <f>Data!A897</f>
        <v>0</v>
      </c>
      <c r="B902" s="4">
        <f>Data!B897</f>
        <v>0</v>
      </c>
      <c r="C902" s="4">
        <f>Data!C897</f>
        <v>0</v>
      </c>
      <c r="D902" s="4">
        <f>Data!D897</f>
        <v>0</v>
      </c>
      <c r="E902" s="4">
        <f>Data!E897</f>
        <v>0</v>
      </c>
      <c r="F902" s="15">
        <f>Data!F897</f>
        <v>0</v>
      </c>
      <c r="G902" s="15">
        <f t="shared" si="130"/>
        <v>0</v>
      </c>
      <c r="H902" s="4">
        <f t="shared" si="131"/>
        <v>0</v>
      </c>
      <c r="I902" s="4">
        <f t="shared" si="132"/>
        <v>0</v>
      </c>
      <c r="J902" s="4">
        <f t="shared" si="133"/>
        <v>0</v>
      </c>
      <c r="K902" s="16">
        <f t="shared" si="139"/>
        <v>7.3404365216567928</v>
      </c>
      <c r="L902" s="30">
        <f t="shared" si="134"/>
        <v>14.680873043313586</v>
      </c>
      <c r="M902" s="4">
        <f t="shared" si="135"/>
        <v>-14.680873043313586</v>
      </c>
      <c r="N902" s="25">
        <f t="shared" si="136"/>
        <v>14.680873043313586</v>
      </c>
      <c r="O902" s="4">
        <f t="shared" si="137"/>
        <v>-14.680873043313586</v>
      </c>
      <c r="P902" s="4">
        <f t="shared" si="138"/>
        <v>14.680873043313586</v>
      </c>
    </row>
    <row r="903" spans="1:16" x14ac:dyDescent="0.3">
      <c r="A903" s="3">
        <f>Data!A898</f>
        <v>0</v>
      </c>
      <c r="B903" s="4">
        <f>Data!B898</f>
        <v>0</v>
      </c>
      <c r="C903" s="4">
        <f>Data!C898</f>
        <v>0</v>
      </c>
      <c r="D903" s="4">
        <f>Data!D898</f>
        <v>0</v>
      </c>
      <c r="E903" s="4">
        <f>Data!E898</f>
        <v>0</v>
      </c>
      <c r="F903" s="15">
        <f>Data!F898</f>
        <v>0</v>
      </c>
      <c r="G903" s="15">
        <f t="shared" ref="G903:G966" si="140">C903-D903</f>
        <v>0</v>
      </c>
      <c r="H903" s="4">
        <f t="shared" si="131"/>
        <v>0</v>
      </c>
      <c r="I903" s="4">
        <f t="shared" si="132"/>
        <v>0</v>
      </c>
      <c r="J903" s="4">
        <f t="shared" si="133"/>
        <v>0</v>
      </c>
      <c r="K903" s="16">
        <f t="shared" si="139"/>
        <v>6.9734146955739531</v>
      </c>
      <c r="L903" s="30">
        <f t="shared" si="134"/>
        <v>13.946829391147906</v>
      </c>
      <c r="M903" s="4">
        <f t="shared" si="135"/>
        <v>-13.946829391147906</v>
      </c>
      <c r="N903" s="25">
        <f t="shared" si="136"/>
        <v>13.946829391147906</v>
      </c>
      <c r="O903" s="4">
        <f t="shared" si="137"/>
        <v>-13.946829391147906</v>
      </c>
      <c r="P903" s="4">
        <f t="shared" si="138"/>
        <v>13.946829391147906</v>
      </c>
    </row>
    <row r="904" spans="1:16" x14ac:dyDescent="0.3">
      <c r="A904" s="3">
        <f>Data!A899</f>
        <v>0</v>
      </c>
      <c r="B904" s="4">
        <f>Data!B899</f>
        <v>0</v>
      </c>
      <c r="C904" s="4">
        <f>Data!C899</f>
        <v>0</v>
      </c>
      <c r="D904" s="4">
        <f>Data!D899</f>
        <v>0</v>
      </c>
      <c r="E904" s="4">
        <f>Data!E899</f>
        <v>0</v>
      </c>
      <c r="F904" s="15">
        <f>Data!F899</f>
        <v>0</v>
      </c>
      <c r="G904" s="15">
        <f t="shared" si="140"/>
        <v>0</v>
      </c>
      <c r="H904" s="4">
        <f t="shared" ref="H904:H967" si="141">ABS(C904-E903)</f>
        <v>0</v>
      </c>
      <c r="I904" s="4">
        <f t="shared" ref="I904:I967" si="142">ABS(D904-E903)</f>
        <v>0</v>
      </c>
      <c r="J904" s="4">
        <f t="shared" ref="J904:J967" si="143">MAX(G904:I904)</f>
        <v>0</v>
      </c>
      <c r="K904" s="16">
        <f t="shared" si="139"/>
        <v>6.6247439607952554</v>
      </c>
      <c r="L904" s="30">
        <f t="shared" si="134"/>
        <v>13.249487921590511</v>
      </c>
      <c r="M904" s="4">
        <f t="shared" si="135"/>
        <v>-13.249487921590511</v>
      </c>
      <c r="N904" s="25">
        <f t="shared" si="136"/>
        <v>13.249487921590511</v>
      </c>
      <c r="O904" s="4">
        <f t="shared" si="137"/>
        <v>-13.249487921590511</v>
      </c>
      <c r="P904" s="4">
        <f t="shared" si="138"/>
        <v>13.249487921590511</v>
      </c>
    </row>
    <row r="905" spans="1:16" x14ac:dyDescent="0.3">
      <c r="A905" s="3">
        <f>Data!A900</f>
        <v>0</v>
      </c>
      <c r="B905" s="4">
        <f>Data!B900</f>
        <v>0</v>
      </c>
      <c r="C905" s="4">
        <f>Data!C900</f>
        <v>0</v>
      </c>
      <c r="D905" s="4">
        <f>Data!D900</f>
        <v>0</v>
      </c>
      <c r="E905" s="4">
        <f>Data!E900</f>
        <v>0</v>
      </c>
      <c r="F905" s="15">
        <f>Data!F900</f>
        <v>0</v>
      </c>
      <c r="G905" s="15">
        <f t="shared" si="140"/>
        <v>0</v>
      </c>
      <c r="H905" s="4">
        <f t="shared" si="141"/>
        <v>0</v>
      </c>
      <c r="I905" s="4">
        <f t="shared" si="142"/>
        <v>0</v>
      </c>
      <c r="J905" s="4">
        <f t="shared" si="143"/>
        <v>0</v>
      </c>
      <c r="K905" s="16">
        <f t="shared" si="139"/>
        <v>6.2935067627554933</v>
      </c>
      <c r="L905" s="30">
        <f t="shared" si="134"/>
        <v>12.587013525510987</v>
      </c>
      <c r="M905" s="4">
        <f t="shared" si="135"/>
        <v>-12.587013525510987</v>
      </c>
      <c r="N905" s="25">
        <f t="shared" si="136"/>
        <v>12.587013525510987</v>
      </c>
      <c r="O905" s="4">
        <f t="shared" si="137"/>
        <v>-12.587013525510987</v>
      </c>
      <c r="P905" s="4">
        <f t="shared" si="138"/>
        <v>12.587013525510987</v>
      </c>
    </row>
    <row r="906" spans="1:16" x14ac:dyDescent="0.3">
      <c r="A906" s="3">
        <f>Data!A901</f>
        <v>0</v>
      </c>
      <c r="B906" s="4">
        <f>Data!B901</f>
        <v>0</v>
      </c>
      <c r="C906" s="4">
        <f>Data!C901</f>
        <v>0</v>
      </c>
      <c r="D906" s="4">
        <f>Data!D901</f>
        <v>0</v>
      </c>
      <c r="E906" s="4">
        <f>Data!E901</f>
        <v>0</v>
      </c>
      <c r="F906" s="15">
        <f>Data!F901</f>
        <v>0</v>
      </c>
      <c r="G906" s="15">
        <f t="shared" si="140"/>
        <v>0</v>
      </c>
      <c r="H906" s="4">
        <f t="shared" si="141"/>
        <v>0</v>
      </c>
      <c r="I906" s="4">
        <f t="shared" si="142"/>
        <v>0</v>
      </c>
      <c r="J906" s="4">
        <f t="shared" si="143"/>
        <v>0</v>
      </c>
      <c r="K906" s="16">
        <f t="shared" si="139"/>
        <v>5.9788314246177183</v>
      </c>
      <c r="L906" s="30">
        <f t="shared" si="134"/>
        <v>11.957662849235437</v>
      </c>
      <c r="M906" s="4">
        <f t="shared" si="135"/>
        <v>-11.957662849235437</v>
      </c>
      <c r="N906" s="25">
        <f t="shared" si="136"/>
        <v>11.957662849235437</v>
      </c>
      <c r="O906" s="4">
        <f t="shared" si="137"/>
        <v>-11.957662849235437</v>
      </c>
      <c r="P906" s="4">
        <f t="shared" si="138"/>
        <v>11.957662849235437</v>
      </c>
    </row>
    <row r="907" spans="1:16" x14ac:dyDescent="0.3">
      <c r="A907" s="3">
        <f>Data!A902</f>
        <v>0</v>
      </c>
      <c r="B907" s="4">
        <f>Data!B902</f>
        <v>0</v>
      </c>
      <c r="C907" s="4">
        <f>Data!C902</f>
        <v>0</v>
      </c>
      <c r="D907" s="4">
        <f>Data!D902</f>
        <v>0</v>
      </c>
      <c r="E907" s="4">
        <f>Data!E902</f>
        <v>0</v>
      </c>
      <c r="F907" s="15">
        <f>Data!F902</f>
        <v>0</v>
      </c>
      <c r="G907" s="15">
        <f t="shared" si="140"/>
        <v>0</v>
      </c>
      <c r="H907" s="4">
        <f t="shared" si="141"/>
        <v>0</v>
      </c>
      <c r="I907" s="4">
        <f t="shared" si="142"/>
        <v>0</v>
      </c>
      <c r="J907" s="4">
        <f t="shared" si="143"/>
        <v>0</v>
      </c>
      <c r="K907" s="16">
        <f t="shared" si="139"/>
        <v>5.6798898533868325</v>
      </c>
      <c r="L907" s="30">
        <f t="shared" si="134"/>
        <v>11.359779706773665</v>
      </c>
      <c r="M907" s="4">
        <f t="shared" si="135"/>
        <v>-11.359779706773665</v>
      </c>
      <c r="N907" s="25">
        <f t="shared" si="136"/>
        <v>11.359779706773665</v>
      </c>
      <c r="O907" s="4">
        <f t="shared" si="137"/>
        <v>-11.359779706773665</v>
      </c>
      <c r="P907" s="4">
        <f t="shared" si="138"/>
        <v>11.359779706773665</v>
      </c>
    </row>
    <row r="908" spans="1:16" x14ac:dyDescent="0.3">
      <c r="A908" s="3">
        <f>Data!A903</f>
        <v>0</v>
      </c>
      <c r="B908" s="4">
        <f>Data!B903</f>
        <v>0</v>
      </c>
      <c r="C908" s="4">
        <f>Data!C903</f>
        <v>0</v>
      </c>
      <c r="D908" s="4">
        <f>Data!D903</f>
        <v>0</v>
      </c>
      <c r="E908" s="4">
        <f>Data!E903</f>
        <v>0</v>
      </c>
      <c r="F908" s="15">
        <f>Data!F903</f>
        <v>0</v>
      </c>
      <c r="G908" s="15">
        <f t="shared" si="140"/>
        <v>0</v>
      </c>
      <c r="H908" s="4">
        <f t="shared" si="141"/>
        <v>0</v>
      </c>
      <c r="I908" s="4">
        <f t="shared" si="142"/>
        <v>0</v>
      </c>
      <c r="J908" s="4">
        <f t="shared" si="143"/>
        <v>0</v>
      </c>
      <c r="K908" s="16">
        <f t="shared" si="139"/>
        <v>5.3958953607174909</v>
      </c>
      <c r="L908" s="30">
        <f t="shared" si="134"/>
        <v>10.791790721434982</v>
      </c>
      <c r="M908" s="4">
        <f t="shared" si="135"/>
        <v>-10.791790721434982</v>
      </c>
      <c r="N908" s="25">
        <f t="shared" si="136"/>
        <v>10.791790721434982</v>
      </c>
      <c r="O908" s="4">
        <f t="shared" si="137"/>
        <v>-10.791790721434982</v>
      </c>
      <c r="P908" s="4">
        <f t="shared" si="138"/>
        <v>10.791790721434982</v>
      </c>
    </row>
    <row r="909" spans="1:16" x14ac:dyDescent="0.3">
      <c r="A909" s="3">
        <f>Data!A904</f>
        <v>0</v>
      </c>
      <c r="B909" s="4">
        <f>Data!B904</f>
        <v>0</v>
      </c>
      <c r="C909" s="4">
        <f>Data!C904</f>
        <v>0</v>
      </c>
      <c r="D909" s="4">
        <f>Data!D904</f>
        <v>0</v>
      </c>
      <c r="E909" s="4">
        <f>Data!E904</f>
        <v>0</v>
      </c>
      <c r="F909" s="15">
        <f>Data!F904</f>
        <v>0</v>
      </c>
      <c r="G909" s="15">
        <f t="shared" si="140"/>
        <v>0</v>
      </c>
      <c r="H909" s="4">
        <f t="shared" si="141"/>
        <v>0</v>
      </c>
      <c r="I909" s="4">
        <f t="shared" si="142"/>
        <v>0</v>
      </c>
      <c r="J909" s="4">
        <f t="shared" si="143"/>
        <v>0</v>
      </c>
      <c r="K909" s="16">
        <f t="shared" si="139"/>
        <v>5.1261005926816159</v>
      </c>
      <c r="L909" s="30">
        <f t="shared" si="134"/>
        <v>10.252201185363232</v>
      </c>
      <c r="M909" s="4">
        <f t="shared" si="135"/>
        <v>-10.252201185363232</v>
      </c>
      <c r="N909" s="25">
        <f t="shared" si="136"/>
        <v>10.252201185363232</v>
      </c>
      <c r="O909" s="4">
        <f t="shared" si="137"/>
        <v>-10.252201185363232</v>
      </c>
      <c r="P909" s="4">
        <f t="shared" si="138"/>
        <v>10.252201185363232</v>
      </c>
    </row>
    <row r="910" spans="1:16" x14ac:dyDescent="0.3">
      <c r="A910" s="3">
        <f>Data!A905</f>
        <v>0</v>
      </c>
      <c r="B910" s="4">
        <f>Data!B905</f>
        <v>0</v>
      </c>
      <c r="C910" s="4">
        <f>Data!C905</f>
        <v>0</v>
      </c>
      <c r="D910" s="4">
        <f>Data!D905</f>
        <v>0</v>
      </c>
      <c r="E910" s="4">
        <f>Data!E905</f>
        <v>0</v>
      </c>
      <c r="F910" s="15">
        <f>Data!F905</f>
        <v>0</v>
      </c>
      <c r="G910" s="15">
        <f t="shared" si="140"/>
        <v>0</v>
      </c>
      <c r="H910" s="4">
        <f t="shared" si="141"/>
        <v>0</v>
      </c>
      <c r="I910" s="4">
        <f t="shared" si="142"/>
        <v>0</v>
      </c>
      <c r="J910" s="4">
        <f t="shared" si="143"/>
        <v>0</v>
      </c>
      <c r="K910" s="16">
        <f t="shared" si="139"/>
        <v>4.8697955630475347</v>
      </c>
      <c r="L910" s="30">
        <f t="shared" si="134"/>
        <v>9.7395911260950694</v>
      </c>
      <c r="M910" s="4">
        <f t="shared" si="135"/>
        <v>-9.7395911260950694</v>
      </c>
      <c r="N910" s="25">
        <f t="shared" si="136"/>
        <v>9.7395911260950694</v>
      </c>
      <c r="O910" s="4">
        <f t="shared" si="137"/>
        <v>-9.7395911260950694</v>
      </c>
      <c r="P910" s="4">
        <f t="shared" si="138"/>
        <v>9.7395911260950694</v>
      </c>
    </row>
    <row r="911" spans="1:16" x14ac:dyDescent="0.3">
      <c r="A911" s="3">
        <f>Data!A906</f>
        <v>0</v>
      </c>
      <c r="B911" s="4">
        <f>Data!B906</f>
        <v>0</v>
      </c>
      <c r="C911" s="4">
        <f>Data!C906</f>
        <v>0</v>
      </c>
      <c r="D911" s="4">
        <f>Data!D906</f>
        <v>0</v>
      </c>
      <c r="E911" s="4">
        <f>Data!E906</f>
        <v>0</v>
      </c>
      <c r="F911" s="15">
        <f>Data!F906</f>
        <v>0</v>
      </c>
      <c r="G911" s="15">
        <f t="shared" si="140"/>
        <v>0</v>
      </c>
      <c r="H911" s="4">
        <f t="shared" si="141"/>
        <v>0</v>
      </c>
      <c r="I911" s="4">
        <f t="shared" si="142"/>
        <v>0</v>
      </c>
      <c r="J911" s="4">
        <f t="shared" si="143"/>
        <v>0</v>
      </c>
      <c r="K911" s="16">
        <f t="shared" si="139"/>
        <v>4.6263057848951581</v>
      </c>
      <c r="L911" s="30">
        <f t="shared" si="134"/>
        <v>9.2526115697903162</v>
      </c>
      <c r="M911" s="4">
        <f t="shared" si="135"/>
        <v>-9.2526115697903162</v>
      </c>
      <c r="N911" s="25">
        <f t="shared" si="136"/>
        <v>9.2526115697903162</v>
      </c>
      <c r="O911" s="4">
        <f t="shared" si="137"/>
        <v>-9.2526115697903162</v>
      </c>
      <c r="P911" s="4">
        <f t="shared" si="138"/>
        <v>9.2526115697903162</v>
      </c>
    </row>
    <row r="912" spans="1:16" x14ac:dyDescent="0.3">
      <c r="A912" s="3">
        <f>Data!A907</f>
        <v>0</v>
      </c>
      <c r="B912" s="4">
        <f>Data!B907</f>
        <v>0</v>
      </c>
      <c r="C912" s="4">
        <f>Data!C907</f>
        <v>0</v>
      </c>
      <c r="D912" s="4">
        <f>Data!D907</f>
        <v>0</v>
      </c>
      <c r="E912" s="4">
        <f>Data!E907</f>
        <v>0</v>
      </c>
      <c r="F912" s="15">
        <f>Data!F907</f>
        <v>0</v>
      </c>
      <c r="G912" s="15">
        <f t="shared" si="140"/>
        <v>0</v>
      </c>
      <c r="H912" s="4">
        <f t="shared" si="141"/>
        <v>0</v>
      </c>
      <c r="I912" s="4">
        <f t="shared" si="142"/>
        <v>0</v>
      </c>
      <c r="J912" s="4">
        <f t="shared" si="143"/>
        <v>0</v>
      </c>
      <c r="K912" s="16">
        <f t="shared" si="139"/>
        <v>4.3949904956503998</v>
      </c>
      <c r="L912" s="30">
        <f t="shared" si="134"/>
        <v>8.7899809913007996</v>
      </c>
      <c r="M912" s="4">
        <f t="shared" si="135"/>
        <v>-8.7899809913007996</v>
      </c>
      <c r="N912" s="25">
        <f t="shared" si="136"/>
        <v>8.7899809913007996</v>
      </c>
      <c r="O912" s="4">
        <f t="shared" si="137"/>
        <v>-8.7899809913007996</v>
      </c>
      <c r="P912" s="4">
        <f t="shared" si="138"/>
        <v>8.7899809913007996</v>
      </c>
    </row>
    <row r="913" spans="1:16" x14ac:dyDescent="0.3">
      <c r="A913" s="3">
        <f>Data!A908</f>
        <v>0</v>
      </c>
      <c r="B913" s="4">
        <f>Data!B908</f>
        <v>0</v>
      </c>
      <c r="C913" s="4">
        <f>Data!C908</f>
        <v>0</v>
      </c>
      <c r="D913" s="4">
        <f>Data!D908</f>
        <v>0</v>
      </c>
      <c r="E913" s="4">
        <f>Data!E908</f>
        <v>0</v>
      </c>
      <c r="F913" s="15">
        <f>Data!F908</f>
        <v>0</v>
      </c>
      <c r="G913" s="15">
        <f t="shared" si="140"/>
        <v>0</v>
      </c>
      <c r="H913" s="4">
        <f t="shared" si="141"/>
        <v>0</v>
      </c>
      <c r="I913" s="4">
        <f t="shared" si="142"/>
        <v>0</v>
      </c>
      <c r="J913" s="4">
        <f t="shared" si="143"/>
        <v>0</v>
      </c>
      <c r="K913" s="16">
        <f t="shared" si="139"/>
        <v>4.1752409708678799</v>
      </c>
      <c r="L913" s="30">
        <f t="shared" si="134"/>
        <v>8.3504819417357599</v>
      </c>
      <c r="M913" s="4">
        <f t="shared" si="135"/>
        <v>-8.3504819417357599</v>
      </c>
      <c r="N913" s="25">
        <f t="shared" si="136"/>
        <v>8.3504819417357599</v>
      </c>
      <c r="O913" s="4">
        <f t="shared" si="137"/>
        <v>-8.3504819417357599</v>
      </c>
      <c r="P913" s="4">
        <f t="shared" si="138"/>
        <v>8.3504819417357599</v>
      </c>
    </row>
    <row r="914" spans="1:16" x14ac:dyDescent="0.3">
      <c r="A914" s="3">
        <f>Data!A909</f>
        <v>0</v>
      </c>
      <c r="B914" s="4">
        <f>Data!B909</f>
        <v>0</v>
      </c>
      <c r="C914" s="4">
        <f>Data!C909</f>
        <v>0</v>
      </c>
      <c r="D914" s="4">
        <f>Data!D909</f>
        <v>0</v>
      </c>
      <c r="E914" s="4">
        <f>Data!E909</f>
        <v>0</v>
      </c>
      <c r="F914" s="15">
        <f>Data!F909</f>
        <v>0</v>
      </c>
      <c r="G914" s="15">
        <f t="shared" si="140"/>
        <v>0</v>
      </c>
      <c r="H914" s="4">
        <f t="shared" si="141"/>
        <v>0</v>
      </c>
      <c r="I914" s="4">
        <f t="shared" si="142"/>
        <v>0</v>
      </c>
      <c r="J914" s="4">
        <f t="shared" si="143"/>
        <v>0</v>
      </c>
      <c r="K914" s="16">
        <f t="shared" si="139"/>
        <v>3.9664789223244861</v>
      </c>
      <c r="L914" s="30">
        <f t="shared" si="134"/>
        <v>7.9329578446489721</v>
      </c>
      <c r="M914" s="4">
        <f t="shared" si="135"/>
        <v>-7.9329578446489721</v>
      </c>
      <c r="N914" s="25">
        <f t="shared" si="136"/>
        <v>7.9329578446489721</v>
      </c>
      <c r="O914" s="4">
        <f t="shared" si="137"/>
        <v>-7.9329578446489721</v>
      </c>
      <c r="P914" s="4">
        <f t="shared" si="138"/>
        <v>7.9329578446489721</v>
      </c>
    </row>
    <row r="915" spans="1:16" x14ac:dyDescent="0.3">
      <c r="A915" s="3">
        <f>Data!A910</f>
        <v>0</v>
      </c>
      <c r="B915" s="4">
        <f>Data!B910</f>
        <v>0</v>
      </c>
      <c r="C915" s="4">
        <f>Data!C910</f>
        <v>0</v>
      </c>
      <c r="D915" s="4">
        <f>Data!D910</f>
        <v>0</v>
      </c>
      <c r="E915" s="4">
        <f>Data!E910</f>
        <v>0</v>
      </c>
      <c r="F915" s="15">
        <f>Data!F910</f>
        <v>0</v>
      </c>
      <c r="G915" s="15">
        <f t="shared" si="140"/>
        <v>0</v>
      </c>
      <c r="H915" s="4">
        <f t="shared" si="141"/>
        <v>0</v>
      </c>
      <c r="I915" s="4">
        <f t="shared" si="142"/>
        <v>0</v>
      </c>
      <c r="J915" s="4">
        <f t="shared" si="143"/>
        <v>0</v>
      </c>
      <c r="K915" s="16">
        <f t="shared" si="139"/>
        <v>3.7681549762082618</v>
      </c>
      <c r="L915" s="30">
        <f t="shared" si="134"/>
        <v>7.5363099524165236</v>
      </c>
      <c r="M915" s="4">
        <f t="shared" si="135"/>
        <v>-7.5363099524165236</v>
      </c>
      <c r="N915" s="25">
        <f t="shared" si="136"/>
        <v>7.5363099524165236</v>
      </c>
      <c r="O915" s="4">
        <f t="shared" si="137"/>
        <v>-7.5363099524165236</v>
      </c>
      <c r="P915" s="4">
        <f t="shared" si="138"/>
        <v>7.5363099524165236</v>
      </c>
    </row>
    <row r="916" spans="1:16" x14ac:dyDescent="0.3">
      <c r="A916" s="3">
        <f>Data!A911</f>
        <v>0</v>
      </c>
      <c r="B916" s="4">
        <f>Data!B911</f>
        <v>0</v>
      </c>
      <c r="C916" s="4">
        <f>Data!C911</f>
        <v>0</v>
      </c>
      <c r="D916" s="4">
        <f>Data!D911</f>
        <v>0</v>
      </c>
      <c r="E916" s="4">
        <f>Data!E911</f>
        <v>0</v>
      </c>
      <c r="F916" s="15">
        <f>Data!F911</f>
        <v>0</v>
      </c>
      <c r="G916" s="15">
        <f t="shared" si="140"/>
        <v>0</v>
      </c>
      <c r="H916" s="4">
        <f t="shared" si="141"/>
        <v>0</v>
      </c>
      <c r="I916" s="4">
        <f t="shared" si="142"/>
        <v>0</v>
      </c>
      <c r="J916" s="4">
        <f t="shared" si="143"/>
        <v>0</v>
      </c>
      <c r="K916" s="16">
        <f t="shared" si="139"/>
        <v>3.5797472273978483</v>
      </c>
      <c r="L916" s="30">
        <f t="shared" si="134"/>
        <v>7.1594944547956967</v>
      </c>
      <c r="M916" s="4">
        <f t="shared" si="135"/>
        <v>-7.1594944547956967</v>
      </c>
      <c r="N916" s="25">
        <f t="shared" si="136"/>
        <v>7.1594944547956967</v>
      </c>
      <c r="O916" s="4">
        <f t="shared" si="137"/>
        <v>-7.1594944547956967</v>
      </c>
      <c r="P916" s="4">
        <f t="shared" si="138"/>
        <v>7.1594944547956967</v>
      </c>
    </row>
    <row r="917" spans="1:16" x14ac:dyDescent="0.3">
      <c r="A917" s="3">
        <f>Data!A912</f>
        <v>0</v>
      </c>
      <c r="B917" s="4">
        <f>Data!B912</f>
        <v>0</v>
      </c>
      <c r="C917" s="4">
        <f>Data!C912</f>
        <v>0</v>
      </c>
      <c r="D917" s="4">
        <f>Data!D912</f>
        <v>0</v>
      </c>
      <c r="E917" s="4">
        <f>Data!E912</f>
        <v>0</v>
      </c>
      <c r="F917" s="15">
        <f>Data!F912</f>
        <v>0</v>
      </c>
      <c r="G917" s="15">
        <f t="shared" si="140"/>
        <v>0</v>
      </c>
      <c r="H917" s="4">
        <f t="shared" si="141"/>
        <v>0</v>
      </c>
      <c r="I917" s="4">
        <f t="shared" si="142"/>
        <v>0</v>
      </c>
      <c r="J917" s="4">
        <f t="shared" si="143"/>
        <v>0</v>
      </c>
      <c r="K917" s="16">
        <f t="shared" si="139"/>
        <v>3.4007598660279563</v>
      </c>
      <c r="L917" s="30">
        <f t="shared" si="134"/>
        <v>6.8015197320559126</v>
      </c>
      <c r="M917" s="4">
        <f t="shared" si="135"/>
        <v>-6.8015197320559126</v>
      </c>
      <c r="N917" s="25">
        <f t="shared" si="136"/>
        <v>6.8015197320559126</v>
      </c>
      <c r="O917" s="4">
        <f t="shared" si="137"/>
        <v>-6.8015197320559126</v>
      </c>
      <c r="P917" s="4">
        <f t="shared" si="138"/>
        <v>6.8015197320559126</v>
      </c>
    </row>
    <row r="918" spans="1:16" x14ac:dyDescent="0.3">
      <c r="A918" s="3">
        <f>Data!A913</f>
        <v>0</v>
      </c>
      <c r="B918" s="4">
        <f>Data!B913</f>
        <v>0</v>
      </c>
      <c r="C918" s="4">
        <f>Data!C913</f>
        <v>0</v>
      </c>
      <c r="D918" s="4">
        <f>Data!D913</f>
        <v>0</v>
      </c>
      <c r="E918" s="4">
        <f>Data!E913</f>
        <v>0</v>
      </c>
      <c r="F918" s="15">
        <f>Data!F913</f>
        <v>0</v>
      </c>
      <c r="G918" s="15">
        <f t="shared" si="140"/>
        <v>0</v>
      </c>
      <c r="H918" s="4">
        <f t="shared" si="141"/>
        <v>0</v>
      </c>
      <c r="I918" s="4">
        <f t="shared" si="142"/>
        <v>0</v>
      </c>
      <c r="J918" s="4">
        <f t="shared" si="143"/>
        <v>0</v>
      </c>
      <c r="K918" s="16">
        <f t="shared" si="139"/>
        <v>3.2307218727265585</v>
      </c>
      <c r="L918" s="30">
        <f t="shared" si="134"/>
        <v>6.4614437454531171</v>
      </c>
      <c r="M918" s="4">
        <f t="shared" si="135"/>
        <v>-6.4614437454531171</v>
      </c>
      <c r="N918" s="25">
        <f t="shared" si="136"/>
        <v>6.4614437454531171</v>
      </c>
      <c r="O918" s="4">
        <f t="shared" si="137"/>
        <v>-6.4614437454531171</v>
      </c>
      <c r="P918" s="4">
        <f t="shared" si="138"/>
        <v>6.4614437454531171</v>
      </c>
    </row>
    <row r="919" spans="1:16" x14ac:dyDescent="0.3">
      <c r="A919" s="3">
        <f>Data!A914</f>
        <v>0</v>
      </c>
      <c r="B919" s="4">
        <f>Data!B914</f>
        <v>0</v>
      </c>
      <c r="C919" s="4">
        <f>Data!C914</f>
        <v>0</v>
      </c>
      <c r="D919" s="4">
        <f>Data!D914</f>
        <v>0</v>
      </c>
      <c r="E919" s="4">
        <f>Data!E914</f>
        <v>0</v>
      </c>
      <c r="F919" s="15">
        <f>Data!F914</f>
        <v>0</v>
      </c>
      <c r="G919" s="15">
        <f t="shared" si="140"/>
        <v>0</v>
      </c>
      <c r="H919" s="4">
        <f t="shared" si="141"/>
        <v>0</v>
      </c>
      <c r="I919" s="4">
        <f t="shared" si="142"/>
        <v>0</v>
      </c>
      <c r="J919" s="4">
        <f t="shared" si="143"/>
        <v>0</v>
      </c>
      <c r="K919" s="16">
        <f t="shared" si="139"/>
        <v>3.0691857790902306</v>
      </c>
      <c r="L919" s="30">
        <f t="shared" si="134"/>
        <v>6.1383715581804612</v>
      </c>
      <c r="M919" s="4">
        <f t="shared" si="135"/>
        <v>-6.1383715581804612</v>
      </c>
      <c r="N919" s="25">
        <f t="shared" si="136"/>
        <v>6.1383715581804612</v>
      </c>
      <c r="O919" s="4">
        <f t="shared" si="137"/>
        <v>-6.1383715581804612</v>
      </c>
      <c r="P919" s="4">
        <f t="shared" si="138"/>
        <v>6.1383715581804612</v>
      </c>
    </row>
    <row r="920" spans="1:16" x14ac:dyDescent="0.3">
      <c r="A920" s="3">
        <f>Data!A915</f>
        <v>0</v>
      </c>
      <c r="B920" s="4">
        <f>Data!B915</f>
        <v>0</v>
      </c>
      <c r="C920" s="4">
        <f>Data!C915</f>
        <v>0</v>
      </c>
      <c r="D920" s="4">
        <f>Data!D915</f>
        <v>0</v>
      </c>
      <c r="E920" s="4">
        <f>Data!E915</f>
        <v>0</v>
      </c>
      <c r="F920" s="15">
        <f>Data!F915</f>
        <v>0</v>
      </c>
      <c r="G920" s="15">
        <f t="shared" si="140"/>
        <v>0</v>
      </c>
      <c r="H920" s="4">
        <f t="shared" si="141"/>
        <v>0</v>
      </c>
      <c r="I920" s="4">
        <f t="shared" si="142"/>
        <v>0</v>
      </c>
      <c r="J920" s="4">
        <f t="shared" si="143"/>
        <v>0</v>
      </c>
      <c r="K920" s="16">
        <f t="shared" si="139"/>
        <v>2.9157264901357189</v>
      </c>
      <c r="L920" s="30">
        <f t="shared" si="134"/>
        <v>5.8314529802714379</v>
      </c>
      <c r="M920" s="4">
        <f t="shared" si="135"/>
        <v>-5.8314529802714379</v>
      </c>
      <c r="N920" s="25">
        <f t="shared" si="136"/>
        <v>5.8314529802714379</v>
      </c>
      <c r="O920" s="4">
        <f t="shared" si="137"/>
        <v>-5.8314529802714379</v>
      </c>
      <c r="P920" s="4">
        <f t="shared" si="138"/>
        <v>5.8314529802714379</v>
      </c>
    </row>
    <row r="921" spans="1:16" x14ac:dyDescent="0.3">
      <c r="A921" s="3">
        <f>Data!A916</f>
        <v>0</v>
      </c>
      <c r="B921" s="4">
        <f>Data!B916</f>
        <v>0</v>
      </c>
      <c r="C921" s="4">
        <f>Data!C916</f>
        <v>0</v>
      </c>
      <c r="D921" s="4">
        <f>Data!D916</f>
        <v>0</v>
      </c>
      <c r="E921" s="4">
        <f>Data!E916</f>
        <v>0</v>
      </c>
      <c r="F921" s="15">
        <f>Data!F916</f>
        <v>0</v>
      </c>
      <c r="G921" s="15">
        <f t="shared" si="140"/>
        <v>0</v>
      </c>
      <c r="H921" s="4">
        <f t="shared" si="141"/>
        <v>0</v>
      </c>
      <c r="I921" s="4">
        <f t="shared" si="142"/>
        <v>0</v>
      </c>
      <c r="J921" s="4">
        <f t="shared" si="143"/>
        <v>0</v>
      </c>
      <c r="K921" s="16">
        <f t="shared" si="139"/>
        <v>2.7699401656289329</v>
      </c>
      <c r="L921" s="30">
        <f t="shared" si="134"/>
        <v>5.5398803312578657</v>
      </c>
      <c r="M921" s="4">
        <f t="shared" si="135"/>
        <v>-5.5398803312578657</v>
      </c>
      <c r="N921" s="25">
        <f t="shared" si="136"/>
        <v>5.5398803312578657</v>
      </c>
      <c r="O921" s="4">
        <f t="shared" si="137"/>
        <v>-5.5398803312578657</v>
      </c>
      <c r="P921" s="4">
        <f t="shared" si="138"/>
        <v>5.5398803312578657</v>
      </c>
    </row>
    <row r="922" spans="1:16" x14ac:dyDescent="0.3">
      <c r="A922" s="3">
        <f>Data!A917</f>
        <v>0</v>
      </c>
      <c r="B922" s="4">
        <f>Data!B917</f>
        <v>0</v>
      </c>
      <c r="C922" s="4">
        <f>Data!C917</f>
        <v>0</v>
      </c>
      <c r="D922" s="4">
        <f>Data!D917</f>
        <v>0</v>
      </c>
      <c r="E922" s="4">
        <f>Data!E917</f>
        <v>0</v>
      </c>
      <c r="F922" s="15">
        <f>Data!F917</f>
        <v>0</v>
      </c>
      <c r="G922" s="15">
        <f t="shared" si="140"/>
        <v>0</v>
      </c>
      <c r="H922" s="4">
        <f t="shared" si="141"/>
        <v>0</v>
      </c>
      <c r="I922" s="4">
        <f t="shared" si="142"/>
        <v>0</v>
      </c>
      <c r="J922" s="4">
        <f t="shared" si="143"/>
        <v>0</v>
      </c>
      <c r="K922" s="16">
        <f t="shared" si="139"/>
        <v>2.6314431573474861</v>
      </c>
      <c r="L922" s="30">
        <f t="shared" si="134"/>
        <v>5.2628863146949723</v>
      </c>
      <c r="M922" s="4">
        <f t="shared" si="135"/>
        <v>-5.2628863146949723</v>
      </c>
      <c r="N922" s="25">
        <f t="shared" si="136"/>
        <v>5.2628863146949723</v>
      </c>
      <c r="O922" s="4">
        <f t="shared" si="137"/>
        <v>-5.2628863146949723</v>
      </c>
      <c r="P922" s="4">
        <f t="shared" si="138"/>
        <v>5.2628863146949723</v>
      </c>
    </row>
    <row r="923" spans="1:16" x14ac:dyDescent="0.3">
      <c r="A923" s="3">
        <f>Data!A918</f>
        <v>0</v>
      </c>
      <c r="B923" s="4">
        <f>Data!B918</f>
        <v>0</v>
      </c>
      <c r="C923" s="4">
        <f>Data!C918</f>
        <v>0</v>
      </c>
      <c r="D923" s="4">
        <f>Data!D918</f>
        <v>0</v>
      </c>
      <c r="E923" s="4">
        <f>Data!E918</f>
        <v>0</v>
      </c>
      <c r="F923" s="15">
        <f>Data!F918</f>
        <v>0</v>
      </c>
      <c r="G923" s="15">
        <f t="shared" si="140"/>
        <v>0</v>
      </c>
      <c r="H923" s="4">
        <f t="shared" si="141"/>
        <v>0</v>
      </c>
      <c r="I923" s="4">
        <f t="shared" si="142"/>
        <v>0</v>
      </c>
      <c r="J923" s="4">
        <f t="shared" si="143"/>
        <v>0</v>
      </c>
      <c r="K923" s="16">
        <f t="shared" si="139"/>
        <v>2.4998709994801116</v>
      </c>
      <c r="L923" s="30">
        <f t="shared" ref="L923:L986" si="144">((C923+D923)/2)+($L$4*K923)</f>
        <v>4.9997419989602232</v>
      </c>
      <c r="M923" s="4">
        <f t="shared" ref="M923:M986" si="145">((C923+D923)/2)-($M$4*K923)</f>
        <v>-4.9997419989602232</v>
      </c>
      <c r="N923" s="25">
        <f t="shared" ref="N923:N986" si="146">IF(OR(L923&lt;N922,E922&gt;N922),L923,N922)</f>
        <v>4.9997419989602232</v>
      </c>
      <c r="O923" s="4">
        <f t="shared" ref="O923:O986" si="147">IF(OR(M923&gt;O922,E922&lt;O922),M923,O922)</f>
        <v>-4.9997419989602232</v>
      </c>
      <c r="P923" s="4">
        <f t="shared" ref="P923:P986" si="148">IF(AND(P922=N922,E923&lt;=N923),N923,IF(AND(P922=N922,E923&gt;N923),O923,IF(AND(P922=O922,E923&gt;=O923),O923,IF(AND(P922=O922,E923&lt;O923),N923,""))))</f>
        <v>4.9997419989602232</v>
      </c>
    </row>
    <row r="924" spans="1:16" x14ac:dyDescent="0.3">
      <c r="A924" s="3">
        <f>Data!A919</f>
        <v>0</v>
      </c>
      <c r="B924" s="4">
        <f>Data!B919</f>
        <v>0</v>
      </c>
      <c r="C924" s="4">
        <f>Data!C919</f>
        <v>0</v>
      </c>
      <c r="D924" s="4">
        <f>Data!D919</f>
        <v>0</v>
      </c>
      <c r="E924" s="4">
        <f>Data!E919</f>
        <v>0</v>
      </c>
      <c r="F924" s="15">
        <f>Data!F919</f>
        <v>0</v>
      </c>
      <c r="G924" s="15">
        <f t="shared" si="140"/>
        <v>0</v>
      </c>
      <c r="H924" s="4">
        <f t="shared" si="141"/>
        <v>0</v>
      </c>
      <c r="I924" s="4">
        <f t="shared" si="142"/>
        <v>0</v>
      </c>
      <c r="J924" s="4">
        <f t="shared" si="143"/>
        <v>0</v>
      </c>
      <c r="K924" s="16">
        <f t="shared" ref="K924:K987" si="149">((K923*($K$4-1))+J924)/$K$4</f>
        <v>2.3748774495061058</v>
      </c>
      <c r="L924" s="30">
        <f t="shared" si="144"/>
        <v>4.7497548990122116</v>
      </c>
      <c r="M924" s="4">
        <f t="shared" si="145"/>
        <v>-4.7497548990122116</v>
      </c>
      <c r="N924" s="25">
        <f t="shared" si="146"/>
        <v>4.7497548990122116</v>
      </c>
      <c r="O924" s="4">
        <f t="shared" si="147"/>
        <v>-4.7497548990122116</v>
      </c>
      <c r="P924" s="4">
        <f t="shared" si="148"/>
        <v>4.7497548990122116</v>
      </c>
    </row>
    <row r="925" spans="1:16" x14ac:dyDescent="0.3">
      <c r="A925" s="3">
        <f>Data!A920</f>
        <v>0</v>
      </c>
      <c r="B925" s="4">
        <f>Data!B920</f>
        <v>0</v>
      </c>
      <c r="C925" s="4">
        <f>Data!C920</f>
        <v>0</v>
      </c>
      <c r="D925" s="4">
        <f>Data!D920</f>
        <v>0</v>
      </c>
      <c r="E925" s="4">
        <f>Data!E920</f>
        <v>0</v>
      </c>
      <c r="F925" s="15">
        <f>Data!F920</f>
        <v>0</v>
      </c>
      <c r="G925" s="15">
        <f t="shared" si="140"/>
        <v>0</v>
      </c>
      <c r="H925" s="4">
        <f t="shared" si="141"/>
        <v>0</v>
      </c>
      <c r="I925" s="4">
        <f t="shared" si="142"/>
        <v>0</v>
      </c>
      <c r="J925" s="4">
        <f t="shared" si="143"/>
        <v>0</v>
      </c>
      <c r="K925" s="16">
        <f t="shared" si="149"/>
        <v>2.2561335770308006</v>
      </c>
      <c r="L925" s="30">
        <f t="shared" si="144"/>
        <v>4.5122671540616013</v>
      </c>
      <c r="M925" s="4">
        <f t="shared" si="145"/>
        <v>-4.5122671540616013</v>
      </c>
      <c r="N925" s="25">
        <f t="shared" si="146"/>
        <v>4.5122671540616013</v>
      </c>
      <c r="O925" s="4">
        <f t="shared" si="147"/>
        <v>-4.5122671540616013</v>
      </c>
      <c r="P925" s="4">
        <f t="shared" si="148"/>
        <v>4.5122671540616013</v>
      </c>
    </row>
    <row r="926" spans="1:16" x14ac:dyDescent="0.3">
      <c r="A926" s="3">
        <f>Data!A921</f>
        <v>0</v>
      </c>
      <c r="B926" s="4">
        <f>Data!B921</f>
        <v>0</v>
      </c>
      <c r="C926" s="4">
        <f>Data!C921</f>
        <v>0</v>
      </c>
      <c r="D926" s="4">
        <f>Data!D921</f>
        <v>0</v>
      </c>
      <c r="E926" s="4">
        <f>Data!E921</f>
        <v>0</v>
      </c>
      <c r="F926" s="15">
        <f>Data!F921</f>
        <v>0</v>
      </c>
      <c r="G926" s="15">
        <f t="shared" si="140"/>
        <v>0</v>
      </c>
      <c r="H926" s="4">
        <f t="shared" si="141"/>
        <v>0</v>
      </c>
      <c r="I926" s="4">
        <f t="shared" si="142"/>
        <v>0</v>
      </c>
      <c r="J926" s="4">
        <f t="shared" si="143"/>
        <v>0</v>
      </c>
      <c r="K926" s="16">
        <f t="shared" si="149"/>
        <v>2.1433268981792604</v>
      </c>
      <c r="L926" s="30">
        <f t="shared" si="144"/>
        <v>4.2866537963585207</v>
      </c>
      <c r="M926" s="4">
        <f t="shared" si="145"/>
        <v>-4.2866537963585207</v>
      </c>
      <c r="N926" s="25">
        <f t="shared" si="146"/>
        <v>4.2866537963585207</v>
      </c>
      <c r="O926" s="4">
        <f t="shared" si="147"/>
        <v>-4.2866537963585207</v>
      </c>
      <c r="P926" s="4">
        <f t="shared" si="148"/>
        <v>4.2866537963585207</v>
      </c>
    </row>
    <row r="927" spans="1:16" x14ac:dyDescent="0.3">
      <c r="A927" s="3">
        <f>Data!A922</f>
        <v>0</v>
      </c>
      <c r="B927" s="4">
        <f>Data!B922</f>
        <v>0</v>
      </c>
      <c r="C927" s="4">
        <f>Data!C922</f>
        <v>0</v>
      </c>
      <c r="D927" s="4">
        <f>Data!D922</f>
        <v>0</v>
      </c>
      <c r="E927" s="4">
        <f>Data!E922</f>
        <v>0</v>
      </c>
      <c r="F927" s="15">
        <f>Data!F922</f>
        <v>0</v>
      </c>
      <c r="G927" s="15">
        <f t="shared" si="140"/>
        <v>0</v>
      </c>
      <c r="H927" s="4">
        <f t="shared" si="141"/>
        <v>0</v>
      </c>
      <c r="I927" s="4">
        <f t="shared" si="142"/>
        <v>0</v>
      </c>
      <c r="J927" s="4">
        <f t="shared" si="143"/>
        <v>0</v>
      </c>
      <c r="K927" s="16">
        <f t="shared" si="149"/>
        <v>2.0361605532702973</v>
      </c>
      <c r="L927" s="30">
        <f t="shared" si="144"/>
        <v>4.0723211065405946</v>
      </c>
      <c r="M927" s="4">
        <f t="shared" si="145"/>
        <v>-4.0723211065405946</v>
      </c>
      <c r="N927" s="25">
        <f t="shared" si="146"/>
        <v>4.0723211065405946</v>
      </c>
      <c r="O927" s="4">
        <f t="shared" si="147"/>
        <v>-4.0723211065405946</v>
      </c>
      <c r="P927" s="4">
        <f t="shared" si="148"/>
        <v>4.0723211065405946</v>
      </c>
    </row>
    <row r="928" spans="1:16" x14ac:dyDescent="0.3">
      <c r="A928" s="3">
        <f>Data!A923</f>
        <v>0</v>
      </c>
      <c r="B928" s="4">
        <f>Data!B923</f>
        <v>0</v>
      </c>
      <c r="C928" s="4">
        <f>Data!C923</f>
        <v>0</v>
      </c>
      <c r="D928" s="4">
        <f>Data!D923</f>
        <v>0</v>
      </c>
      <c r="E928" s="4">
        <f>Data!E923</f>
        <v>0</v>
      </c>
      <c r="F928" s="15">
        <f>Data!F923</f>
        <v>0</v>
      </c>
      <c r="G928" s="15">
        <f t="shared" si="140"/>
        <v>0</v>
      </c>
      <c r="H928" s="4">
        <f t="shared" si="141"/>
        <v>0</v>
      </c>
      <c r="I928" s="4">
        <f t="shared" si="142"/>
        <v>0</v>
      </c>
      <c r="J928" s="4">
        <f t="shared" si="143"/>
        <v>0</v>
      </c>
      <c r="K928" s="16">
        <f t="shared" si="149"/>
        <v>1.9343525256067824</v>
      </c>
      <c r="L928" s="30">
        <f t="shared" si="144"/>
        <v>3.8687050512135648</v>
      </c>
      <c r="M928" s="4">
        <f t="shared" si="145"/>
        <v>-3.8687050512135648</v>
      </c>
      <c r="N928" s="25">
        <f t="shared" si="146"/>
        <v>3.8687050512135648</v>
      </c>
      <c r="O928" s="4">
        <f t="shared" si="147"/>
        <v>-3.8687050512135648</v>
      </c>
      <c r="P928" s="4">
        <f t="shared" si="148"/>
        <v>3.8687050512135648</v>
      </c>
    </row>
    <row r="929" spans="1:16" x14ac:dyDescent="0.3">
      <c r="A929" s="3">
        <f>Data!A924</f>
        <v>0</v>
      </c>
      <c r="B929" s="4">
        <f>Data!B924</f>
        <v>0</v>
      </c>
      <c r="C929" s="4">
        <f>Data!C924</f>
        <v>0</v>
      </c>
      <c r="D929" s="4">
        <f>Data!D924</f>
        <v>0</v>
      </c>
      <c r="E929" s="4">
        <f>Data!E924</f>
        <v>0</v>
      </c>
      <c r="F929" s="15">
        <f>Data!F924</f>
        <v>0</v>
      </c>
      <c r="G929" s="15">
        <f t="shared" si="140"/>
        <v>0</v>
      </c>
      <c r="H929" s="4">
        <f t="shared" si="141"/>
        <v>0</v>
      </c>
      <c r="I929" s="4">
        <f t="shared" si="142"/>
        <v>0</v>
      </c>
      <c r="J929" s="4">
        <f t="shared" si="143"/>
        <v>0</v>
      </c>
      <c r="K929" s="16">
        <f t="shared" si="149"/>
        <v>1.8376348993264433</v>
      </c>
      <c r="L929" s="30">
        <f t="shared" si="144"/>
        <v>3.6752697986528866</v>
      </c>
      <c r="M929" s="4">
        <f t="shared" si="145"/>
        <v>-3.6752697986528866</v>
      </c>
      <c r="N929" s="25">
        <f t="shared" si="146"/>
        <v>3.6752697986528866</v>
      </c>
      <c r="O929" s="4">
        <f t="shared" si="147"/>
        <v>-3.6752697986528866</v>
      </c>
      <c r="P929" s="4">
        <f t="shared" si="148"/>
        <v>3.6752697986528866</v>
      </c>
    </row>
    <row r="930" spans="1:16" x14ac:dyDescent="0.3">
      <c r="A930" s="3">
        <f>Data!A925</f>
        <v>0</v>
      </c>
      <c r="B930" s="4">
        <f>Data!B925</f>
        <v>0</v>
      </c>
      <c r="C930" s="4">
        <f>Data!C925</f>
        <v>0</v>
      </c>
      <c r="D930" s="4">
        <f>Data!D925</f>
        <v>0</v>
      </c>
      <c r="E930" s="4">
        <f>Data!E925</f>
        <v>0</v>
      </c>
      <c r="F930" s="15">
        <f>Data!F925</f>
        <v>0</v>
      </c>
      <c r="G930" s="15">
        <f t="shared" si="140"/>
        <v>0</v>
      </c>
      <c r="H930" s="4">
        <f t="shared" si="141"/>
        <v>0</v>
      </c>
      <c r="I930" s="4">
        <f t="shared" si="142"/>
        <v>0</v>
      </c>
      <c r="J930" s="4">
        <f t="shared" si="143"/>
        <v>0</v>
      </c>
      <c r="K930" s="16">
        <f t="shared" si="149"/>
        <v>1.745753154360121</v>
      </c>
      <c r="L930" s="30">
        <f t="shared" si="144"/>
        <v>3.491506308720242</v>
      </c>
      <c r="M930" s="4">
        <f t="shared" si="145"/>
        <v>-3.491506308720242</v>
      </c>
      <c r="N930" s="25">
        <f t="shared" si="146"/>
        <v>3.491506308720242</v>
      </c>
      <c r="O930" s="4">
        <f t="shared" si="147"/>
        <v>-3.491506308720242</v>
      </c>
      <c r="P930" s="4">
        <f t="shared" si="148"/>
        <v>3.491506308720242</v>
      </c>
    </row>
    <row r="931" spans="1:16" x14ac:dyDescent="0.3">
      <c r="A931" s="3">
        <f>Data!A926</f>
        <v>0</v>
      </c>
      <c r="B931" s="4">
        <f>Data!B926</f>
        <v>0</v>
      </c>
      <c r="C931" s="4">
        <f>Data!C926</f>
        <v>0</v>
      </c>
      <c r="D931" s="4">
        <f>Data!D926</f>
        <v>0</v>
      </c>
      <c r="E931" s="4">
        <f>Data!E926</f>
        <v>0</v>
      </c>
      <c r="F931" s="15">
        <f>Data!F926</f>
        <v>0</v>
      </c>
      <c r="G931" s="15">
        <f t="shared" si="140"/>
        <v>0</v>
      </c>
      <c r="H931" s="4">
        <f t="shared" si="141"/>
        <v>0</v>
      </c>
      <c r="I931" s="4">
        <f t="shared" si="142"/>
        <v>0</v>
      </c>
      <c r="J931" s="4">
        <f t="shared" si="143"/>
        <v>0</v>
      </c>
      <c r="K931" s="16">
        <f t="shared" si="149"/>
        <v>1.6584654966421148</v>
      </c>
      <c r="L931" s="30">
        <f t="shared" si="144"/>
        <v>3.3169309932842297</v>
      </c>
      <c r="M931" s="4">
        <f t="shared" si="145"/>
        <v>-3.3169309932842297</v>
      </c>
      <c r="N931" s="25">
        <f t="shared" si="146"/>
        <v>3.3169309932842297</v>
      </c>
      <c r="O931" s="4">
        <f t="shared" si="147"/>
        <v>-3.3169309932842297</v>
      </c>
      <c r="P931" s="4">
        <f t="shared" si="148"/>
        <v>3.3169309932842297</v>
      </c>
    </row>
    <row r="932" spans="1:16" x14ac:dyDescent="0.3">
      <c r="A932" s="3">
        <f>Data!A927</f>
        <v>0</v>
      </c>
      <c r="B932" s="4">
        <f>Data!B927</f>
        <v>0</v>
      </c>
      <c r="C932" s="4">
        <f>Data!C927</f>
        <v>0</v>
      </c>
      <c r="D932" s="4">
        <f>Data!D927</f>
        <v>0</v>
      </c>
      <c r="E932" s="4">
        <f>Data!E927</f>
        <v>0</v>
      </c>
      <c r="F932" s="15">
        <f>Data!F927</f>
        <v>0</v>
      </c>
      <c r="G932" s="15">
        <f t="shared" si="140"/>
        <v>0</v>
      </c>
      <c r="H932" s="4">
        <f t="shared" si="141"/>
        <v>0</v>
      </c>
      <c r="I932" s="4">
        <f t="shared" si="142"/>
        <v>0</v>
      </c>
      <c r="J932" s="4">
        <f t="shared" si="143"/>
        <v>0</v>
      </c>
      <c r="K932" s="16">
        <f t="shared" si="149"/>
        <v>1.575542221810009</v>
      </c>
      <c r="L932" s="30">
        <f t="shared" si="144"/>
        <v>3.151084443620018</v>
      </c>
      <c r="M932" s="4">
        <f t="shared" si="145"/>
        <v>-3.151084443620018</v>
      </c>
      <c r="N932" s="25">
        <f t="shared" si="146"/>
        <v>3.151084443620018</v>
      </c>
      <c r="O932" s="4">
        <f t="shared" si="147"/>
        <v>-3.151084443620018</v>
      </c>
      <c r="P932" s="4">
        <f t="shared" si="148"/>
        <v>3.151084443620018</v>
      </c>
    </row>
    <row r="933" spans="1:16" x14ac:dyDescent="0.3">
      <c r="A933" s="3">
        <f>Data!A928</f>
        <v>0</v>
      </c>
      <c r="B933" s="4">
        <f>Data!B928</f>
        <v>0</v>
      </c>
      <c r="C933" s="4">
        <f>Data!C928</f>
        <v>0</v>
      </c>
      <c r="D933" s="4">
        <f>Data!D928</f>
        <v>0</v>
      </c>
      <c r="E933" s="4">
        <f>Data!E928</f>
        <v>0</v>
      </c>
      <c r="F933" s="15">
        <f>Data!F928</f>
        <v>0</v>
      </c>
      <c r="G933" s="15">
        <f t="shared" si="140"/>
        <v>0</v>
      </c>
      <c r="H933" s="4">
        <f t="shared" si="141"/>
        <v>0</v>
      </c>
      <c r="I933" s="4">
        <f t="shared" si="142"/>
        <v>0</v>
      </c>
      <c r="J933" s="4">
        <f t="shared" si="143"/>
        <v>0</v>
      </c>
      <c r="K933" s="16">
        <f t="shared" si="149"/>
        <v>1.4967651107195086</v>
      </c>
      <c r="L933" s="30">
        <f t="shared" si="144"/>
        <v>2.9935302214390171</v>
      </c>
      <c r="M933" s="4">
        <f t="shared" si="145"/>
        <v>-2.9935302214390171</v>
      </c>
      <c r="N933" s="25">
        <f t="shared" si="146"/>
        <v>2.9935302214390171</v>
      </c>
      <c r="O933" s="4">
        <f t="shared" si="147"/>
        <v>-2.9935302214390171</v>
      </c>
      <c r="P933" s="4">
        <f t="shared" si="148"/>
        <v>2.9935302214390171</v>
      </c>
    </row>
    <row r="934" spans="1:16" x14ac:dyDescent="0.3">
      <c r="A934" s="3">
        <f>Data!A929</f>
        <v>0</v>
      </c>
      <c r="B934" s="4">
        <f>Data!B929</f>
        <v>0</v>
      </c>
      <c r="C934" s="4">
        <f>Data!C929</f>
        <v>0</v>
      </c>
      <c r="D934" s="4">
        <f>Data!D929</f>
        <v>0</v>
      </c>
      <c r="E934" s="4">
        <f>Data!E929</f>
        <v>0</v>
      </c>
      <c r="F934" s="15">
        <f>Data!F929</f>
        <v>0</v>
      </c>
      <c r="G934" s="15">
        <f t="shared" si="140"/>
        <v>0</v>
      </c>
      <c r="H934" s="4">
        <f t="shared" si="141"/>
        <v>0</v>
      </c>
      <c r="I934" s="4">
        <f t="shared" si="142"/>
        <v>0</v>
      </c>
      <c r="J934" s="4">
        <f t="shared" si="143"/>
        <v>0</v>
      </c>
      <c r="K934" s="16">
        <f t="shared" si="149"/>
        <v>1.4219268551835331</v>
      </c>
      <c r="L934" s="30">
        <f t="shared" si="144"/>
        <v>2.8438537103670662</v>
      </c>
      <c r="M934" s="4">
        <f t="shared" si="145"/>
        <v>-2.8438537103670662</v>
      </c>
      <c r="N934" s="25">
        <f t="shared" si="146"/>
        <v>2.8438537103670662</v>
      </c>
      <c r="O934" s="4">
        <f t="shared" si="147"/>
        <v>-2.8438537103670662</v>
      </c>
      <c r="P934" s="4">
        <f t="shared" si="148"/>
        <v>2.8438537103670662</v>
      </c>
    </row>
    <row r="935" spans="1:16" x14ac:dyDescent="0.3">
      <c r="A935" s="3">
        <f>Data!A930</f>
        <v>0</v>
      </c>
      <c r="B935" s="4">
        <f>Data!B930</f>
        <v>0</v>
      </c>
      <c r="C935" s="4">
        <f>Data!C930</f>
        <v>0</v>
      </c>
      <c r="D935" s="4">
        <f>Data!D930</f>
        <v>0</v>
      </c>
      <c r="E935" s="4">
        <f>Data!E930</f>
        <v>0</v>
      </c>
      <c r="F935" s="15">
        <f>Data!F930</f>
        <v>0</v>
      </c>
      <c r="G935" s="15">
        <f t="shared" si="140"/>
        <v>0</v>
      </c>
      <c r="H935" s="4">
        <f t="shared" si="141"/>
        <v>0</v>
      </c>
      <c r="I935" s="4">
        <f t="shared" si="142"/>
        <v>0</v>
      </c>
      <c r="J935" s="4">
        <f t="shared" si="143"/>
        <v>0</v>
      </c>
      <c r="K935" s="16">
        <f t="shared" si="149"/>
        <v>1.3508305124243565</v>
      </c>
      <c r="L935" s="30">
        <f t="shared" si="144"/>
        <v>2.701661024848713</v>
      </c>
      <c r="M935" s="4">
        <f t="shared" si="145"/>
        <v>-2.701661024848713</v>
      </c>
      <c r="N935" s="25">
        <f t="shared" si="146"/>
        <v>2.701661024848713</v>
      </c>
      <c r="O935" s="4">
        <f t="shared" si="147"/>
        <v>-2.701661024848713</v>
      </c>
      <c r="P935" s="4">
        <f t="shared" si="148"/>
        <v>2.701661024848713</v>
      </c>
    </row>
    <row r="936" spans="1:16" x14ac:dyDescent="0.3">
      <c r="A936" s="3">
        <f>Data!A931</f>
        <v>0</v>
      </c>
      <c r="B936" s="4">
        <f>Data!B931</f>
        <v>0</v>
      </c>
      <c r="C936" s="4">
        <f>Data!C931</f>
        <v>0</v>
      </c>
      <c r="D936" s="4">
        <f>Data!D931</f>
        <v>0</v>
      </c>
      <c r="E936" s="4">
        <f>Data!E931</f>
        <v>0</v>
      </c>
      <c r="F936" s="15">
        <f>Data!F931</f>
        <v>0</v>
      </c>
      <c r="G936" s="15">
        <f t="shared" si="140"/>
        <v>0</v>
      </c>
      <c r="H936" s="4">
        <f t="shared" si="141"/>
        <v>0</v>
      </c>
      <c r="I936" s="4">
        <f t="shared" si="142"/>
        <v>0</v>
      </c>
      <c r="J936" s="4">
        <f t="shared" si="143"/>
        <v>0</v>
      </c>
      <c r="K936" s="16">
        <f t="shared" si="149"/>
        <v>1.2832889868031387</v>
      </c>
      <c r="L936" s="30">
        <f t="shared" si="144"/>
        <v>2.5665779736062775</v>
      </c>
      <c r="M936" s="4">
        <f t="shared" si="145"/>
        <v>-2.5665779736062775</v>
      </c>
      <c r="N936" s="25">
        <f t="shared" si="146"/>
        <v>2.5665779736062775</v>
      </c>
      <c r="O936" s="4">
        <f t="shared" si="147"/>
        <v>-2.5665779736062775</v>
      </c>
      <c r="P936" s="4">
        <f t="shared" si="148"/>
        <v>2.5665779736062775</v>
      </c>
    </row>
    <row r="937" spans="1:16" x14ac:dyDescent="0.3">
      <c r="A937" s="3">
        <f>Data!A932</f>
        <v>0</v>
      </c>
      <c r="B937" s="4">
        <f>Data!B932</f>
        <v>0</v>
      </c>
      <c r="C937" s="4">
        <f>Data!C932</f>
        <v>0</v>
      </c>
      <c r="D937" s="4">
        <f>Data!D932</f>
        <v>0</v>
      </c>
      <c r="E937" s="4">
        <f>Data!E932</f>
        <v>0</v>
      </c>
      <c r="F937" s="15">
        <f>Data!F932</f>
        <v>0</v>
      </c>
      <c r="G937" s="15">
        <f t="shared" si="140"/>
        <v>0</v>
      </c>
      <c r="H937" s="4">
        <f t="shared" si="141"/>
        <v>0</v>
      </c>
      <c r="I937" s="4">
        <f t="shared" si="142"/>
        <v>0</v>
      </c>
      <c r="J937" s="4">
        <f t="shared" si="143"/>
        <v>0</v>
      </c>
      <c r="K937" s="16">
        <f t="shared" si="149"/>
        <v>1.2191245374629818</v>
      </c>
      <c r="L937" s="30">
        <f t="shared" si="144"/>
        <v>2.4382490749259635</v>
      </c>
      <c r="M937" s="4">
        <f t="shared" si="145"/>
        <v>-2.4382490749259635</v>
      </c>
      <c r="N937" s="25">
        <f t="shared" si="146"/>
        <v>2.4382490749259635</v>
      </c>
      <c r="O937" s="4">
        <f t="shared" si="147"/>
        <v>-2.4382490749259635</v>
      </c>
      <c r="P937" s="4">
        <f t="shared" si="148"/>
        <v>2.4382490749259635</v>
      </c>
    </row>
    <row r="938" spans="1:16" x14ac:dyDescent="0.3">
      <c r="A938" s="3">
        <f>Data!A933</f>
        <v>0</v>
      </c>
      <c r="B938" s="4">
        <f>Data!B933</f>
        <v>0</v>
      </c>
      <c r="C938" s="4">
        <f>Data!C933</f>
        <v>0</v>
      </c>
      <c r="D938" s="4">
        <f>Data!D933</f>
        <v>0</v>
      </c>
      <c r="E938" s="4">
        <f>Data!E933</f>
        <v>0</v>
      </c>
      <c r="F938" s="15">
        <f>Data!F933</f>
        <v>0</v>
      </c>
      <c r="G938" s="15">
        <f t="shared" si="140"/>
        <v>0</v>
      </c>
      <c r="H938" s="4">
        <f t="shared" si="141"/>
        <v>0</v>
      </c>
      <c r="I938" s="4">
        <f t="shared" si="142"/>
        <v>0</v>
      </c>
      <c r="J938" s="4">
        <f t="shared" si="143"/>
        <v>0</v>
      </c>
      <c r="K938" s="16">
        <f t="shared" si="149"/>
        <v>1.1581683105898326</v>
      </c>
      <c r="L938" s="30">
        <f t="shared" si="144"/>
        <v>2.3163366211796652</v>
      </c>
      <c r="M938" s="4">
        <f t="shared" si="145"/>
        <v>-2.3163366211796652</v>
      </c>
      <c r="N938" s="25">
        <f t="shared" si="146"/>
        <v>2.3163366211796652</v>
      </c>
      <c r="O938" s="4">
        <f t="shared" si="147"/>
        <v>-2.3163366211796652</v>
      </c>
      <c r="P938" s="4">
        <f t="shared" si="148"/>
        <v>2.3163366211796652</v>
      </c>
    </row>
    <row r="939" spans="1:16" x14ac:dyDescent="0.3">
      <c r="A939" s="3">
        <f>Data!A934</f>
        <v>0</v>
      </c>
      <c r="B939" s="4">
        <f>Data!B934</f>
        <v>0</v>
      </c>
      <c r="C939" s="4">
        <f>Data!C934</f>
        <v>0</v>
      </c>
      <c r="D939" s="4">
        <f>Data!D934</f>
        <v>0</v>
      </c>
      <c r="E939" s="4">
        <f>Data!E934</f>
        <v>0</v>
      </c>
      <c r="F939" s="15">
        <f>Data!F934</f>
        <v>0</v>
      </c>
      <c r="G939" s="15">
        <f t="shared" si="140"/>
        <v>0</v>
      </c>
      <c r="H939" s="4">
        <f t="shared" si="141"/>
        <v>0</v>
      </c>
      <c r="I939" s="4">
        <f t="shared" si="142"/>
        <v>0</v>
      </c>
      <c r="J939" s="4">
        <f t="shared" si="143"/>
        <v>0</v>
      </c>
      <c r="K939" s="16">
        <f t="shared" si="149"/>
        <v>1.1002598950603411</v>
      </c>
      <c r="L939" s="30">
        <f t="shared" si="144"/>
        <v>2.2005197901206821</v>
      </c>
      <c r="M939" s="4">
        <f t="shared" si="145"/>
        <v>-2.2005197901206821</v>
      </c>
      <c r="N939" s="25">
        <f t="shared" si="146"/>
        <v>2.2005197901206821</v>
      </c>
      <c r="O939" s="4">
        <f t="shared" si="147"/>
        <v>-2.2005197901206821</v>
      </c>
      <c r="P939" s="4">
        <f t="shared" si="148"/>
        <v>2.2005197901206821</v>
      </c>
    </row>
    <row r="940" spans="1:16" x14ac:dyDescent="0.3">
      <c r="A940" s="3">
        <f>Data!A935</f>
        <v>0</v>
      </c>
      <c r="B940" s="4">
        <f>Data!B935</f>
        <v>0</v>
      </c>
      <c r="C940" s="4">
        <f>Data!C935</f>
        <v>0</v>
      </c>
      <c r="D940" s="4">
        <f>Data!D935</f>
        <v>0</v>
      </c>
      <c r="E940" s="4">
        <f>Data!E935</f>
        <v>0</v>
      </c>
      <c r="F940" s="15">
        <f>Data!F935</f>
        <v>0</v>
      </c>
      <c r="G940" s="15">
        <f t="shared" si="140"/>
        <v>0</v>
      </c>
      <c r="H940" s="4">
        <f t="shared" si="141"/>
        <v>0</v>
      </c>
      <c r="I940" s="4">
        <f t="shared" si="142"/>
        <v>0</v>
      </c>
      <c r="J940" s="4">
        <f t="shared" si="143"/>
        <v>0</v>
      </c>
      <c r="K940" s="16">
        <f t="shared" si="149"/>
        <v>1.0452469003073239</v>
      </c>
      <c r="L940" s="30">
        <f t="shared" si="144"/>
        <v>2.0904938006146478</v>
      </c>
      <c r="M940" s="4">
        <f t="shared" si="145"/>
        <v>-2.0904938006146478</v>
      </c>
      <c r="N940" s="25">
        <f t="shared" si="146"/>
        <v>2.0904938006146478</v>
      </c>
      <c r="O940" s="4">
        <f t="shared" si="147"/>
        <v>-2.0904938006146478</v>
      </c>
      <c r="P940" s="4">
        <f t="shared" si="148"/>
        <v>2.0904938006146478</v>
      </c>
    </row>
    <row r="941" spans="1:16" x14ac:dyDescent="0.3">
      <c r="A941" s="3">
        <f>Data!A936</f>
        <v>0</v>
      </c>
      <c r="B941" s="4">
        <f>Data!B936</f>
        <v>0</v>
      </c>
      <c r="C941" s="4">
        <f>Data!C936</f>
        <v>0</v>
      </c>
      <c r="D941" s="4">
        <f>Data!D936</f>
        <v>0</v>
      </c>
      <c r="E941" s="4">
        <f>Data!E936</f>
        <v>0</v>
      </c>
      <c r="F941" s="15">
        <f>Data!F936</f>
        <v>0</v>
      </c>
      <c r="G941" s="15">
        <f t="shared" si="140"/>
        <v>0</v>
      </c>
      <c r="H941" s="4">
        <f t="shared" si="141"/>
        <v>0</v>
      </c>
      <c r="I941" s="4">
        <f t="shared" si="142"/>
        <v>0</v>
      </c>
      <c r="J941" s="4">
        <f t="shared" si="143"/>
        <v>0</v>
      </c>
      <c r="K941" s="16">
        <f t="shared" si="149"/>
        <v>0.99298455529195773</v>
      </c>
      <c r="L941" s="30">
        <f t="shared" si="144"/>
        <v>1.9859691105839155</v>
      </c>
      <c r="M941" s="4">
        <f t="shared" si="145"/>
        <v>-1.9859691105839155</v>
      </c>
      <c r="N941" s="25">
        <f t="shared" si="146"/>
        <v>1.9859691105839155</v>
      </c>
      <c r="O941" s="4">
        <f t="shared" si="147"/>
        <v>-1.9859691105839155</v>
      </c>
      <c r="P941" s="4">
        <f t="shared" si="148"/>
        <v>1.9859691105839155</v>
      </c>
    </row>
    <row r="942" spans="1:16" x14ac:dyDescent="0.3">
      <c r="A942" s="3">
        <f>Data!A937</f>
        <v>0</v>
      </c>
      <c r="B942" s="4">
        <f>Data!B937</f>
        <v>0</v>
      </c>
      <c r="C942" s="4">
        <f>Data!C937</f>
        <v>0</v>
      </c>
      <c r="D942" s="4">
        <f>Data!D937</f>
        <v>0</v>
      </c>
      <c r="E942" s="4">
        <f>Data!E937</f>
        <v>0</v>
      </c>
      <c r="F942" s="15">
        <f>Data!F937</f>
        <v>0</v>
      </c>
      <c r="G942" s="15">
        <f t="shared" si="140"/>
        <v>0</v>
      </c>
      <c r="H942" s="4">
        <f t="shared" si="141"/>
        <v>0</v>
      </c>
      <c r="I942" s="4">
        <f t="shared" si="142"/>
        <v>0</v>
      </c>
      <c r="J942" s="4">
        <f t="shared" si="143"/>
        <v>0</v>
      </c>
      <c r="K942" s="16">
        <f t="shared" si="149"/>
        <v>0.94333532752735982</v>
      </c>
      <c r="L942" s="30">
        <f t="shared" si="144"/>
        <v>1.8866706550547196</v>
      </c>
      <c r="M942" s="4">
        <f t="shared" si="145"/>
        <v>-1.8866706550547196</v>
      </c>
      <c r="N942" s="25">
        <f t="shared" si="146"/>
        <v>1.8866706550547196</v>
      </c>
      <c r="O942" s="4">
        <f t="shared" si="147"/>
        <v>-1.8866706550547196</v>
      </c>
      <c r="P942" s="4">
        <f t="shared" si="148"/>
        <v>1.8866706550547196</v>
      </c>
    </row>
    <row r="943" spans="1:16" x14ac:dyDescent="0.3">
      <c r="A943" s="3">
        <f>Data!A938</f>
        <v>0</v>
      </c>
      <c r="B943" s="4">
        <f>Data!B938</f>
        <v>0</v>
      </c>
      <c r="C943" s="4">
        <f>Data!C938</f>
        <v>0</v>
      </c>
      <c r="D943" s="4">
        <f>Data!D938</f>
        <v>0</v>
      </c>
      <c r="E943" s="4">
        <f>Data!E938</f>
        <v>0</v>
      </c>
      <c r="F943" s="15">
        <f>Data!F938</f>
        <v>0</v>
      </c>
      <c r="G943" s="15">
        <f t="shared" si="140"/>
        <v>0</v>
      </c>
      <c r="H943" s="4">
        <f t="shared" si="141"/>
        <v>0</v>
      </c>
      <c r="I943" s="4">
        <f t="shared" si="142"/>
        <v>0</v>
      </c>
      <c r="J943" s="4">
        <f t="shared" si="143"/>
        <v>0</v>
      </c>
      <c r="K943" s="16">
        <f t="shared" si="149"/>
        <v>0.89616856115099175</v>
      </c>
      <c r="L943" s="30">
        <f t="shared" si="144"/>
        <v>1.7923371223019835</v>
      </c>
      <c r="M943" s="4">
        <f t="shared" si="145"/>
        <v>-1.7923371223019835</v>
      </c>
      <c r="N943" s="25">
        <f t="shared" si="146"/>
        <v>1.7923371223019835</v>
      </c>
      <c r="O943" s="4">
        <f t="shared" si="147"/>
        <v>-1.7923371223019835</v>
      </c>
      <c r="P943" s="4">
        <f t="shared" si="148"/>
        <v>1.7923371223019835</v>
      </c>
    </row>
    <row r="944" spans="1:16" x14ac:dyDescent="0.3">
      <c r="A944" s="3">
        <f>Data!A939</f>
        <v>0</v>
      </c>
      <c r="B944" s="4">
        <f>Data!B939</f>
        <v>0</v>
      </c>
      <c r="C944" s="4">
        <f>Data!C939</f>
        <v>0</v>
      </c>
      <c r="D944" s="4">
        <f>Data!D939</f>
        <v>0</v>
      </c>
      <c r="E944" s="4">
        <f>Data!E939</f>
        <v>0</v>
      </c>
      <c r="F944" s="15">
        <f>Data!F939</f>
        <v>0</v>
      </c>
      <c r="G944" s="15">
        <f t="shared" si="140"/>
        <v>0</v>
      </c>
      <c r="H944" s="4">
        <f t="shared" si="141"/>
        <v>0</v>
      </c>
      <c r="I944" s="4">
        <f t="shared" si="142"/>
        <v>0</v>
      </c>
      <c r="J944" s="4">
        <f t="shared" si="143"/>
        <v>0</v>
      </c>
      <c r="K944" s="16">
        <f t="shared" si="149"/>
        <v>0.85136013309344205</v>
      </c>
      <c r="L944" s="30">
        <f t="shared" si="144"/>
        <v>1.7027202661868841</v>
      </c>
      <c r="M944" s="4">
        <f t="shared" si="145"/>
        <v>-1.7027202661868841</v>
      </c>
      <c r="N944" s="25">
        <f t="shared" si="146"/>
        <v>1.7027202661868841</v>
      </c>
      <c r="O944" s="4">
        <f t="shared" si="147"/>
        <v>-1.7027202661868841</v>
      </c>
      <c r="P944" s="4">
        <f t="shared" si="148"/>
        <v>1.7027202661868841</v>
      </c>
    </row>
    <row r="945" spans="1:16" x14ac:dyDescent="0.3">
      <c r="A945" s="3">
        <f>Data!A940</f>
        <v>0</v>
      </c>
      <c r="B945" s="4">
        <f>Data!B940</f>
        <v>0</v>
      </c>
      <c r="C945" s="4">
        <f>Data!C940</f>
        <v>0</v>
      </c>
      <c r="D945" s="4">
        <f>Data!D940</f>
        <v>0</v>
      </c>
      <c r="E945" s="4">
        <f>Data!E940</f>
        <v>0</v>
      </c>
      <c r="F945" s="15">
        <f>Data!F940</f>
        <v>0</v>
      </c>
      <c r="G945" s="15">
        <f t="shared" si="140"/>
        <v>0</v>
      </c>
      <c r="H945" s="4">
        <f t="shared" si="141"/>
        <v>0</v>
      </c>
      <c r="I945" s="4">
        <f t="shared" si="142"/>
        <v>0</v>
      </c>
      <c r="J945" s="4">
        <f t="shared" si="143"/>
        <v>0</v>
      </c>
      <c r="K945" s="16">
        <f t="shared" si="149"/>
        <v>0.80879212643876985</v>
      </c>
      <c r="L945" s="30">
        <f t="shared" si="144"/>
        <v>1.6175842528775397</v>
      </c>
      <c r="M945" s="4">
        <f t="shared" si="145"/>
        <v>-1.6175842528775397</v>
      </c>
      <c r="N945" s="25">
        <f t="shared" si="146"/>
        <v>1.6175842528775397</v>
      </c>
      <c r="O945" s="4">
        <f t="shared" si="147"/>
        <v>-1.6175842528775397</v>
      </c>
      <c r="P945" s="4">
        <f t="shared" si="148"/>
        <v>1.6175842528775397</v>
      </c>
    </row>
    <row r="946" spans="1:16" x14ac:dyDescent="0.3">
      <c r="A946" s="3">
        <f>Data!A941</f>
        <v>0</v>
      </c>
      <c r="B946" s="4">
        <f>Data!B941</f>
        <v>0</v>
      </c>
      <c r="C946" s="4">
        <f>Data!C941</f>
        <v>0</v>
      </c>
      <c r="D946" s="4">
        <f>Data!D941</f>
        <v>0</v>
      </c>
      <c r="E946" s="4">
        <f>Data!E941</f>
        <v>0</v>
      </c>
      <c r="F946" s="15">
        <f>Data!F941</f>
        <v>0</v>
      </c>
      <c r="G946" s="15">
        <f t="shared" si="140"/>
        <v>0</v>
      </c>
      <c r="H946" s="4">
        <f t="shared" si="141"/>
        <v>0</v>
      </c>
      <c r="I946" s="4">
        <f t="shared" si="142"/>
        <v>0</v>
      </c>
      <c r="J946" s="4">
        <f t="shared" si="143"/>
        <v>0</v>
      </c>
      <c r="K946" s="16">
        <f t="shared" si="149"/>
        <v>0.76835252011683131</v>
      </c>
      <c r="L946" s="30">
        <f t="shared" si="144"/>
        <v>1.5367050402336626</v>
      </c>
      <c r="M946" s="4">
        <f t="shared" si="145"/>
        <v>-1.5367050402336626</v>
      </c>
      <c r="N946" s="25">
        <f t="shared" si="146"/>
        <v>1.5367050402336626</v>
      </c>
      <c r="O946" s="4">
        <f t="shared" si="147"/>
        <v>-1.5367050402336626</v>
      </c>
      <c r="P946" s="4">
        <f t="shared" si="148"/>
        <v>1.5367050402336626</v>
      </c>
    </row>
    <row r="947" spans="1:16" x14ac:dyDescent="0.3">
      <c r="A947" s="3">
        <f>Data!A942</f>
        <v>0</v>
      </c>
      <c r="B947" s="4">
        <f>Data!B942</f>
        <v>0</v>
      </c>
      <c r="C947" s="4">
        <f>Data!C942</f>
        <v>0</v>
      </c>
      <c r="D947" s="4">
        <f>Data!D942</f>
        <v>0</v>
      </c>
      <c r="E947" s="4">
        <f>Data!E942</f>
        <v>0</v>
      </c>
      <c r="F947" s="15">
        <f>Data!F942</f>
        <v>0</v>
      </c>
      <c r="G947" s="15">
        <f t="shared" si="140"/>
        <v>0</v>
      </c>
      <c r="H947" s="4">
        <f t="shared" si="141"/>
        <v>0</v>
      </c>
      <c r="I947" s="4">
        <f t="shared" si="142"/>
        <v>0</v>
      </c>
      <c r="J947" s="4">
        <f t="shared" si="143"/>
        <v>0</v>
      </c>
      <c r="K947" s="16">
        <f t="shared" si="149"/>
        <v>0.72993489411098977</v>
      </c>
      <c r="L947" s="30">
        <f t="shared" si="144"/>
        <v>1.4598697882219795</v>
      </c>
      <c r="M947" s="4">
        <f t="shared" si="145"/>
        <v>-1.4598697882219795</v>
      </c>
      <c r="N947" s="25">
        <f t="shared" si="146"/>
        <v>1.4598697882219795</v>
      </c>
      <c r="O947" s="4">
        <f t="shared" si="147"/>
        <v>-1.4598697882219795</v>
      </c>
      <c r="P947" s="4">
        <f t="shared" si="148"/>
        <v>1.4598697882219795</v>
      </c>
    </row>
    <row r="948" spans="1:16" x14ac:dyDescent="0.3">
      <c r="A948" s="3">
        <f>Data!A943</f>
        <v>0</v>
      </c>
      <c r="B948" s="4">
        <f>Data!B943</f>
        <v>0</v>
      </c>
      <c r="C948" s="4">
        <f>Data!C943</f>
        <v>0</v>
      </c>
      <c r="D948" s="4">
        <f>Data!D943</f>
        <v>0</v>
      </c>
      <c r="E948" s="4">
        <f>Data!E943</f>
        <v>0</v>
      </c>
      <c r="F948" s="15">
        <f>Data!F943</f>
        <v>0</v>
      </c>
      <c r="G948" s="15">
        <f t="shared" si="140"/>
        <v>0</v>
      </c>
      <c r="H948" s="4">
        <f t="shared" si="141"/>
        <v>0</v>
      </c>
      <c r="I948" s="4">
        <f t="shared" si="142"/>
        <v>0</v>
      </c>
      <c r="J948" s="4">
        <f t="shared" si="143"/>
        <v>0</v>
      </c>
      <c r="K948" s="16">
        <f t="shared" si="149"/>
        <v>0.69343814940544024</v>
      </c>
      <c r="L948" s="30">
        <f t="shared" si="144"/>
        <v>1.3868762988108805</v>
      </c>
      <c r="M948" s="4">
        <f t="shared" si="145"/>
        <v>-1.3868762988108805</v>
      </c>
      <c r="N948" s="25">
        <f t="shared" si="146"/>
        <v>1.3868762988108805</v>
      </c>
      <c r="O948" s="4">
        <f t="shared" si="147"/>
        <v>-1.3868762988108805</v>
      </c>
      <c r="P948" s="4">
        <f t="shared" si="148"/>
        <v>1.3868762988108805</v>
      </c>
    </row>
    <row r="949" spans="1:16" x14ac:dyDescent="0.3">
      <c r="A949" s="3">
        <f>Data!A944</f>
        <v>0</v>
      </c>
      <c r="B949" s="4">
        <f>Data!B944</f>
        <v>0</v>
      </c>
      <c r="C949" s="4">
        <f>Data!C944</f>
        <v>0</v>
      </c>
      <c r="D949" s="4">
        <f>Data!D944</f>
        <v>0</v>
      </c>
      <c r="E949" s="4">
        <f>Data!E944</f>
        <v>0</v>
      </c>
      <c r="F949" s="15">
        <f>Data!F944</f>
        <v>0</v>
      </c>
      <c r="G949" s="15">
        <f t="shared" si="140"/>
        <v>0</v>
      </c>
      <c r="H949" s="4">
        <f t="shared" si="141"/>
        <v>0</v>
      </c>
      <c r="I949" s="4">
        <f t="shared" si="142"/>
        <v>0</v>
      </c>
      <c r="J949" s="4">
        <f t="shared" si="143"/>
        <v>0</v>
      </c>
      <c r="K949" s="16">
        <f t="shared" si="149"/>
        <v>0.6587662419351682</v>
      </c>
      <c r="L949" s="30">
        <f t="shared" si="144"/>
        <v>1.3175324838703364</v>
      </c>
      <c r="M949" s="4">
        <f t="shared" si="145"/>
        <v>-1.3175324838703364</v>
      </c>
      <c r="N949" s="25">
        <f t="shared" si="146"/>
        <v>1.3175324838703364</v>
      </c>
      <c r="O949" s="4">
        <f t="shared" si="147"/>
        <v>-1.3175324838703364</v>
      </c>
      <c r="P949" s="4">
        <f t="shared" si="148"/>
        <v>1.3175324838703364</v>
      </c>
    </row>
    <row r="950" spans="1:16" x14ac:dyDescent="0.3">
      <c r="A950" s="3">
        <f>Data!A945</f>
        <v>0</v>
      </c>
      <c r="B950" s="4">
        <f>Data!B945</f>
        <v>0</v>
      </c>
      <c r="C950" s="4">
        <f>Data!C945</f>
        <v>0</v>
      </c>
      <c r="D950" s="4">
        <f>Data!D945</f>
        <v>0</v>
      </c>
      <c r="E950" s="4">
        <f>Data!E945</f>
        <v>0</v>
      </c>
      <c r="F950" s="15">
        <f>Data!F945</f>
        <v>0</v>
      </c>
      <c r="G950" s="15">
        <f t="shared" si="140"/>
        <v>0</v>
      </c>
      <c r="H950" s="4">
        <f t="shared" si="141"/>
        <v>0</v>
      </c>
      <c r="I950" s="4">
        <f t="shared" si="142"/>
        <v>0</v>
      </c>
      <c r="J950" s="4">
        <f t="shared" si="143"/>
        <v>0</v>
      </c>
      <c r="K950" s="16">
        <f t="shared" si="149"/>
        <v>0.62582792983840974</v>
      </c>
      <c r="L950" s="30">
        <f t="shared" si="144"/>
        <v>1.2516558596768195</v>
      </c>
      <c r="M950" s="4">
        <f t="shared" si="145"/>
        <v>-1.2516558596768195</v>
      </c>
      <c r="N950" s="25">
        <f t="shared" si="146"/>
        <v>1.2516558596768195</v>
      </c>
      <c r="O950" s="4">
        <f t="shared" si="147"/>
        <v>-1.2516558596768195</v>
      </c>
      <c r="P950" s="4">
        <f t="shared" si="148"/>
        <v>1.2516558596768195</v>
      </c>
    </row>
    <row r="951" spans="1:16" x14ac:dyDescent="0.3">
      <c r="A951" s="3">
        <f>Data!A946</f>
        <v>0</v>
      </c>
      <c r="B951" s="4">
        <f>Data!B946</f>
        <v>0</v>
      </c>
      <c r="C951" s="4">
        <f>Data!C946</f>
        <v>0</v>
      </c>
      <c r="D951" s="4">
        <f>Data!D946</f>
        <v>0</v>
      </c>
      <c r="E951" s="4">
        <f>Data!E946</f>
        <v>0</v>
      </c>
      <c r="F951" s="15">
        <f>Data!F946</f>
        <v>0</v>
      </c>
      <c r="G951" s="15">
        <f t="shared" si="140"/>
        <v>0</v>
      </c>
      <c r="H951" s="4">
        <f t="shared" si="141"/>
        <v>0</v>
      </c>
      <c r="I951" s="4">
        <f t="shared" si="142"/>
        <v>0</v>
      </c>
      <c r="J951" s="4">
        <f t="shared" si="143"/>
        <v>0</v>
      </c>
      <c r="K951" s="16">
        <f t="shared" si="149"/>
        <v>0.59453653334648926</v>
      </c>
      <c r="L951" s="30">
        <f t="shared" si="144"/>
        <v>1.1890730666929785</v>
      </c>
      <c r="M951" s="4">
        <f t="shared" si="145"/>
        <v>-1.1890730666929785</v>
      </c>
      <c r="N951" s="25">
        <f t="shared" si="146"/>
        <v>1.1890730666929785</v>
      </c>
      <c r="O951" s="4">
        <f t="shared" si="147"/>
        <v>-1.1890730666929785</v>
      </c>
      <c r="P951" s="4">
        <f t="shared" si="148"/>
        <v>1.1890730666929785</v>
      </c>
    </row>
    <row r="952" spans="1:16" x14ac:dyDescent="0.3">
      <c r="A952" s="3">
        <f>Data!A947</f>
        <v>0</v>
      </c>
      <c r="B952" s="4">
        <f>Data!B947</f>
        <v>0</v>
      </c>
      <c r="C952" s="4">
        <f>Data!C947</f>
        <v>0</v>
      </c>
      <c r="D952" s="4">
        <f>Data!D947</f>
        <v>0</v>
      </c>
      <c r="E952" s="4">
        <f>Data!E947</f>
        <v>0</v>
      </c>
      <c r="F952" s="15">
        <f>Data!F947</f>
        <v>0</v>
      </c>
      <c r="G952" s="15">
        <f t="shared" si="140"/>
        <v>0</v>
      </c>
      <c r="H952" s="4">
        <f t="shared" si="141"/>
        <v>0</v>
      </c>
      <c r="I952" s="4">
        <f t="shared" si="142"/>
        <v>0</v>
      </c>
      <c r="J952" s="4">
        <f t="shared" si="143"/>
        <v>0</v>
      </c>
      <c r="K952" s="16">
        <f t="shared" si="149"/>
        <v>0.56480970667916475</v>
      </c>
      <c r="L952" s="30">
        <f t="shared" si="144"/>
        <v>1.1296194133583295</v>
      </c>
      <c r="M952" s="4">
        <f t="shared" si="145"/>
        <v>-1.1296194133583295</v>
      </c>
      <c r="N952" s="25">
        <f t="shared" si="146"/>
        <v>1.1296194133583295</v>
      </c>
      <c r="O952" s="4">
        <f t="shared" si="147"/>
        <v>-1.1296194133583295</v>
      </c>
      <c r="P952" s="4">
        <f t="shared" si="148"/>
        <v>1.1296194133583295</v>
      </c>
    </row>
    <row r="953" spans="1:16" x14ac:dyDescent="0.3">
      <c r="A953" s="3">
        <f>Data!A948</f>
        <v>0</v>
      </c>
      <c r="B953" s="4">
        <f>Data!B948</f>
        <v>0</v>
      </c>
      <c r="C953" s="4">
        <f>Data!C948</f>
        <v>0</v>
      </c>
      <c r="D953" s="4">
        <f>Data!D948</f>
        <v>0</v>
      </c>
      <c r="E953" s="4">
        <f>Data!E948</f>
        <v>0</v>
      </c>
      <c r="F953" s="15">
        <f>Data!F948</f>
        <v>0</v>
      </c>
      <c r="G953" s="15">
        <f t="shared" si="140"/>
        <v>0</v>
      </c>
      <c r="H953" s="4">
        <f t="shared" si="141"/>
        <v>0</v>
      </c>
      <c r="I953" s="4">
        <f t="shared" si="142"/>
        <v>0</v>
      </c>
      <c r="J953" s="4">
        <f t="shared" si="143"/>
        <v>0</v>
      </c>
      <c r="K953" s="16">
        <f t="shared" si="149"/>
        <v>0.53656922134520646</v>
      </c>
      <c r="L953" s="30">
        <f t="shared" si="144"/>
        <v>1.0731384426904129</v>
      </c>
      <c r="M953" s="4">
        <f t="shared" si="145"/>
        <v>-1.0731384426904129</v>
      </c>
      <c r="N953" s="25">
        <f t="shared" si="146"/>
        <v>1.0731384426904129</v>
      </c>
      <c r="O953" s="4">
        <f t="shared" si="147"/>
        <v>-1.0731384426904129</v>
      </c>
      <c r="P953" s="4">
        <f t="shared" si="148"/>
        <v>1.0731384426904129</v>
      </c>
    </row>
    <row r="954" spans="1:16" x14ac:dyDescent="0.3">
      <c r="A954" s="3">
        <f>Data!A949</f>
        <v>0</v>
      </c>
      <c r="B954" s="4">
        <f>Data!B949</f>
        <v>0</v>
      </c>
      <c r="C954" s="4">
        <f>Data!C949</f>
        <v>0</v>
      </c>
      <c r="D954" s="4">
        <f>Data!D949</f>
        <v>0</v>
      </c>
      <c r="E954" s="4">
        <f>Data!E949</f>
        <v>0</v>
      </c>
      <c r="F954" s="15">
        <f>Data!F949</f>
        <v>0</v>
      </c>
      <c r="G954" s="15">
        <f t="shared" si="140"/>
        <v>0</v>
      </c>
      <c r="H954" s="4">
        <f t="shared" si="141"/>
        <v>0</v>
      </c>
      <c r="I954" s="4">
        <f t="shared" si="142"/>
        <v>0</v>
      </c>
      <c r="J954" s="4">
        <f t="shared" si="143"/>
        <v>0</v>
      </c>
      <c r="K954" s="16">
        <f t="shared" si="149"/>
        <v>0.50974076027794613</v>
      </c>
      <c r="L954" s="30">
        <f t="shared" si="144"/>
        <v>1.0194815205558923</v>
      </c>
      <c r="M954" s="4">
        <f t="shared" si="145"/>
        <v>-1.0194815205558923</v>
      </c>
      <c r="N954" s="25">
        <f t="shared" si="146"/>
        <v>1.0194815205558923</v>
      </c>
      <c r="O954" s="4">
        <f t="shared" si="147"/>
        <v>-1.0194815205558923</v>
      </c>
      <c r="P954" s="4">
        <f t="shared" si="148"/>
        <v>1.0194815205558923</v>
      </c>
    </row>
    <row r="955" spans="1:16" x14ac:dyDescent="0.3">
      <c r="A955" s="3">
        <f>Data!A950</f>
        <v>0</v>
      </c>
      <c r="B955" s="4">
        <f>Data!B950</f>
        <v>0</v>
      </c>
      <c r="C955" s="4">
        <f>Data!C950</f>
        <v>0</v>
      </c>
      <c r="D955" s="4">
        <f>Data!D950</f>
        <v>0</v>
      </c>
      <c r="E955" s="4">
        <f>Data!E950</f>
        <v>0</v>
      </c>
      <c r="F955" s="15">
        <f>Data!F950</f>
        <v>0</v>
      </c>
      <c r="G955" s="15">
        <f t="shared" si="140"/>
        <v>0</v>
      </c>
      <c r="H955" s="4">
        <f t="shared" si="141"/>
        <v>0</v>
      </c>
      <c r="I955" s="4">
        <f t="shared" si="142"/>
        <v>0</v>
      </c>
      <c r="J955" s="4">
        <f t="shared" si="143"/>
        <v>0</v>
      </c>
      <c r="K955" s="16">
        <f t="shared" si="149"/>
        <v>0.48425372226404884</v>
      </c>
      <c r="L955" s="30">
        <f t="shared" si="144"/>
        <v>0.96850744452809767</v>
      </c>
      <c r="M955" s="4">
        <f t="shared" si="145"/>
        <v>-0.96850744452809767</v>
      </c>
      <c r="N955" s="25">
        <f t="shared" si="146"/>
        <v>0.96850744452809767</v>
      </c>
      <c r="O955" s="4">
        <f t="shared" si="147"/>
        <v>-0.96850744452809767</v>
      </c>
      <c r="P955" s="4">
        <f t="shared" si="148"/>
        <v>0.96850744452809767</v>
      </c>
    </row>
    <row r="956" spans="1:16" x14ac:dyDescent="0.3">
      <c r="A956" s="3">
        <f>Data!A951</f>
        <v>0</v>
      </c>
      <c r="B956" s="4">
        <f>Data!B951</f>
        <v>0</v>
      </c>
      <c r="C956" s="4">
        <f>Data!C951</f>
        <v>0</v>
      </c>
      <c r="D956" s="4">
        <f>Data!D951</f>
        <v>0</v>
      </c>
      <c r="E956" s="4">
        <f>Data!E951</f>
        <v>0</v>
      </c>
      <c r="F956" s="15">
        <f>Data!F951</f>
        <v>0</v>
      </c>
      <c r="G956" s="15">
        <f t="shared" si="140"/>
        <v>0</v>
      </c>
      <c r="H956" s="4">
        <f t="shared" si="141"/>
        <v>0</v>
      </c>
      <c r="I956" s="4">
        <f t="shared" si="142"/>
        <v>0</v>
      </c>
      <c r="J956" s="4">
        <f t="shared" si="143"/>
        <v>0</v>
      </c>
      <c r="K956" s="16">
        <f t="shared" si="149"/>
        <v>0.46004103615084641</v>
      </c>
      <c r="L956" s="30">
        <f t="shared" si="144"/>
        <v>0.92008207230169281</v>
      </c>
      <c r="M956" s="4">
        <f t="shared" si="145"/>
        <v>-0.92008207230169281</v>
      </c>
      <c r="N956" s="25">
        <f t="shared" si="146"/>
        <v>0.92008207230169281</v>
      </c>
      <c r="O956" s="4">
        <f t="shared" si="147"/>
        <v>-0.92008207230169281</v>
      </c>
      <c r="P956" s="4">
        <f t="shared" si="148"/>
        <v>0.92008207230169281</v>
      </c>
    </row>
    <row r="957" spans="1:16" x14ac:dyDescent="0.3">
      <c r="A957" s="3">
        <f>Data!A952</f>
        <v>0</v>
      </c>
      <c r="B957" s="4">
        <f>Data!B952</f>
        <v>0</v>
      </c>
      <c r="C957" s="4">
        <f>Data!C952</f>
        <v>0</v>
      </c>
      <c r="D957" s="4">
        <f>Data!D952</f>
        <v>0</v>
      </c>
      <c r="E957" s="4">
        <f>Data!E952</f>
        <v>0</v>
      </c>
      <c r="F957" s="15">
        <f>Data!F952</f>
        <v>0</v>
      </c>
      <c r="G957" s="15">
        <f t="shared" si="140"/>
        <v>0</v>
      </c>
      <c r="H957" s="4">
        <f t="shared" si="141"/>
        <v>0</v>
      </c>
      <c r="I957" s="4">
        <f t="shared" si="142"/>
        <v>0</v>
      </c>
      <c r="J957" s="4">
        <f t="shared" si="143"/>
        <v>0</v>
      </c>
      <c r="K957" s="16">
        <f t="shared" si="149"/>
        <v>0.43703898434330413</v>
      </c>
      <c r="L957" s="30">
        <f t="shared" si="144"/>
        <v>0.87407796868660825</v>
      </c>
      <c r="M957" s="4">
        <f t="shared" si="145"/>
        <v>-0.87407796868660825</v>
      </c>
      <c r="N957" s="25">
        <f t="shared" si="146"/>
        <v>0.87407796868660825</v>
      </c>
      <c r="O957" s="4">
        <f t="shared" si="147"/>
        <v>-0.87407796868660825</v>
      </c>
      <c r="P957" s="4">
        <f t="shared" si="148"/>
        <v>0.87407796868660825</v>
      </c>
    </row>
    <row r="958" spans="1:16" x14ac:dyDescent="0.3">
      <c r="A958" s="3">
        <f>Data!A953</f>
        <v>0</v>
      </c>
      <c r="B958" s="4">
        <f>Data!B953</f>
        <v>0</v>
      </c>
      <c r="C958" s="4">
        <f>Data!C953</f>
        <v>0</v>
      </c>
      <c r="D958" s="4">
        <f>Data!D953</f>
        <v>0</v>
      </c>
      <c r="E958" s="4">
        <f>Data!E953</f>
        <v>0</v>
      </c>
      <c r="F958" s="15">
        <f>Data!F953</f>
        <v>0</v>
      </c>
      <c r="G958" s="15">
        <f t="shared" si="140"/>
        <v>0</v>
      </c>
      <c r="H958" s="4">
        <f t="shared" si="141"/>
        <v>0</v>
      </c>
      <c r="I958" s="4">
        <f t="shared" si="142"/>
        <v>0</v>
      </c>
      <c r="J958" s="4">
        <f t="shared" si="143"/>
        <v>0</v>
      </c>
      <c r="K958" s="16">
        <f t="shared" si="149"/>
        <v>0.41518703512613897</v>
      </c>
      <c r="L958" s="30">
        <f t="shared" si="144"/>
        <v>0.83037407025227794</v>
      </c>
      <c r="M958" s="4">
        <f t="shared" si="145"/>
        <v>-0.83037407025227794</v>
      </c>
      <c r="N958" s="25">
        <f t="shared" si="146"/>
        <v>0.83037407025227794</v>
      </c>
      <c r="O958" s="4">
        <f t="shared" si="147"/>
        <v>-0.83037407025227794</v>
      </c>
      <c r="P958" s="4">
        <f t="shared" si="148"/>
        <v>0.83037407025227794</v>
      </c>
    </row>
    <row r="959" spans="1:16" x14ac:dyDescent="0.3">
      <c r="A959" s="3">
        <f>Data!A954</f>
        <v>0</v>
      </c>
      <c r="B959" s="4">
        <f>Data!B954</f>
        <v>0</v>
      </c>
      <c r="C959" s="4">
        <f>Data!C954</f>
        <v>0</v>
      </c>
      <c r="D959" s="4">
        <f>Data!D954</f>
        <v>0</v>
      </c>
      <c r="E959" s="4">
        <f>Data!E954</f>
        <v>0</v>
      </c>
      <c r="F959" s="15">
        <f>Data!F954</f>
        <v>0</v>
      </c>
      <c r="G959" s="15">
        <f t="shared" si="140"/>
        <v>0</v>
      </c>
      <c r="H959" s="4">
        <f t="shared" si="141"/>
        <v>0</v>
      </c>
      <c r="I959" s="4">
        <f t="shared" si="142"/>
        <v>0</v>
      </c>
      <c r="J959" s="4">
        <f t="shared" si="143"/>
        <v>0</v>
      </c>
      <c r="K959" s="16">
        <f t="shared" si="149"/>
        <v>0.39442768336983203</v>
      </c>
      <c r="L959" s="30">
        <f t="shared" si="144"/>
        <v>0.78885536673966405</v>
      </c>
      <c r="M959" s="4">
        <f t="shared" si="145"/>
        <v>-0.78885536673966405</v>
      </c>
      <c r="N959" s="25">
        <f t="shared" si="146"/>
        <v>0.78885536673966405</v>
      </c>
      <c r="O959" s="4">
        <f t="shared" si="147"/>
        <v>-0.78885536673966405</v>
      </c>
      <c r="P959" s="4">
        <f t="shared" si="148"/>
        <v>0.78885536673966405</v>
      </c>
    </row>
    <row r="960" spans="1:16" x14ac:dyDescent="0.3">
      <c r="A960" s="3">
        <f>Data!A955</f>
        <v>0</v>
      </c>
      <c r="B960" s="4">
        <f>Data!B955</f>
        <v>0</v>
      </c>
      <c r="C960" s="4">
        <f>Data!C955</f>
        <v>0</v>
      </c>
      <c r="D960" s="4">
        <f>Data!D955</f>
        <v>0</v>
      </c>
      <c r="E960" s="4">
        <f>Data!E955</f>
        <v>0</v>
      </c>
      <c r="F960" s="15">
        <f>Data!F955</f>
        <v>0</v>
      </c>
      <c r="G960" s="15">
        <f t="shared" si="140"/>
        <v>0</v>
      </c>
      <c r="H960" s="4">
        <f t="shared" si="141"/>
        <v>0</v>
      </c>
      <c r="I960" s="4">
        <f t="shared" si="142"/>
        <v>0</v>
      </c>
      <c r="J960" s="4">
        <f t="shared" si="143"/>
        <v>0</v>
      </c>
      <c r="K960" s="16">
        <f t="shared" si="149"/>
        <v>0.37470629920134046</v>
      </c>
      <c r="L960" s="30">
        <f t="shared" si="144"/>
        <v>0.74941259840268093</v>
      </c>
      <c r="M960" s="4">
        <f t="shared" si="145"/>
        <v>-0.74941259840268093</v>
      </c>
      <c r="N960" s="25">
        <f t="shared" si="146"/>
        <v>0.74941259840268093</v>
      </c>
      <c r="O960" s="4">
        <f t="shared" si="147"/>
        <v>-0.74941259840268093</v>
      </c>
      <c r="P960" s="4">
        <f t="shared" si="148"/>
        <v>0.74941259840268093</v>
      </c>
    </row>
    <row r="961" spans="1:16" x14ac:dyDescent="0.3">
      <c r="A961" s="3">
        <f>Data!A956</f>
        <v>0</v>
      </c>
      <c r="B961" s="4">
        <f>Data!B956</f>
        <v>0</v>
      </c>
      <c r="C961" s="4">
        <f>Data!C956</f>
        <v>0</v>
      </c>
      <c r="D961" s="4">
        <f>Data!D956</f>
        <v>0</v>
      </c>
      <c r="E961" s="4">
        <f>Data!E956</f>
        <v>0</v>
      </c>
      <c r="F961" s="15">
        <f>Data!F956</f>
        <v>0</v>
      </c>
      <c r="G961" s="15">
        <f t="shared" si="140"/>
        <v>0</v>
      </c>
      <c r="H961" s="4">
        <f t="shared" si="141"/>
        <v>0</v>
      </c>
      <c r="I961" s="4">
        <f t="shared" si="142"/>
        <v>0</v>
      </c>
      <c r="J961" s="4">
        <f t="shared" si="143"/>
        <v>0</v>
      </c>
      <c r="K961" s="16">
        <f t="shared" si="149"/>
        <v>0.35597098424127344</v>
      </c>
      <c r="L961" s="30">
        <f t="shared" si="144"/>
        <v>0.71194196848254687</v>
      </c>
      <c r="M961" s="4">
        <f t="shared" si="145"/>
        <v>-0.71194196848254687</v>
      </c>
      <c r="N961" s="25">
        <f t="shared" si="146"/>
        <v>0.71194196848254687</v>
      </c>
      <c r="O961" s="4">
        <f t="shared" si="147"/>
        <v>-0.71194196848254687</v>
      </c>
      <c r="P961" s="4">
        <f t="shared" si="148"/>
        <v>0.71194196848254687</v>
      </c>
    </row>
    <row r="962" spans="1:16" x14ac:dyDescent="0.3">
      <c r="A962" s="3">
        <f>Data!A957</f>
        <v>0</v>
      </c>
      <c r="B962" s="4">
        <f>Data!B957</f>
        <v>0</v>
      </c>
      <c r="C962" s="4">
        <f>Data!C957</f>
        <v>0</v>
      </c>
      <c r="D962" s="4">
        <f>Data!D957</f>
        <v>0</v>
      </c>
      <c r="E962" s="4">
        <f>Data!E957</f>
        <v>0</v>
      </c>
      <c r="F962" s="15">
        <f>Data!F957</f>
        <v>0</v>
      </c>
      <c r="G962" s="15">
        <f t="shared" si="140"/>
        <v>0</v>
      </c>
      <c r="H962" s="4">
        <f t="shared" si="141"/>
        <v>0</v>
      </c>
      <c r="I962" s="4">
        <f t="shared" si="142"/>
        <v>0</v>
      </c>
      <c r="J962" s="4">
        <f t="shared" si="143"/>
        <v>0</v>
      </c>
      <c r="K962" s="16">
        <f t="shared" si="149"/>
        <v>0.33817243502920979</v>
      </c>
      <c r="L962" s="30">
        <f t="shared" si="144"/>
        <v>0.67634487005841959</v>
      </c>
      <c r="M962" s="4">
        <f t="shared" si="145"/>
        <v>-0.67634487005841959</v>
      </c>
      <c r="N962" s="25">
        <f t="shared" si="146"/>
        <v>0.67634487005841959</v>
      </c>
      <c r="O962" s="4">
        <f t="shared" si="147"/>
        <v>-0.67634487005841959</v>
      </c>
      <c r="P962" s="4">
        <f t="shared" si="148"/>
        <v>0.67634487005841959</v>
      </c>
    </row>
    <row r="963" spans="1:16" x14ac:dyDescent="0.3">
      <c r="A963" s="3">
        <f>Data!A958</f>
        <v>0</v>
      </c>
      <c r="B963" s="4">
        <f>Data!B958</f>
        <v>0</v>
      </c>
      <c r="C963" s="4">
        <f>Data!C958</f>
        <v>0</v>
      </c>
      <c r="D963" s="4">
        <f>Data!D958</f>
        <v>0</v>
      </c>
      <c r="E963" s="4">
        <f>Data!E958</f>
        <v>0</v>
      </c>
      <c r="F963" s="15">
        <f>Data!F958</f>
        <v>0</v>
      </c>
      <c r="G963" s="15">
        <f t="shared" si="140"/>
        <v>0</v>
      </c>
      <c r="H963" s="4">
        <f t="shared" si="141"/>
        <v>0</v>
      </c>
      <c r="I963" s="4">
        <f t="shared" si="142"/>
        <v>0</v>
      </c>
      <c r="J963" s="4">
        <f t="shared" si="143"/>
        <v>0</v>
      </c>
      <c r="K963" s="16">
        <f t="shared" si="149"/>
        <v>0.32126381327774933</v>
      </c>
      <c r="L963" s="30">
        <f t="shared" si="144"/>
        <v>0.64252762655549867</v>
      </c>
      <c r="M963" s="4">
        <f t="shared" si="145"/>
        <v>-0.64252762655549867</v>
      </c>
      <c r="N963" s="25">
        <f t="shared" si="146"/>
        <v>0.64252762655549867</v>
      </c>
      <c r="O963" s="4">
        <f t="shared" si="147"/>
        <v>-0.64252762655549867</v>
      </c>
      <c r="P963" s="4">
        <f t="shared" si="148"/>
        <v>0.64252762655549867</v>
      </c>
    </row>
    <row r="964" spans="1:16" x14ac:dyDescent="0.3">
      <c r="A964" s="3">
        <f>Data!A959</f>
        <v>0</v>
      </c>
      <c r="B964" s="4">
        <f>Data!B959</f>
        <v>0</v>
      </c>
      <c r="C964" s="4">
        <f>Data!C959</f>
        <v>0</v>
      </c>
      <c r="D964" s="4">
        <f>Data!D959</f>
        <v>0</v>
      </c>
      <c r="E964" s="4">
        <f>Data!E959</f>
        <v>0</v>
      </c>
      <c r="F964" s="15">
        <f>Data!F959</f>
        <v>0</v>
      </c>
      <c r="G964" s="15">
        <f t="shared" si="140"/>
        <v>0</v>
      </c>
      <c r="H964" s="4">
        <f t="shared" si="141"/>
        <v>0</v>
      </c>
      <c r="I964" s="4">
        <f t="shared" si="142"/>
        <v>0</v>
      </c>
      <c r="J964" s="4">
        <f t="shared" si="143"/>
        <v>0</v>
      </c>
      <c r="K964" s="16">
        <f t="shared" si="149"/>
        <v>0.30520062261386183</v>
      </c>
      <c r="L964" s="30">
        <f t="shared" si="144"/>
        <v>0.61040124522772365</v>
      </c>
      <c r="M964" s="4">
        <f t="shared" si="145"/>
        <v>-0.61040124522772365</v>
      </c>
      <c r="N964" s="25">
        <f t="shared" si="146"/>
        <v>0.61040124522772365</v>
      </c>
      <c r="O964" s="4">
        <f t="shared" si="147"/>
        <v>-0.61040124522772365</v>
      </c>
      <c r="P964" s="4">
        <f t="shared" si="148"/>
        <v>0.61040124522772365</v>
      </c>
    </row>
    <row r="965" spans="1:16" x14ac:dyDescent="0.3">
      <c r="A965" s="3">
        <f>Data!A960</f>
        <v>0</v>
      </c>
      <c r="B965" s="4">
        <f>Data!B960</f>
        <v>0</v>
      </c>
      <c r="C965" s="4">
        <f>Data!C960</f>
        <v>0</v>
      </c>
      <c r="D965" s="4">
        <f>Data!D960</f>
        <v>0</v>
      </c>
      <c r="E965" s="4">
        <f>Data!E960</f>
        <v>0</v>
      </c>
      <c r="F965" s="15">
        <f>Data!F960</f>
        <v>0</v>
      </c>
      <c r="G965" s="15">
        <f t="shared" si="140"/>
        <v>0</v>
      </c>
      <c r="H965" s="4">
        <f t="shared" si="141"/>
        <v>0</v>
      </c>
      <c r="I965" s="4">
        <f t="shared" si="142"/>
        <v>0</v>
      </c>
      <c r="J965" s="4">
        <f t="shared" si="143"/>
        <v>0</v>
      </c>
      <c r="K965" s="16">
        <f t="shared" si="149"/>
        <v>0.28994059148316875</v>
      </c>
      <c r="L965" s="30">
        <f t="shared" si="144"/>
        <v>0.57988118296633751</v>
      </c>
      <c r="M965" s="4">
        <f t="shared" si="145"/>
        <v>-0.57988118296633751</v>
      </c>
      <c r="N965" s="25">
        <f t="shared" si="146"/>
        <v>0.57988118296633751</v>
      </c>
      <c r="O965" s="4">
        <f t="shared" si="147"/>
        <v>-0.57988118296633751</v>
      </c>
      <c r="P965" s="4">
        <f t="shared" si="148"/>
        <v>0.57988118296633751</v>
      </c>
    </row>
    <row r="966" spans="1:16" x14ac:dyDescent="0.3">
      <c r="A966" s="3">
        <f>Data!A961</f>
        <v>0</v>
      </c>
      <c r="B966" s="4">
        <f>Data!B961</f>
        <v>0</v>
      </c>
      <c r="C966" s="4">
        <f>Data!C961</f>
        <v>0</v>
      </c>
      <c r="D966" s="4">
        <f>Data!D961</f>
        <v>0</v>
      </c>
      <c r="E966" s="4">
        <f>Data!E961</f>
        <v>0</v>
      </c>
      <c r="F966" s="15">
        <f>Data!F961</f>
        <v>0</v>
      </c>
      <c r="G966" s="15">
        <f t="shared" si="140"/>
        <v>0</v>
      </c>
      <c r="H966" s="4">
        <f t="shared" si="141"/>
        <v>0</v>
      </c>
      <c r="I966" s="4">
        <f t="shared" si="142"/>
        <v>0</v>
      </c>
      <c r="J966" s="4">
        <f t="shared" si="143"/>
        <v>0</v>
      </c>
      <c r="K966" s="16">
        <f t="shared" si="149"/>
        <v>0.27544356190901031</v>
      </c>
      <c r="L966" s="30">
        <f t="shared" si="144"/>
        <v>0.55088712381802063</v>
      </c>
      <c r="M966" s="4">
        <f t="shared" si="145"/>
        <v>-0.55088712381802063</v>
      </c>
      <c r="N966" s="25">
        <f t="shared" si="146"/>
        <v>0.55088712381802063</v>
      </c>
      <c r="O966" s="4">
        <f t="shared" si="147"/>
        <v>-0.55088712381802063</v>
      </c>
      <c r="P966" s="4">
        <f t="shared" si="148"/>
        <v>0.55088712381802063</v>
      </c>
    </row>
    <row r="967" spans="1:16" x14ac:dyDescent="0.3">
      <c r="A967" s="3">
        <f>Data!A962</f>
        <v>0</v>
      </c>
      <c r="B967" s="4">
        <f>Data!B962</f>
        <v>0</v>
      </c>
      <c r="C967" s="4">
        <f>Data!C962</f>
        <v>0</v>
      </c>
      <c r="D967" s="4">
        <f>Data!D962</f>
        <v>0</v>
      </c>
      <c r="E967" s="4">
        <f>Data!E962</f>
        <v>0</v>
      </c>
      <c r="F967" s="15">
        <f>Data!F962</f>
        <v>0</v>
      </c>
      <c r="G967" s="15">
        <f t="shared" ref="G967:G1002" si="150">C967-D967</f>
        <v>0</v>
      </c>
      <c r="H967" s="4">
        <f t="shared" si="141"/>
        <v>0</v>
      </c>
      <c r="I967" s="4">
        <f t="shared" si="142"/>
        <v>0</v>
      </c>
      <c r="J967" s="4">
        <f t="shared" si="143"/>
        <v>0</v>
      </c>
      <c r="K967" s="16">
        <f t="shared" si="149"/>
        <v>0.26167138381355981</v>
      </c>
      <c r="L967" s="30">
        <f t="shared" si="144"/>
        <v>0.52334276762711962</v>
      </c>
      <c r="M967" s="4">
        <f t="shared" si="145"/>
        <v>-0.52334276762711962</v>
      </c>
      <c r="N967" s="25">
        <f t="shared" si="146"/>
        <v>0.52334276762711962</v>
      </c>
      <c r="O967" s="4">
        <f t="shared" si="147"/>
        <v>-0.52334276762711962</v>
      </c>
      <c r="P967" s="4">
        <f t="shared" si="148"/>
        <v>0.52334276762711962</v>
      </c>
    </row>
    <row r="968" spans="1:16" x14ac:dyDescent="0.3">
      <c r="A968" s="3">
        <f>Data!A963</f>
        <v>0</v>
      </c>
      <c r="B968" s="4">
        <f>Data!B963</f>
        <v>0</v>
      </c>
      <c r="C968" s="4">
        <f>Data!C963</f>
        <v>0</v>
      </c>
      <c r="D968" s="4">
        <f>Data!D963</f>
        <v>0</v>
      </c>
      <c r="E968" s="4">
        <f>Data!E963</f>
        <v>0</v>
      </c>
      <c r="F968" s="15">
        <f>Data!F963</f>
        <v>0</v>
      </c>
      <c r="G968" s="15">
        <f t="shared" si="150"/>
        <v>0</v>
      </c>
      <c r="H968" s="4">
        <f t="shared" ref="H968:H1002" si="151">ABS(C968-E967)</f>
        <v>0</v>
      </c>
      <c r="I968" s="4">
        <f t="shared" ref="I968:I1002" si="152">ABS(D968-E967)</f>
        <v>0</v>
      </c>
      <c r="J968" s="4">
        <f t="shared" ref="J968:J1031" si="153">MAX(G968:I968)</f>
        <v>0</v>
      </c>
      <c r="K968" s="16">
        <f t="shared" si="149"/>
        <v>0.24858781462288179</v>
      </c>
      <c r="L968" s="30">
        <f t="shared" si="144"/>
        <v>0.49717562924576358</v>
      </c>
      <c r="M968" s="4">
        <f t="shared" si="145"/>
        <v>-0.49717562924576358</v>
      </c>
      <c r="N968" s="25">
        <f t="shared" si="146"/>
        <v>0.49717562924576358</v>
      </c>
      <c r="O968" s="4">
        <f t="shared" si="147"/>
        <v>-0.49717562924576358</v>
      </c>
      <c r="P968" s="4">
        <f t="shared" si="148"/>
        <v>0.49717562924576358</v>
      </c>
    </row>
    <row r="969" spans="1:16" x14ac:dyDescent="0.3">
      <c r="A969" s="3">
        <f>Data!A964</f>
        <v>0</v>
      </c>
      <c r="B969" s="4">
        <f>Data!B964</f>
        <v>0</v>
      </c>
      <c r="C969" s="4">
        <f>Data!C964</f>
        <v>0</v>
      </c>
      <c r="D969" s="4">
        <f>Data!D964</f>
        <v>0</v>
      </c>
      <c r="E969" s="4">
        <f>Data!E964</f>
        <v>0</v>
      </c>
      <c r="F969" s="15">
        <f>Data!F964</f>
        <v>0</v>
      </c>
      <c r="G969" s="15">
        <f t="shared" si="150"/>
        <v>0</v>
      </c>
      <c r="H969" s="4">
        <f t="shared" si="151"/>
        <v>0</v>
      </c>
      <c r="I969" s="4">
        <f t="shared" si="152"/>
        <v>0</v>
      </c>
      <c r="J969" s="4">
        <f t="shared" si="153"/>
        <v>0</v>
      </c>
      <c r="K969" s="16">
        <f t="shared" si="149"/>
        <v>0.23615842389173772</v>
      </c>
      <c r="L969" s="30">
        <f t="shared" si="144"/>
        <v>0.47231684778347544</v>
      </c>
      <c r="M969" s="4">
        <f t="shared" si="145"/>
        <v>-0.47231684778347544</v>
      </c>
      <c r="N969" s="25">
        <f t="shared" si="146"/>
        <v>0.47231684778347544</v>
      </c>
      <c r="O969" s="4">
        <f t="shared" si="147"/>
        <v>-0.47231684778347544</v>
      </c>
      <c r="P969" s="4">
        <f t="shared" si="148"/>
        <v>0.47231684778347544</v>
      </c>
    </row>
    <row r="970" spans="1:16" x14ac:dyDescent="0.3">
      <c r="A970" s="3">
        <f>Data!A965</f>
        <v>0</v>
      </c>
      <c r="B970" s="4">
        <f>Data!B965</f>
        <v>0</v>
      </c>
      <c r="C970" s="4">
        <f>Data!C965</f>
        <v>0</v>
      </c>
      <c r="D970" s="4">
        <f>Data!D965</f>
        <v>0</v>
      </c>
      <c r="E970" s="4">
        <f>Data!E965</f>
        <v>0</v>
      </c>
      <c r="F970" s="15">
        <f>Data!F965</f>
        <v>0</v>
      </c>
      <c r="G970" s="15">
        <f t="shared" si="150"/>
        <v>0</v>
      </c>
      <c r="H970" s="4">
        <f t="shared" si="151"/>
        <v>0</v>
      </c>
      <c r="I970" s="4">
        <f t="shared" si="152"/>
        <v>0</v>
      </c>
      <c r="J970" s="4">
        <f t="shared" si="153"/>
        <v>0</v>
      </c>
      <c r="K970" s="16">
        <f t="shared" si="149"/>
        <v>0.22435050269715084</v>
      </c>
      <c r="L970" s="30">
        <f t="shared" si="144"/>
        <v>0.44870100539430169</v>
      </c>
      <c r="M970" s="4">
        <f t="shared" si="145"/>
        <v>-0.44870100539430169</v>
      </c>
      <c r="N970" s="25">
        <f t="shared" si="146"/>
        <v>0.44870100539430169</v>
      </c>
      <c r="O970" s="4">
        <f t="shared" si="147"/>
        <v>-0.44870100539430169</v>
      </c>
      <c r="P970" s="4">
        <f t="shared" si="148"/>
        <v>0.44870100539430169</v>
      </c>
    </row>
    <row r="971" spans="1:16" x14ac:dyDescent="0.3">
      <c r="A971" s="3">
        <f>Data!A966</f>
        <v>0</v>
      </c>
      <c r="B971" s="4">
        <f>Data!B966</f>
        <v>0</v>
      </c>
      <c r="C971" s="4">
        <f>Data!C966</f>
        <v>0</v>
      </c>
      <c r="D971" s="4">
        <f>Data!D966</f>
        <v>0</v>
      </c>
      <c r="E971" s="4">
        <f>Data!E966</f>
        <v>0</v>
      </c>
      <c r="F971" s="15">
        <f>Data!F966</f>
        <v>0</v>
      </c>
      <c r="G971" s="15">
        <f t="shared" si="150"/>
        <v>0</v>
      </c>
      <c r="H971" s="4">
        <f t="shared" si="151"/>
        <v>0</v>
      </c>
      <c r="I971" s="4">
        <f t="shared" si="152"/>
        <v>0</v>
      </c>
      <c r="J971" s="4">
        <f t="shared" si="153"/>
        <v>0</v>
      </c>
      <c r="K971" s="16">
        <f t="shared" si="149"/>
        <v>0.2131329775622933</v>
      </c>
      <c r="L971" s="30">
        <f t="shared" si="144"/>
        <v>0.42626595512458659</v>
      </c>
      <c r="M971" s="4">
        <f t="shared" si="145"/>
        <v>-0.42626595512458659</v>
      </c>
      <c r="N971" s="25">
        <f t="shared" si="146"/>
        <v>0.42626595512458659</v>
      </c>
      <c r="O971" s="4">
        <f t="shared" si="147"/>
        <v>-0.42626595512458659</v>
      </c>
      <c r="P971" s="4">
        <f t="shared" si="148"/>
        <v>0.42626595512458659</v>
      </c>
    </row>
    <row r="972" spans="1:16" x14ac:dyDescent="0.3">
      <c r="A972" s="3">
        <f>Data!A967</f>
        <v>0</v>
      </c>
      <c r="B972" s="4">
        <f>Data!B967</f>
        <v>0</v>
      </c>
      <c r="C972" s="4">
        <f>Data!C967</f>
        <v>0</v>
      </c>
      <c r="D972" s="4">
        <f>Data!D967</f>
        <v>0</v>
      </c>
      <c r="E972" s="4">
        <f>Data!E967</f>
        <v>0</v>
      </c>
      <c r="F972" s="15">
        <f>Data!F967</f>
        <v>0</v>
      </c>
      <c r="G972" s="15">
        <f t="shared" si="150"/>
        <v>0</v>
      </c>
      <c r="H972" s="4">
        <f t="shared" si="151"/>
        <v>0</v>
      </c>
      <c r="I972" s="4">
        <f t="shared" si="152"/>
        <v>0</v>
      </c>
      <c r="J972" s="4">
        <f t="shared" si="153"/>
        <v>0</v>
      </c>
      <c r="K972" s="16">
        <f t="shared" si="149"/>
        <v>0.20247632868417864</v>
      </c>
      <c r="L972" s="30">
        <f t="shared" si="144"/>
        <v>0.40495265736835728</v>
      </c>
      <c r="M972" s="4">
        <f t="shared" si="145"/>
        <v>-0.40495265736835728</v>
      </c>
      <c r="N972" s="25">
        <f t="shared" si="146"/>
        <v>0.40495265736835728</v>
      </c>
      <c r="O972" s="4">
        <f t="shared" si="147"/>
        <v>-0.40495265736835728</v>
      </c>
      <c r="P972" s="4">
        <f t="shared" si="148"/>
        <v>0.40495265736835728</v>
      </c>
    </row>
    <row r="973" spans="1:16" x14ac:dyDescent="0.3">
      <c r="A973" s="3">
        <f>Data!A968</f>
        <v>0</v>
      </c>
      <c r="B973" s="4">
        <f>Data!B968</f>
        <v>0</v>
      </c>
      <c r="C973" s="4">
        <f>Data!C968</f>
        <v>0</v>
      </c>
      <c r="D973" s="4">
        <f>Data!D968</f>
        <v>0</v>
      </c>
      <c r="E973" s="4">
        <f>Data!E968</f>
        <v>0</v>
      </c>
      <c r="F973" s="15">
        <f>Data!F968</f>
        <v>0</v>
      </c>
      <c r="G973" s="15">
        <f t="shared" si="150"/>
        <v>0</v>
      </c>
      <c r="H973" s="4">
        <f t="shared" si="151"/>
        <v>0</v>
      </c>
      <c r="I973" s="4">
        <f t="shared" si="152"/>
        <v>0</v>
      </c>
      <c r="J973" s="4">
        <f t="shared" si="153"/>
        <v>0</v>
      </c>
      <c r="K973" s="16">
        <f t="shared" si="149"/>
        <v>0.19235251224996971</v>
      </c>
      <c r="L973" s="30">
        <f t="shared" si="144"/>
        <v>0.38470502449993943</v>
      </c>
      <c r="M973" s="4">
        <f t="shared" si="145"/>
        <v>-0.38470502449993943</v>
      </c>
      <c r="N973" s="25">
        <f t="shared" si="146"/>
        <v>0.38470502449993943</v>
      </c>
      <c r="O973" s="4">
        <f t="shared" si="147"/>
        <v>-0.38470502449993943</v>
      </c>
      <c r="P973" s="4">
        <f t="shared" si="148"/>
        <v>0.38470502449993943</v>
      </c>
    </row>
    <row r="974" spans="1:16" x14ac:dyDescent="0.3">
      <c r="A974" s="3">
        <f>Data!A969</f>
        <v>0</v>
      </c>
      <c r="B974" s="4">
        <f>Data!B969</f>
        <v>0</v>
      </c>
      <c r="C974" s="4">
        <f>Data!C969</f>
        <v>0</v>
      </c>
      <c r="D974" s="4">
        <f>Data!D969</f>
        <v>0</v>
      </c>
      <c r="E974" s="4">
        <f>Data!E969</f>
        <v>0</v>
      </c>
      <c r="F974" s="15">
        <f>Data!F969</f>
        <v>0</v>
      </c>
      <c r="G974" s="15">
        <f t="shared" si="150"/>
        <v>0</v>
      </c>
      <c r="H974" s="4">
        <f t="shared" si="151"/>
        <v>0</v>
      </c>
      <c r="I974" s="4">
        <f t="shared" si="152"/>
        <v>0</v>
      </c>
      <c r="J974" s="4">
        <f t="shared" si="153"/>
        <v>0</v>
      </c>
      <c r="K974" s="16">
        <f t="shared" si="149"/>
        <v>0.18273488663747123</v>
      </c>
      <c r="L974" s="30">
        <f t="shared" si="144"/>
        <v>0.36546977327494246</v>
      </c>
      <c r="M974" s="4">
        <f t="shared" si="145"/>
        <v>-0.36546977327494246</v>
      </c>
      <c r="N974" s="25">
        <f t="shared" si="146"/>
        <v>0.36546977327494246</v>
      </c>
      <c r="O974" s="4">
        <f t="shared" si="147"/>
        <v>-0.36546977327494246</v>
      </c>
      <c r="P974" s="4">
        <f t="shared" si="148"/>
        <v>0.36546977327494246</v>
      </c>
    </row>
    <row r="975" spans="1:16" x14ac:dyDescent="0.3">
      <c r="A975" s="3">
        <f>Data!A970</f>
        <v>0</v>
      </c>
      <c r="B975" s="4">
        <f>Data!B970</f>
        <v>0</v>
      </c>
      <c r="C975" s="4">
        <f>Data!C970</f>
        <v>0</v>
      </c>
      <c r="D975" s="4">
        <f>Data!D970</f>
        <v>0</v>
      </c>
      <c r="E975" s="4">
        <f>Data!E970</f>
        <v>0</v>
      </c>
      <c r="F975" s="15">
        <f>Data!F970</f>
        <v>0</v>
      </c>
      <c r="G975" s="15">
        <f t="shared" si="150"/>
        <v>0</v>
      </c>
      <c r="H975" s="4">
        <f t="shared" si="151"/>
        <v>0</v>
      </c>
      <c r="I975" s="4">
        <f t="shared" si="152"/>
        <v>0</v>
      </c>
      <c r="J975" s="4">
        <f t="shared" si="153"/>
        <v>0</v>
      </c>
      <c r="K975" s="16">
        <f t="shared" si="149"/>
        <v>0.17359814230559767</v>
      </c>
      <c r="L975" s="30">
        <f t="shared" si="144"/>
        <v>0.34719628461119534</v>
      </c>
      <c r="M975" s="4">
        <f t="shared" si="145"/>
        <v>-0.34719628461119534</v>
      </c>
      <c r="N975" s="25">
        <f t="shared" si="146"/>
        <v>0.34719628461119534</v>
      </c>
      <c r="O975" s="4">
        <f t="shared" si="147"/>
        <v>-0.34719628461119534</v>
      </c>
      <c r="P975" s="4">
        <f t="shared" si="148"/>
        <v>0.34719628461119534</v>
      </c>
    </row>
    <row r="976" spans="1:16" x14ac:dyDescent="0.3">
      <c r="A976" s="3">
        <f>Data!A971</f>
        <v>0</v>
      </c>
      <c r="B976" s="4">
        <f>Data!B971</f>
        <v>0</v>
      </c>
      <c r="C976" s="4">
        <f>Data!C971</f>
        <v>0</v>
      </c>
      <c r="D976" s="4">
        <f>Data!D971</f>
        <v>0</v>
      </c>
      <c r="E976" s="4">
        <f>Data!E971</f>
        <v>0</v>
      </c>
      <c r="F976" s="15">
        <f>Data!F971</f>
        <v>0</v>
      </c>
      <c r="G976" s="15">
        <f t="shared" si="150"/>
        <v>0</v>
      </c>
      <c r="H976" s="4">
        <f t="shared" si="151"/>
        <v>0</v>
      </c>
      <c r="I976" s="4">
        <f t="shared" si="152"/>
        <v>0</v>
      </c>
      <c r="J976" s="4">
        <f t="shared" si="153"/>
        <v>0</v>
      </c>
      <c r="K976" s="16">
        <f t="shared" si="149"/>
        <v>0.16491823519031779</v>
      </c>
      <c r="L976" s="30">
        <f t="shared" si="144"/>
        <v>0.32983647038063557</v>
      </c>
      <c r="M976" s="4">
        <f t="shared" si="145"/>
        <v>-0.32983647038063557</v>
      </c>
      <c r="N976" s="25">
        <f t="shared" si="146"/>
        <v>0.32983647038063557</v>
      </c>
      <c r="O976" s="4">
        <f t="shared" si="147"/>
        <v>-0.32983647038063557</v>
      </c>
      <c r="P976" s="4">
        <f t="shared" si="148"/>
        <v>0.32983647038063557</v>
      </c>
    </row>
    <row r="977" spans="1:16" x14ac:dyDescent="0.3">
      <c r="A977" s="3">
        <f>Data!A972</f>
        <v>0</v>
      </c>
      <c r="B977" s="4">
        <f>Data!B972</f>
        <v>0</v>
      </c>
      <c r="C977" s="4">
        <f>Data!C972</f>
        <v>0</v>
      </c>
      <c r="D977" s="4">
        <f>Data!D972</f>
        <v>0</v>
      </c>
      <c r="E977" s="4">
        <f>Data!E972</f>
        <v>0</v>
      </c>
      <c r="F977" s="15">
        <f>Data!F972</f>
        <v>0</v>
      </c>
      <c r="G977" s="15">
        <f t="shared" si="150"/>
        <v>0</v>
      </c>
      <c r="H977" s="4">
        <f t="shared" si="151"/>
        <v>0</v>
      </c>
      <c r="I977" s="4">
        <f t="shared" si="152"/>
        <v>0</v>
      </c>
      <c r="J977" s="4">
        <f t="shared" si="153"/>
        <v>0</v>
      </c>
      <c r="K977" s="16">
        <f t="shared" si="149"/>
        <v>0.1566723234308019</v>
      </c>
      <c r="L977" s="30">
        <f t="shared" si="144"/>
        <v>0.31334464686160379</v>
      </c>
      <c r="M977" s="4">
        <f t="shared" si="145"/>
        <v>-0.31334464686160379</v>
      </c>
      <c r="N977" s="25">
        <f t="shared" si="146"/>
        <v>0.31334464686160379</v>
      </c>
      <c r="O977" s="4">
        <f t="shared" si="147"/>
        <v>-0.31334464686160379</v>
      </c>
      <c r="P977" s="4">
        <f t="shared" si="148"/>
        <v>0.31334464686160379</v>
      </c>
    </row>
    <row r="978" spans="1:16" x14ac:dyDescent="0.3">
      <c r="A978" s="3">
        <f>Data!A973</f>
        <v>0</v>
      </c>
      <c r="B978" s="4">
        <f>Data!B973</f>
        <v>0</v>
      </c>
      <c r="C978" s="4">
        <f>Data!C973</f>
        <v>0</v>
      </c>
      <c r="D978" s="4">
        <f>Data!D973</f>
        <v>0</v>
      </c>
      <c r="E978" s="4">
        <f>Data!E973</f>
        <v>0</v>
      </c>
      <c r="F978" s="15">
        <f>Data!F973</f>
        <v>0</v>
      </c>
      <c r="G978" s="15">
        <f t="shared" si="150"/>
        <v>0</v>
      </c>
      <c r="H978" s="4">
        <f t="shared" si="151"/>
        <v>0</v>
      </c>
      <c r="I978" s="4">
        <f t="shared" si="152"/>
        <v>0</v>
      </c>
      <c r="J978" s="4">
        <f t="shared" si="153"/>
        <v>0</v>
      </c>
      <c r="K978" s="16">
        <f t="shared" si="149"/>
        <v>0.14883870725926179</v>
      </c>
      <c r="L978" s="30">
        <f t="shared" si="144"/>
        <v>0.29767741451852359</v>
      </c>
      <c r="M978" s="4">
        <f t="shared" si="145"/>
        <v>-0.29767741451852359</v>
      </c>
      <c r="N978" s="25">
        <f t="shared" si="146"/>
        <v>0.29767741451852359</v>
      </c>
      <c r="O978" s="4">
        <f t="shared" si="147"/>
        <v>-0.29767741451852359</v>
      </c>
      <c r="P978" s="4">
        <f t="shared" si="148"/>
        <v>0.29767741451852359</v>
      </c>
    </row>
    <row r="979" spans="1:16" x14ac:dyDescent="0.3">
      <c r="A979" s="3">
        <f>Data!A974</f>
        <v>0</v>
      </c>
      <c r="B979" s="4">
        <f>Data!B974</f>
        <v>0</v>
      </c>
      <c r="C979" s="4">
        <f>Data!C974</f>
        <v>0</v>
      </c>
      <c r="D979" s="4">
        <f>Data!D974</f>
        <v>0</v>
      </c>
      <c r="E979" s="4">
        <f>Data!E974</f>
        <v>0</v>
      </c>
      <c r="F979" s="15">
        <f>Data!F974</f>
        <v>0</v>
      </c>
      <c r="G979" s="15">
        <f t="shared" si="150"/>
        <v>0</v>
      </c>
      <c r="H979" s="4">
        <f t="shared" si="151"/>
        <v>0</v>
      </c>
      <c r="I979" s="4">
        <f t="shared" si="152"/>
        <v>0</v>
      </c>
      <c r="J979" s="4">
        <f t="shared" si="153"/>
        <v>0</v>
      </c>
      <c r="K979" s="16">
        <f t="shared" si="149"/>
        <v>0.14139677189629871</v>
      </c>
      <c r="L979" s="30">
        <f t="shared" si="144"/>
        <v>0.28279354379259741</v>
      </c>
      <c r="M979" s="4">
        <f t="shared" si="145"/>
        <v>-0.28279354379259741</v>
      </c>
      <c r="N979" s="25">
        <f t="shared" si="146"/>
        <v>0.28279354379259741</v>
      </c>
      <c r="O979" s="4">
        <f t="shared" si="147"/>
        <v>-0.28279354379259741</v>
      </c>
      <c r="P979" s="4">
        <f t="shared" si="148"/>
        <v>0.28279354379259741</v>
      </c>
    </row>
    <row r="980" spans="1:16" x14ac:dyDescent="0.3">
      <c r="A980" s="3">
        <f>Data!A975</f>
        <v>0</v>
      </c>
      <c r="B980" s="4">
        <f>Data!B975</f>
        <v>0</v>
      </c>
      <c r="C980" s="4">
        <f>Data!C975</f>
        <v>0</v>
      </c>
      <c r="D980" s="4">
        <f>Data!D975</f>
        <v>0</v>
      </c>
      <c r="E980" s="4">
        <f>Data!E975</f>
        <v>0</v>
      </c>
      <c r="F980" s="15">
        <f>Data!F975</f>
        <v>0</v>
      </c>
      <c r="G980" s="15">
        <f t="shared" si="150"/>
        <v>0</v>
      </c>
      <c r="H980" s="4">
        <f t="shared" si="151"/>
        <v>0</v>
      </c>
      <c r="I980" s="4">
        <f t="shared" si="152"/>
        <v>0</v>
      </c>
      <c r="J980" s="4">
        <f t="shared" si="153"/>
        <v>0</v>
      </c>
      <c r="K980" s="16">
        <f t="shared" si="149"/>
        <v>0.13432693330148376</v>
      </c>
      <c r="L980" s="30">
        <f t="shared" si="144"/>
        <v>0.26865386660296753</v>
      </c>
      <c r="M980" s="4">
        <f t="shared" si="145"/>
        <v>-0.26865386660296753</v>
      </c>
      <c r="N980" s="25">
        <f t="shared" si="146"/>
        <v>0.26865386660296753</v>
      </c>
      <c r="O980" s="4">
        <f t="shared" si="147"/>
        <v>-0.26865386660296753</v>
      </c>
      <c r="P980" s="4">
        <f t="shared" si="148"/>
        <v>0.26865386660296753</v>
      </c>
    </row>
    <row r="981" spans="1:16" x14ac:dyDescent="0.3">
      <c r="A981" s="3">
        <f>Data!A976</f>
        <v>0</v>
      </c>
      <c r="B981" s="4">
        <f>Data!B976</f>
        <v>0</v>
      </c>
      <c r="C981" s="4">
        <f>Data!C976</f>
        <v>0</v>
      </c>
      <c r="D981" s="4">
        <f>Data!D976</f>
        <v>0</v>
      </c>
      <c r="E981" s="4">
        <f>Data!E976</f>
        <v>0</v>
      </c>
      <c r="F981" s="15">
        <f>Data!F976</f>
        <v>0</v>
      </c>
      <c r="G981" s="15">
        <f t="shared" si="150"/>
        <v>0</v>
      </c>
      <c r="H981" s="4">
        <f t="shared" si="151"/>
        <v>0</v>
      </c>
      <c r="I981" s="4">
        <f t="shared" si="152"/>
        <v>0</v>
      </c>
      <c r="J981" s="4">
        <f t="shared" si="153"/>
        <v>0</v>
      </c>
      <c r="K981" s="16">
        <f t="shared" si="149"/>
        <v>0.12761058663640959</v>
      </c>
      <c r="L981" s="30">
        <f t="shared" si="144"/>
        <v>0.25522117327281918</v>
      </c>
      <c r="M981" s="4">
        <f t="shared" si="145"/>
        <v>-0.25522117327281918</v>
      </c>
      <c r="N981" s="25">
        <f t="shared" si="146"/>
        <v>0.25522117327281918</v>
      </c>
      <c r="O981" s="4">
        <f t="shared" si="147"/>
        <v>-0.25522117327281918</v>
      </c>
      <c r="P981" s="4">
        <f t="shared" si="148"/>
        <v>0.25522117327281918</v>
      </c>
    </row>
    <row r="982" spans="1:16" x14ac:dyDescent="0.3">
      <c r="A982" s="3">
        <f>Data!A977</f>
        <v>0</v>
      </c>
      <c r="B982" s="4">
        <f>Data!B977</f>
        <v>0</v>
      </c>
      <c r="C982" s="4">
        <f>Data!C977</f>
        <v>0</v>
      </c>
      <c r="D982" s="4">
        <f>Data!D977</f>
        <v>0</v>
      </c>
      <c r="E982" s="4">
        <f>Data!E977</f>
        <v>0</v>
      </c>
      <c r="F982" s="15">
        <f>Data!F977</f>
        <v>0</v>
      </c>
      <c r="G982" s="15">
        <f t="shared" si="150"/>
        <v>0</v>
      </c>
      <c r="H982" s="4">
        <f t="shared" si="151"/>
        <v>0</v>
      </c>
      <c r="I982" s="4">
        <f t="shared" si="152"/>
        <v>0</v>
      </c>
      <c r="J982" s="4">
        <f t="shared" si="153"/>
        <v>0</v>
      </c>
      <c r="K982" s="16">
        <f t="shared" si="149"/>
        <v>0.12123005730458911</v>
      </c>
      <c r="L982" s="30">
        <f t="shared" si="144"/>
        <v>0.24246011460917821</v>
      </c>
      <c r="M982" s="4">
        <f t="shared" si="145"/>
        <v>-0.24246011460917821</v>
      </c>
      <c r="N982" s="25">
        <f t="shared" si="146"/>
        <v>0.24246011460917821</v>
      </c>
      <c r="O982" s="4">
        <f t="shared" si="147"/>
        <v>-0.24246011460917821</v>
      </c>
      <c r="P982" s="4">
        <f t="shared" si="148"/>
        <v>0.24246011460917821</v>
      </c>
    </row>
    <row r="983" spans="1:16" x14ac:dyDescent="0.3">
      <c r="A983" s="3">
        <f>Data!A978</f>
        <v>0</v>
      </c>
      <c r="B983" s="4">
        <f>Data!B978</f>
        <v>0</v>
      </c>
      <c r="C983" s="4">
        <f>Data!C978</f>
        <v>0</v>
      </c>
      <c r="D983" s="4">
        <f>Data!D978</f>
        <v>0</v>
      </c>
      <c r="E983" s="4">
        <f>Data!E978</f>
        <v>0</v>
      </c>
      <c r="F983" s="15">
        <f>Data!F978</f>
        <v>0</v>
      </c>
      <c r="G983" s="15">
        <f t="shared" si="150"/>
        <v>0</v>
      </c>
      <c r="H983" s="4">
        <f t="shared" si="151"/>
        <v>0</v>
      </c>
      <c r="I983" s="4">
        <f t="shared" si="152"/>
        <v>0</v>
      </c>
      <c r="J983" s="4">
        <f t="shared" si="153"/>
        <v>0</v>
      </c>
      <c r="K983" s="16">
        <f t="shared" si="149"/>
        <v>0.11516855443935965</v>
      </c>
      <c r="L983" s="30">
        <f t="shared" si="144"/>
        <v>0.2303371088787193</v>
      </c>
      <c r="M983" s="4">
        <f t="shared" si="145"/>
        <v>-0.2303371088787193</v>
      </c>
      <c r="N983" s="25">
        <f t="shared" si="146"/>
        <v>0.2303371088787193</v>
      </c>
      <c r="O983" s="4">
        <f t="shared" si="147"/>
        <v>-0.2303371088787193</v>
      </c>
      <c r="P983" s="4">
        <f t="shared" si="148"/>
        <v>0.2303371088787193</v>
      </c>
    </row>
    <row r="984" spans="1:16" x14ac:dyDescent="0.3">
      <c r="A984" s="3">
        <f>Data!A979</f>
        <v>0</v>
      </c>
      <c r="B984" s="4">
        <f>Data!B979</f>
        <v>0</v>
      </c>
      <c r="C984" s="4">
        <f>Data!C979</f>
        <v>0</v>
      </c>
      <c r="D984" s="4">
        <f>Data!D979</f>
        <v>0</v>
      </c>
      <c r="E984" s="4">
        <f>Data!E979</f>
        <v>0</v>
      </c>
      <c r="F984" s="15">
        <f>Data!F979</f>
        <v>0</v>
      </c>
      <c r="G984" s="15">
        <f t="shared" si="150"/>
        <v>0</v>
      </c>
      <c r="H984" s="4">
        <f t="shared" si="151"/>
        <v>0</v>
      </c>
      <c r="I984" s="4">
        <f t="shared" si="152"/>
        <v>0</v>
      </c>
      <c r="J984" s="4">
        <f t="shared" si="153"/>
        <v>0</v>
      </c>
      <c r="K984" s="16">
        <f t="shared" si="149"/>
        <v>0.10941012671739167</v>
      </c>
      <c r="L984" s="30">
        <f t="shared" si="144"/>
        <v>0.21882025343478334</v>
      </c>
      <c r="M984" s="4">
        <f t="shared" si="145"/>
        <v>-0.21882025343478334</v>
      </c>
      <c r="N984" s="25">
        <f t="shared" si="146"/>
        <v>0.21882025343478334</v>
      </c>
      <c r="O984" s="4">
        <f t="shared" si="147"/>
        <v>-0.21882025343478334</v>
      </c>
      <c r="P984" s="4">
        <f t="shared" si="148"/>
        <v>0.21882025343478334</v>
      </c>
    </row>
    <row r="985" spans="1:16" x14ac:dyDescent="0.3">
      <c r="A985" s="3">
        <f>Data!A980</f>
        <v>0</v>
      </c>
      <c r="B985" s="4">
        <f>Data!B980</f>
        <v>0</v>
      </c>
      <c r="C985" s="4">
        <f>Data!C980</f>
        <v>0</v>
      </c>
      <c r="D985" s="4">
        <f>Data!D980</f>
        <v>0</v>
      </c>
      <c r="E985" s="4">
        <f>Data!E980</f>
        <v>0</v>
      </c>
      <c r="F985" s="15">
        <f>Data!F980</f>
        <v>0</v>
      </c>
      <c r="G985" s="15">
        <f t="shared" si="150"/>
        <v>0</v>
      </c>
      <c r="H985" s="4">
        <f t="shared" si="151"/>
        <v>0</v>
      </c>
      <c r="I985" s="4">
        <f t="shared" si="152"/>
        <v>0</v>
      </c>
      <c r="J985" s="4">
        <f t="shared" si="153"/>
        <v>0</v>
      </c>
      <c r="K985" s="16">
        <f t="shared" si="149"/>
        <v>0.10393962038152209</v>
      </c>
      <c r="L985" s="30">
        <f t="shared" si="144"/>
        <v>0.20787924076304418</v>
      </c>
      <c r="M985" s="4">
        <f t="shared" si="145"/>
        <v>-0.20787924076304418</v>
      </c>
      <c r="N985" s="25">
        <f t="shared" si="146"/>
        <v>0.20787924076304418</v>
      </c>
      <c r="O985" s="4">
        <f t="shared" si="147"/>
        <v>-0.20787924076304418</v>
      </c>
      <c r="P985" s="4">
        <f t="shared" si="148"/>
        <v>0.20787924076304418</v>
      </c>
    </row>
    <row r="986" spans="1:16" x14ac:dyDescent="0.3">
      <c r="A986" s="3">
        <f>Data!A981</f>
        <v>0</v>
      </c>
      <c r="B986" s="4">
        <f>Data!B981</f>
        <v>0</v>
      </c>
      <c r="C986" s="4">
        <f>Data!C981</f>
        <v>0</v>
      </c>
      <c r="D986" s="4">
        <f>Data!D981</f>
        <v>0</v>
      </c>
      <c r="E986" s="4">
        <f>Data!E981</f>
        <v>0</v>
      </c>
      <c r="F986" s="15">
        <f>Data!F981</f>
        <v>0</v>
      </c>
      <c r="G986" s="15">
        <f t="shared" si="150"/>
        <v>0</v>
      </c>
      <c r="H986" s="4">
        <f t="shared" si="151"/>
        <v>0</v>
      </c>
      <c r="I986" s="4">
        <f t="shared" si="152"/>
        <v>0</v>
      </c>
      <c r="J986" s="4">
        <f t="shared" si="153"/>
        <v>0</v>
      </c>
      <c r="K986" s="16">
        <f t="shared" si="149"/>
        <v>9.8742639362445983E-2</v>
      </c>
      <c r="L986" s="30">
        <f t="shared" si="144"/>
        <v>0.19748527872489197</v>
      </c>
      <c r="M986" s="4">
        <f t="shared" si="145"/>
        <v>-0.19748527872489197</v>
      </c>
      <c r="N986" s="25">
        <f t="shared" si="146"/>
        <v>0.19748527872489197</v>
      </c>
      <c r="O986" s="4">
        <f t="shared" si="147"/>
        <v>-0.19748527872489197</v>
      </c>
      <c r="P986" s="4">
        <f t="shared" si="148"/>
        <v>0.19748527872489197</v>
      </c>
    </row>
    <row r="987" spans="1:16" x14ac:dyDescent="0.3">
      <c r="A987" s="3">
        <f>Data!A982</f>
        <v>0</v>
      </c>
      <c r="B987" s="4">
        <f>Data!B982</f>
        <v>0</v>
      </c>
      <c r="C987" s="4">
        <f>Data!C982</f>
        <v>0</v>
      </c>
      <c r="D987" s="4">
        <f>Data!D982</f>
        <v>0</v>
      </c>
      <c r="E987" s="4">
        <f>Data!E982</f>
        <v>0</v>
      </c>
      <c r="F987" s="15">
        <f>Data!F982</f>
        <v>0</v>
      </c>
      <c r="G987" s="15">
        <f t="shared" si="150"/>
        <v>0</v>
      </c>
      <c r="H987" s="4">
        <f t="shared" si="151"/>
        <v>0</v>
      </c>
      <c r="I987" s="4">
        <f t="shared" si="152"/>
        <v>0</v>
      </c>
      <c r="J987" s="4">
        <f t="shared" si="153"/>
        <v>0</v>
      </c>
      <c r="K987" s="16">
        <f t="shared" si="149"/>
        <v>9.3805507394323681E-2</v>
      </c>
      <c r="L987" s="30">
        <f t="shared" ref="L987:L1050" si="154">((C987+D987)/2)+($L$4*K987)</f>
        <v>0.18761101478864736</v>
      </c>
      <c r="M987" s="4">
        <f t="shared" ref="M987:M1002" si="155">((C987+D987)/2)-($M$4*K987)</f>
        <v>-0.18761101478864736</v>
      </c>
      <c r="N987" s="25">
        <f t="shared" ref="N987:N1002" si="156">IF(OR(L987&lt;N986,E986&gt;N986),L987,N986)</f>
        <v>0.18761101478864736</v>
      </c>
      <c r="O987" s="4">
        <f t="shared" ref="O987:O1002" si="157">IF(OR(M987&gt;O986,E986&lt;O986),M987,O986)</f>
        <v>-0.18761101478864736</v>
      </c>
      <c r="P987" s="4">
        <f t="shared" ref="P987:P1050" si="158">IF(AND(P986=N986,E987&lt;=N987),N987,IF(AND(P986=N986,E987&gt;N987),O987,IF(AND(P986=O986,E987&gt;=O987),O987,IF(AND(P986=O986,E987&lt;O987),N987,""))))</f>
        <v>0.18761101478864736</v>
      </c>
    </row>
    <row r="988" spans="1:16" x14ac:dyDescent="0.3">
      <c r="A988" s="3">
        <f>Data!A983</f>
        <v>0</v>
      </c>
      <c r="B988" s="4">
        <f>Data!B983</f>
        <v>0</v>
      </c>
      <c r="C988" s="4">
        <f>Data!C983</f>
        <v>0</v>
      </c>
      <c r="D988" s="4">
        <f>Data!D983</f>
        <v>0</v>
      </c>
      <c r="E988" s="4">
        <f>Data!E983</f>
        <v>0</v>
      </c>
      <c r="F988" s="15">
        <f>Data!F983</f>
        <v>0</v>
      </c>
      <c r="G988" s="15">
        <f t="shared" si="150"/>
        <v>0</v>
      </c>
      <c r="H988" s="4">
        <f t="shared" si="151"/>
        <v>0</v>
      </c>
      <c r="I988" s="4">
        <f t="shared" si="152"/>
        <v>0</v>
      </c>
      <c r="J988" s="4">
        <f t="shared" si="153"/>
        <v>0</v>
      </c>
      <c r="K988" s="16">
        <f t="shared" ref="K988:K1051" si="159">((K987*($K$4-1))+J988)/$K$4</f>
        <v>8.9115232024607499E-2</v>
      </c>
      <c r="L988" s="30">
        <f t="shared" si="154"/>
        <v>0.178230464049215</v>
      </c>
      <c r="M988" s="4">
        <f t="shared" si="155"/>
        <v>-0.178230464049215</v>
      </c>
      <c r="N988" s="25">
        <f t="shared" si="156"/>
        <v>0.178230464049215</v>
      </c>
      <c r="O988" s="4">
        <f t="shared" si="157"/>
        <v>-0.178230464049215</v>
      </c>
      <c r="P988" s="4">
        <f t="shared" si="158"/>
        <v>0.178230464049215</v>
      </c>
    </row>
    <row r="989" spans="1:16" x14ac:dyDescent="0.3">
      <c r="A989" s="3">
        <f>Data!A984</f>
        <v>0</v>
      </c>
      <c r="B989" s="4">
        <f>Data!B984</f>
        <v>0</v>
      </c>
      <c r="C989" s="4">
        <f>Data!C984</f>
        <v>0</v>
      </c>
      <c r="D989" s="4">
        <f>Data!D984</f>
        <v>0</v>
      </c>
      <c r="E989" s="4">
        <f>Data!E984</f>
        <v>0</v>
      </c>
      <c r="F989" s="15">
        <f>Data!F984</f>
        <v>0</v>
      </c>
      <c r="G989" s="15">
        <f t="shared" si="150"/>
        <v>0</v>
      </c>
      <c r="H989" s="4">
        <f t="shared" si="151"/>
        <v>0</v>
      </c>
      <c r="I989" s="4">
        <f t="shared" si="152"/>
        <v>0</v>
      </c>
      <c r="J989" s="4">
        <f t="shared" si="153"/>
        <v>0</v>
      </c>
      <c r="K989" s="16">
        <f t="shared" si="159"/>
        <v>8.4659470423377126E-2</v>
      </c>
      <c r="L989" s="30">
        <f t="shared" si="154"/>
        <v>0.16931894084675425</v>
      </c>
      <c r="M989" s="4">
        <f t="shared" si="155"/>
        <v>-0.16931894084675425</v>
      </c>
      <c r="N989" s="25">
        <f t="shared" si="156"/>
        <v>0.16931894084675425</v>
      </c>
      <c r="O989" s="4">
        <f t="shared" si="157"/>
        <v>-0.16931894084675425</v>
      </c>
      <c r="P989" s="4">
        <f t="shared" si="158"/>
        <v>0.16931894084675425</v>
      </c>
    </row>
    <row r="990" spans="1:16" x14ac:dyDescent="0.3">
      <c r="A990" s="3">
        <f>Data!A985</f>
        <v>0</v>
      </c>
      <c r="B990" s="4">
        <f>Data!B985</f>
        <v>0</v>
      </c>
      <c r="C990" s="4">
        <f>Data!C985</f>
        <v>0</v>
      </c>
      <c r="D990" s="4">
        <f>Data!D985</f>
        <v>0</v>
      </c>
      <c r="E990" s="4">
        <f>Data!E985</f>
        <v>0</v>
      </c>
      <c r="F990" s="15">
        <f>Data!F985</f>
        <v>0</v>
      </c>
      <c r="G990" s="15">
        <f t="shared" si="150"/>
        <v>0</v>
      </c>
      <c r="H990" s="4">
        <f t="shared" si="151"/>
        <v>0</v>
      </c>
      <c r="I990" s="4">
        <f t="shared" si="152"/>
        <v>0</v>
      </c>
      <c r="J990" s="4">
        <f t="shared" si="153"/>
        <v>0</v>
      </c>
      <c r="K990" s="16">
        <f t="shared" si="159"/>
        <v>8.0426496902208267E-2</v>
      </c>
      <c r="L990" s="30">
        <f t="shared" si="154"/>
        <v>0.16085299380441653</v>
      </c>
      <c r="M990" s="4">
        <f t="shared" si="155"/>
        <v>-0.16085299380441653</v>
      </c>
      <c r="N990" s="25">
        <f t="shared" si="156"/>
        <v>0.16085299380441653</v>
      </c>
      <c r="O990" s="4">
        <f t="shared" si="157"/>
        <v>-0.16085299380441653</v>
      </c>
      <c r="P990" s="4">
        <f t="shared" si="158"/>
        <v>0.16085299380441653</v>
      </c>
    </row>
    <row r="991" spans="1:16" x14ac:dyDescent="0.3">
      <c r="A991" s="3">
        <f>Data!A986</f>
        <v>0</v>
      </c>
      <c r="B991" s="4">
        <f>Data!B986</f>
        <v>0</v>
      </c>
      <c r="C991" s="4">
        <f>Data!C986</f>
        <v>0</v>
      </c>
      <c r="D991" s="4">
        <f>Data!D986</f>
        <v>0</v>
      </c>
      <c r="E991" s="4">
        <f>Data!E986</f>
        <v>0</v>
      </c>
      <c r="F991" s="15">
        <f>Data!F986</f>
        <v>0</v>
      </c>
      <c r="G991" s="15">
        <f t="shared" si="150"/>
        <v>0</v>
      </c>
      <c r="H991" s="4">
        <f t="shared" si="151"/>
        <v>0</v>
      </c>
      <c r="I991" s="4">
        <f t="shared" si="152"/>
        <v>0</v>
      </c>
      <c r="J991" s="4">
        <f t="shared" si="153"/>
        <v>0</v>
      </c>
      <c r="K991" s="16">
        <f t="shared" si="159"/>
        <v>7.6405172057097848E-2</v>
      </c>
      <c r="L991" s="30">
        <f t="shared" si="154"/>
        <v>0.1528103441141957</v>
      </c>
      <c r="M991" s="4">
        <f t="shared" si="155"/>
        <v>-0.1528103441141957</v>
      </c>
      <c r="N991" s="25">
        <f t="shared" si="156"/>
        <v>0.1528103441141957</v>
      </c>
      <c r="O991" s="4">
        <f t="shared" si="157"/>
        <v>-0.1528103441141957</v>
      </c>
      <c r="P991" s="4">
        <f t="shared" si="158"/>
        <v>0.1528103441141957</v>
      </c>
    </row>
    <row r="992" spans="1:16" x14ac:dyDescent="0.3">
      <c r="A992" s="3">
        <f>Data!A987</f>
        <v>0</v>
      </c>
      <c r="B992" s="4">
        <f>Data!B987</f>
        <v>0</v>
      </c>
      <c r="C992" s="4">
        <f>Data!C987</f>
        <v>0</v>
      </c>
      <c r="D992" s="4">
        <f>Data!D987</f>
        <v>0</v>
      </c>
      <c r="E992" s="4">
        <f>Data!E987</f>
        <v>0</v>
      </c>
      <c r="F992" s="15">
        <f>Data!F987</f>
        <v>0</v>
      </c>
      <c r="G992" s="15">
        <f t="shared" si="150"/>
        <v>0</v>
      </c>
      <c r="H992" s="4">
        <f t="shared" si="151"/>
        <v>0</v>
      </c>
      <c r="I992" s="4">
        <f t="shared" si="152"/>
        <v>0</v>
      </c>
      <c r="J992" s="4">
        <f t="shared" si="153"/>
        <v>0</v>
      </c>
      <c r="K992" s="16">
        <f t="shared" si="159"/>
        <v>7.2584913454242964E-2</v>
      </c>
      <c r="L992" s="30">
        <f t="shared" si="154"/>
        <v>0.14516982690848593</v>
      </c>
      <c r="M992" s="4">
        <f t="shared" si="155"/>
        <v>-0.14516982690848593</v>
      </c>
      <c r="N992" s="25">
        <f t="shared" si="156"/>
        <v>0.14516982690848593</v>
      </c>
      <c r="O992" s="4">
        <f t="shared" si="157"/>
        <v>-0.14516982690848593</v>
      </c>
      <c r="P992" s="4">
        <f t="shared" si="158"/>
        <v>0.14516982690848593</v>
      </c>
    </row>
    <row r="993" spans="1:16" x14ac:dyDescent="0.3">
      <c r="A993" s="3">
        <f>Data!A988</f>
        <v>0</v>
      </c>
      <c r="B993" s="4">
        <f>Data!B988</f>
        <v>0</v>
      </c>
      <c r="C993" s="4">
        <f>Data!C988</f>
        <v>0</v>
      </c>
      <c r="D993" s="4">
        <f>Data!D988</f>
        <v>0</v>
      </c>
      <c r="E993" s="4">
        <f>Data!E988</f>
        <v>0</v>
      </c>
      <c r="F993" s="15">
        <f>Data!F988</f>
        <v>0</v>
      </c>
      <c r="G993" s="15">
        <f t="shared" si="150"/>
        <v>0</v>
      </c>
      <c r="H993" s="4">
        <f t="shared" si="151"/>
        <v>0</v>
      </c>
      <c r="I993" s="4">
        <f t="shared" si="152"/>
        <v>0</v>
      </c>
      <c r="J993" s="4">
        <f t="shared" si="153"/>
        <v>0</v>
      </c>
      <c r="K993" s="16">
        <f t="shared" si="159"/>
        <v>6.8955667781530811E-2</v>
      </c>
      <c r="L993" s="30">
        <f t="shared" si="154"/>
        <v>0.13791133556306162</v>
      </c>
      <c r="M993" s="4">
        <f t="shared" si="155"/>
        <v>-0.13791133556306162</v>
      </c>
      <c r="N993" s="25">
        <f t="shared" si="156"/>
        <v>0.13791133556306162</v>
      </c>
      <c r="O993" s="4">
        <f t="shared" si="157"/>
        <v>-0.13791133556306162</v>
      </c>
      <c r="P993" s="4">
        <f t="shared" si="158"/>
        <v>0.13791133556306162</v>
      </c>
    </row>
    <row r="994" spans="1:16" x14ac:dyDescent="0.3">
      <c r="A994" s="3">
        <f>Data!A989</f>
        <v>0</v>
      </c>
      <c r="B994" s="4">
        <f>Data!B989</f>
        <v>0</v>
      </c>
      <c r="C994" s="4">
        <f>Data!C989</f>
        <v>0</v>
      </c>
      <c r="D994" s="4">
        <f>Data!D989</f>
        <v>0</v>
      </c>
      <c r="E994" s="4">
        <f>Data!E989</f>
        <v>0</v>
      </c>
      <c r="F994" s="15">
        <f>Data!F989</f>
        <v>0</v>
      </c>
      <c r="G994" s="15">
        <f t="shared" si="150"/>
        <v>0</v>
      </c>
      <c r="H994" s="4">
        <f t="shared" si="151"/>
        <v>0</v>
      </c>
      <c r="I994" s="4">
        <f t="shared" si="152"/>
        <v>0</v>
      </c>
      <c r="J994" s="4">
        <f t="shared" si="153"/>
        <v>0</v>
      </c>
      <c r="K994" s="16">
        <f t="shared" si="159"/>
        <v>6.550788439245428E-2</v>
      </c>
      <c r="L994" s="30">
        <f t="shared" si="154"/>
        <v>0.13101576878490856</v>
      </c>
      <c r="M994" s="4">
        <f t="shared" si="155"/>
        <v>-0.13101576878490856</v>
      </c>
      <c r="N994" s="25">
        <f t="shared" si="156"/>
        <v>0.13101576878490856</v>
      </c>
      <c r="O994" s="4">
        <f t="shared" si="157"/>
        <v>-0.13101576878490856</v>
      </c>
      <c r="P994" s="4">
        <f t="shared" si="158"/>
        <v>0.13101576878490856</v>
      </c>
    </row>
    <row r="995" spans="1:16" x14ac:dyDescent="0.3">
      <c r="A995" s="3">
        <f>Data!A990</f>
        <v>0</v>
      </c>
      <c r="B995" s="4">
        <f>Data!B990</f>
        <v>0</v>
      </c>
      <c r="C995" s="4">
        <f>Data!C990</f>
        <v>0</v>
      </c>
      <c r="D995" s="4">
        <f>Data!D990</f>
        <v>0</v>
      </c>
      <c r="E995" s="4">
        <f>Data!E990</f>
        <v>0</v>
      </c>
      <c r="F995" s="15">
        <f>Data!F990</f>
        <v>0</v>
      </c>
      <c r="G995" s="15">
        <f t="shared" si="150"/>
        <v>0</v>
      </c>
      <c r="H995" s="4">
        <f t="shared" si="151"/>
        <v>0</v>
      </c>
      <c r="I995" s="4">
        <f t="shared" si="152"/>
        <v>0</v>
      </c>
      <c r="J995" s="4">
        <f t="shared" si="153"/>
        <v>0</v>
      </c>
      <c r="K995" s="16">
        <f t="shared" si="159"/>
        <v>6.223249017283157E-2</v>
      </c>
      <c r="L995" s="30">
        <f t="shared" si="154"/>
        <v>0.12446498034566314</v>
      </c>
      <c r="M995" s="4">
        <f t="shared" si="155"/>
        <v>-0.12446498034566314</v>
      </c>
      <c r="N995" s="25">
        <f t="shared" si="156"/>
        <v>0.12446498034566314</v>
      </c>
      <c r="O995" s="4">
        <f t="shared" si="157"/>
        <v>-0.12446498034566314</v>
      </c>
      <c r="P995" s="4">
        <f t="shared" si="158"/>
        <v>0.12446498034566314</v>
      </c>
    </row>
    <row r="996" spans="1:16" x14ac:dyDescent="0.3">
      <c r="A996" s="3">
        <f>Data!A991</f>
        <v>0</v>
      </c>
      <c r="B996" s="4">
        <f>Data!B991</f>
        <v>0</v>
      </c>
      <c r="C996" s="4">
        <f>Data!C991</f>
        <v>0</v>
      </c>
      <c r="D996" s="4">
        <f>Data!D991</f>
        <v>0</v>
      </c>
      <c r="E996" s="4">
        <f>Data!E991</f>
        <v>0</v>
      </c>
      <c r="F996" s="15">
        <f>Data!F991</f>
        <v>0</v>
      </c>
      <c r="G996" s="15">
        <f t="shared" si="150"/>
        <v>0</v>
      </c>
      <c r="H996" s="4">
        <f t="shared" si="151"/>
        <v>0</v>
      </c>
      <c r="I996" s="4">
        <f t="shared" si="152"/>
        <v>0</v>
      </c>
      <c r="J996" s="4">
        <f t="shared" si="153"/>
        <v>0</v>
      </c>
      <c r="K996" s="16">
        <f t="shared" si="159"/>
        <v>5.9120865664189989E-2</v>
      </c>
      <c r="L996" s="30">
        <f t="shared" si="154"/>
        <v>0.11824173132837998</v>
      </c>
      <c r="M996" s="4">
        <f t="shared" si="155"/>
        <v>-0.11824173132837998</v>
      </c>
      <c r="N996" s="25">
        <f t="shared" si="156"/>
        <v>0.11824173132837998</v>
      </c>
      <c r="O996" s="4">
        <f t="shared" si="157"/>
        <v>-0.11824173132837998</v>
      </c>
      <c r="P996" s="4">
        <f t="shared" si="158"/>
        <v>0.11824173132837998</v>
      </c>
    </row>
    <row r="997" spans="1:16" x14ac:dyDescent="0.3">
      <c r="A997" s="3">
        <f>Data!A992</f>
        <v>0</v>
      </c>
      <c r="B997" s="4">
        <f>Data!B992</f>
        <v>0</v>
      </c>
      <c r="C997" s="4">
        <f>Data!C992</f>
        <v>0</v>
      </c>
      <c r="D997" s="4">
        <f>Data!D992</f>
        <v>0</v>
      </c>
      <c r="E997" s="4">
        <f>Data!E992</f>
        <v>0</v>
      </c>
      <c r="F997" s="15">
        <f>Data!F992</f>
        <v>0</v>
      </c>
      <c r="G997" s="15">
        <f t="shared" si="150"/>
        <v>0</v>
      </c>
      <c r="H997" s="4">
        <f t="shared" si="151"/>
        <v>0</v>
      </c>
      <c r="I997" s="4">
        <f t="shared" si="152"/>
        <v>0</v>
      </c>
      <c r="J997" s="4">
        <f t="shared" si="153"/>
        <v>0</v>
      </c>
      <c r="K997" s="16">
        <f t="shared" si="159"/>
        <v>5.6164822380980493E-2</v>
      </c>
      <c r="L997" s="30">
        <f t="shared" si="154"/>
        <v>0.11232964476196099</v>
      </c>
      <c r="M997" s="4">
        <f t="shared" si="155"/>
        <v>-0.11232964476196099</v>
      </c>
      <c r="N997" s="25">
        <f t="shared" si="156"/>
        <v>0.11232964476196099</v>
      </c>
      <c r="O997" s="4">
        <f t="shared" si="157"/>
        <v>-0.11232964476196099</v>
      </c>
      <c r="P997" s="4">
        <f t="shared" si="158"/>
        <v>0.11232964476196099</v>
      </c>
    </row>
    <row r="998" spans="1:16" x14ac:dyDescent="0.3">
      <c r="A998" s="3">
        <f>Data!A993</f>
        <v>0</v>
      </c>
      <c r="B998" s="4">
        <f>Data!B993</f>
        <v>0</v>
      </c>
      <c r="C998" s="4">
        <f>Data!C993</f>
        <v>0</v>
      </c>
      <c r="D998" s="4">
        <f>Data!D993</f>
        <v>0</v>
      </c>
      <c r="E998" s="4">
        <f>Data!E993</f>
        <v>0</v>
      </c>
      <c r="F998" s="15">
        <f>Data!F993</f>
        <v>0</v>
      </c>
      <c r="G998" s="15">
        <f t="shared" si="150"/>
        <v>0</v>
      </c>
      <c r="H998" s="4">
        <f t="shared" si="151"/>
        <v>0</v>
      </c>
      <c r="I998" s="4">
        <f t="shared" si="152"/>
        <v>0</v>
      </c>
      <c r="J998" s="4">
        <f t="shared" si="153"/>
        <v>0</v>
      </c>
      <c r="K998" s="16">
        <f t="shared" si="159"/>
        <v>5.335658126193147E-2</v>
      </c>
      <c r="L998" s="30">
        <f t="shared" si="154"/>
        <v>0.10671316252386294</v>
      </c>
      <c r="M998" s="4">
        <f t="shared" si="155"/>
        <v>-0.10671316252386294</v>
      </c>
      <c r="N998" s="25">
        <f t="shared" si="156"/>
        <v>0.10671316252386294</v>
      </c>
      <c r="O998" s="4">
        <f t="shared" si="157"/>
        <v>-0.10671316252386294</v>
      </c>
      <c r="P998" s="4">
        <f t="shared" si="158"/>
        <v>0.10671316252386294</v>
      </c>
    </row>
    <row r="999" spans="1:16" x14ac:dyDescent="0.3">
      <c r="A999" s="3">
        <f>Data!A994</f>
        <v>0</v>
      </c>
      <c r="B999" s="4">
        <f>Data!B994</f>
        <v>0</v>
      </c>
      <c r="C999" s="4">
        <f>Data!C994</f>
        <v>0</v>
      </c>
      <c r="D999" s="4">
        <f>Data!D994</f>
        <v>0</v>
      </c>
      <c r="E999" s="4">
        <f>Data!E994</f>
        <v>0</v>
      </c>
      <c r="F999" s="15">
        <f>Data!F994</f>
        <v>0</v>
      </c>
      <c r="G999" s="15">
        <f t="shared" si="150"/>
        <v>0</v>
      </c>
      <c r="H999" s="4">
        <f t="shared" si="151"/>
        <v>0</v>
      </c>
      <c r="I999" s="4">
        <f t="shared" si="152"/>
        <v>0</v>
      </c>
      <c r="J999" s="4">
        <f t="shared" si="153"/>
        <v>0</v>
      </c>
      <c r="K999" s="16">
        <f t="shared" si="159"/>
        <v>5.0688752198834897E-2</v>
      </c>
      <c r="L999" s="30">
        <f t="shared" si="154"/>
        <v>0.10137750439766979</v>
      </c>
      <c r="M999" s="4">
        <f t="shared" si="155"/>
        <v>-0.10137750439766979</v>
      </c>
      <c r="N999" s="25">
        <f t="shared" si="156"/>
        <v>0.10137750439766979</v>
      </c>
      <c r="O999" s="4">
        <f t="shared" si="157"/>
        <v>-0.10137750439766979</v>
      </c>
      <c r="P999" s="4">
        <f t="shared" si="158"/>
        <v>0.10137750439766979</v>
      </c>
    </row>
    <row r="1000" spans="1:16" x14ac:dyDescent="0.3">
      <c r="A1000" s="3">
        <f>Data!A995</f>
        <v>0</v>
      </c>
      <c r="B1000" s="4">
        <f>Data!B995</f>
        <v>0</v>
      </c>
      <c r="C1000" s="4">
        <f>Data!C995</f>
        <v>0</v>
      </c>
      <c r="D1000" s="4">
        <f>Data!D995</f>
        <v>0</v>
      </c>
      <c r="E1000" s="4">
        <f>Data!E995</f>
        <v>0</v>
      </c>
      <c r="F1000" s="15">
        <f>Data!F995</f>
        <v>0</v>
      </c>
      <c r="G1000" s="15">
        <f t="shared" si="150"/>
        <v>0</v>
      </c>
      <c r="H1000" s="4">
        <f t="shared" si="151"/>
        <v>0</v>
      </c>
      <c r="I1000" s="4">
        <f t="shared" si="152"/>
        <v>0</v>
      </c>
      <c r="J1000" s="4">
        <f t="shared" si="153"/>
        <v>0</v>
      </c>
      <c r="K1000" s="16">
        <f t="shared" si="159"/>
        <v>4.8154314588893153E-2</v>
      </c>
      <c r="L1000" s="30">
        <f t="shared" si="154"/>
        <v>9.6308629177786306E-2</v>
      </c>
      <c r="M1000" s="4">
        <f t="shared" si="155"/>
        <v>-9.6308629177786306E-2</v>
      </c>
      <c r="N1000" s="25">
        <f t="shared" si="156"/>
        <v>9.6308629177786306E-2</v>
      </c>
      <c r="O1000" s="4">
        <f t="shared" si="157"/>
        <v>-9.6308629177786306E-2</v>
      </c>
      <c r="P1000" s="4">
        <f t="shared" si="158"/>
        <v>9.6308629177786306E-2</v>
      </c>
    </row>
    <row r="1001" spans="1:16" x14ac:dyDescent="0.3">
      <c r="A1001" s="3">
        <f>Data!A996</f>
        <v>0</v>
      </c>
      <c r="B1001" s="4">
        <f>Data!B996</f>
        <v>0</v>
      </c>
      <c r="C1001" s="4">
        <f>Data!C996</f>
        <v>0</v>
      </c>
      <c r="D1001" s="4">
        <f>Data!D996</f>
        <v>0</v>
      </c>
      <c r="E1001" s="4">
        <f>Data!E996</f>
        <v>0</v>
      </c>
      <c r="F1001" s="15">
        <f>Data!F996</f>
        <v>0</v>
      </c>
      <c r="G1001" s="15">
        <f t="shared" si="150"/>
        <v>0</v>
      </c>
      <c r="H1001" s="4">
        <f t="shared" si="151"/>
        <v>0</v>
      </c>
      <c r="I1001" s="4">
        <f t="shared" si="152"/>
        <v>0</v>
      </c>
      <c r="J1001" s="4">
        <f t="shared" si="153"/>
        <v>0</v>
      </c>
      <c r="K1001" s="16">
        <f t="shared" si="159"/>
        <v>4.5746598859448498E-2</v>
      </c>
      <c r="L1001" s="30">
        <f t="shared" si="154"/>
        <v>9.1493197718896996E-2</v>
      </c>
      <c r="M1001" s="4">
        <f t="shared" si="155"/>
        <v>-9.1493197718896996E-2</v>
      </c>
      <c r="N1001" s="25">
        <f t="shared" si="156"/>
        <v>9.1493197718896996E-2</v>
      </c>
      <c r="O1001" s="4">
        <f t="shared" si="157"/>
        <v>-9.1493197718896996E-2</v>
      </c>
      <c r="P1001" s="4">
        <f t="shared" si="158"/>
        <v>9.1493197718896996E-2</v>
      </c>
    </row>
    <row r="1002" spans="1:16" x14ac:dyDescent="0.3">
      <c r="A1002" s="3">
        <f>Data!A997</f>
        <v>0</v>
      </c>
      <c r="B1002" s="4">
        <f>Data!B997</f>
        <v>0</v>
      </c>
      <c r="C1002" s="4">
        <f>Data!C997</f>
        <v>0</v>
      </c>
      <c r="D1002" s="4">
        <f>Data!D997</f>
        <v>0</v>
      </c>
      <c r="E1002" s="4">
        <f>Data!E997</f>
        <v>0</v>
      </c>
      <c r="F1002" s="15">
        <f>Data!F997</f>
        <v>0</v>
      </c>
      <c r="G1002" s="15">
        <f t="shared" si="150"/>
        <v>0</v>
      </c>
      <c r="H1002" s="4">
        <f t="shared" si="151"/>
        <v>0</v>
      </c>
      <c r="I1002" s="4">
        <f t="shared" si="152"/>
        <v>0</v>
      </c>
      <c r="J1002" s="4">
        <f t="shared" si="153"/>
        <v>0</v>
      </c>
      <c r="K1002" s="16">
        <f t="shared" si="159"/>
        <v>4.3459268916476071E-2</v>
      </c>
      <c r="L1002" s="30">
        <f t="shared" si="154"/>
        <v>8.6918537832952142E-2</v>
      </c>
      <c r="M1002" s="4">
        <f t="shared" si="155"/>
        <v>-8.6918537832952142E-2</v>
      </c>
      <c r="N1002" s="25">
        <f t="shared" si="156"/>
        <v>8.6918537832952142E-2</v>
      </c>
      <c r="O1002" s="4">
        <f t="shared" si="157"/>
        <v>-8.6918537832952142E-2</v>
      </c>
      <c r="P1002" s="4">
        <f t="shared" si="158"/>
        <v>8.6918537832952142E-2</v>
      </c>
    </row>
  </sheetData>
  <conditionalFormatting sqref="P27:P1002">
    <cfRule type="cellIs" dxfId="13" priority="2" operator="greaterThan">
      <formula>E27</formula>
    </cfRule>
  </conditionalFormatting>
  <conditionalFormatting sqref="P27:P1002">
    <cfRule type="cellIs" dxfId="12" priority="3" operator="lessThan">
      <formula>E27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topLeftCell="C1" zoomScaleNormal="100" workbookViewId="0">
      <pane ySplit="3" topLeftCell="A4" activePane="bottomLeft" state="frozen"/>
      <selection activeCell="C1" sqref="C1"/>
      <selection pane="bottomLeft" activeCell="N3" sqref="N3"/>
    </sheetView>
  </sheetViews>
  <sheetFormatPr defaultRowHeight="14.4" x14ac:dyDescent="0.3"/>
  <cols>
    <col min="1" max="1" width="13.6640625" style="3"/>
    <col min="2" max="5" width="9.109375" style="4"/>
    <col min="6" max="6" width="11" style="4"/>
    <col min="7" max="7" width="11" style="26"/>
    <col min="8" max="8" width="9.109375" style="26"/>
    <col min="9" max="10" width="9.109375" style="4"/>
    <col min="11" max="11" width="10.88671875" style="4"/>
    <col min="12" max="12" width="9.109375" style="4"/>
    <col min="13" max="13" width="9.6640625" style="4"/>
    <col min="14" max="1025" width="9.109375" style="4"/>
  </cols>
  <sheetData>
    <row r="1" spans="1:1024" s="6" customFormat="1" ht="21" x14ac:dyDescent="0.4">
      <c r="A1" s="5" t="s">
        <v>58</v>
      </c>
      <c r="G1" s="39"/>
      <c r="H1" s="39"/>
      <c r="L1" s="7"/>
    </row>
    <row r="2" spans="1:1024" x14ac:dyDescent="0.3">
      <c r="A2" s="8"/>
      <c r="B2"/>
      <c r="C2"/>
      <c r="D2"/>
      <c r="E2"/>
      <c r="F2"/>
      <c r="G2" s="39"/>
      <c r="H2" s="39"/>
      <c r="I2"/>
      <c r="J2"/>
      <c r="K2"/>
      <c r="L2" s="7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28" customFormat="1" ht="28.8" x14ac:dyDescent="0.3">
      <c r="A3" s="27" t="str">
        <f>Data!A1</f>
        <v>Date</v>
      </c>
      <c r="B3" s="28" t="str">
        <f>Data!B1</f>
        <v>Open</v>
      </c>
      <c r="C3" s="28" t="str">
        <f>Data!C1</f>
        <v>High</v>
      </c>
      <c r="D3" s="28" t="str">
        <f>Data!D1</f>
        <v>Low</v>
      </c>
      <c r="E3" s="28" t="str">
        <f>Data!E1</f>
        <v>Close</v>
      </c>
      <c r="F3" s="28" t="s">
        <v>5</v>
      </c>
      <c r="G3" s="40" t="s">
        <v>59</v>
      </c>
      <c r="H3" s="28" t="s">
        <v>60</v>
      </c>
      <c r="I3" s="28" t="s">
        <v>61</v>
      </c>
      <c r="J3" s="28" t="s">
        <v>62</v>
      </c>
      <c r="K3" s="40" t="s">
        <v>63</v>
      </c>
      <c r="L3" s="28" t="s">
        <v>64</v>
      </c>
      <c r="N3" s="17"/>
    </row>
    <row r="4" spans="1:1024" s="11" customFormat="1" x14ac:dyDescent="0.3">
      <c r="A4" s="10"/>
      <c r="G4" s="41"/>
      <c r="H4" s="11">
        <v>0.02</v>
      </c>
      <c r="K4" s="41"/>
    </row>
    <row r="5" spans="1:1024" s="11" customFormat="1" x14ac:dyDescent="0.3">
      <c r="A5" s="10"/>
      <c r="G5" s="41"/>
      <c r="H5" s="11">
        <v>0.2</v>
      </c>
      <c r="K5" s="41"/>
    </row>
    <row r="6" spans="1:1024" x14ac:dyDescent="0.3">
      <c r="A6"/>
      <c r="B6" s="11"/>
      <c r="C6" s="11"/>
      <c r="D6" s="11"/>
      <c r="E6" s="11"/>
      <c r="F6" s="11"/>
      <c r="G6" s="41"/>
      <c r="H6"/>
      <c r="I6" s="11"/>
      <c r="J6" s="11"/>
      <c r="K6" s="42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9" customFormat="1" x14ac:dyDescent="0.3">
      <c r="A7" s="18">
        <f>Data!A900</f>
        <v>0</v>
      </c>
      <c r="B7" s="19">
        <f>Data!B900</f>
        <v>0</v>
      </c>
      <c r="C7" s="19">
        <f>Data!C900</f>
        <v>0</v>
      </c>
      <c r="D7" s="19">
        <f>Data!D900</f>
        <v>0</v>
      </c>
      <c r="E7" s="19">
        <f>Data!E900</f>
        <v>0</v>
      </c>
      <c r="F7" s="19">
        <f>Data!F900</f>
        <v>0</v>
      </c>
      <c r="G7" s="43"/>
      <c r="I7" s="44"/>
      <c r="K7" s="43"/>
    </row>
    <row r="8" spans="1:1024" x14ac:dyDescent="0.3">
      <c r="A8" s="14">
        <f>Data!A901</f>
        <v>0</v>
      </c>
      <c r="B8" s="15">
        <f>Data!B901</f>
        <v>0</v>
      </c>
      <c r="C8" s="15">
        <f>Data!C901</f>
        <v>0</v>
      </c>
      <c r="D8" s="15">
        <f>Data!D901</f>
        <v>0</v>
      </c>
      <c r="E8" s="15">
        <f>Data!E901</f>
        <v>0</v>
      </c>
      <c r="F8" s="15">
        <f>Data!F901</f>
        <v>0</v>
      </c>
      <c r="G8" s="45">
        <f>D8</f>
        <v>0</v>
      </c>
      <c r="H8" s="15">
        <f>H4</f>
        <v>0.02</v>
      </c>
      <c r="I8" s="46">
        <f t="shared" ref="I8:I39" si="0">(K8-G8)*H8</f>
        <v>0</v>
      </c>
      <c r="J8" s="15"/>
      <c r="K8" s="45">
        <f>C8</f>
        <v>0</v>
      </c>
      <c r="L8" s="47" t="s">
        <v>65</v>
      </c>
      <c r="N8" s="15"/>
      <c r="P8"/>
      <c r="Q8"/>
    </row>
    <row r="9" spans="1:1024" x14ac:dyDescent="0.3">
      <c r="A9" s="14">
        <f>Data!A902</f>
        <v>0</v>
      </c>
      <c r="B9" s="15">
        <f>Data!B902</f>
        <v>0</v>
      </c>
      <c r="C9" s="15">
        <f>Data!C902</f>
        <v>0</v>
      </c>
      <c r="D9" s="15">
        <f>Data!D902</f>
        <v>0</v>
      </c>
      <c r="E9" s="15">
        <f>Data!E902</f>
        <v>0</v>
      </c>
      <c r="F9" s="15">
        <f>Data!F902</f>
        <v>0</v>
      </c>
      <c r="G9" s="4">
        <f t="shared" ref="G9:G40" si="1">IF(L9="falling",MIN(G8,D9),IF(L9="rising",MAX(G8,C9),""))</f>
        <v>0</v>
      </c>
      <c r="H9" s="4">
        <f t="shared" ref="H9:H40" si="2">IF(AND(L9=L8,G9&lt;&gt;G8,H8&lt;$H$5),H8+$H$4,IF(AND(L8=L9,G9=G8),H8,IF(L8&lt;&gt;L9,$H$4,$H$5)))</f>
        <v>0.02</v>
      </c>
      <c r="I9" s="16">
        <f t="shared" si="0"/>
        <v>0</v>
      </c>
      <c r="J9" s="4">
        <f t="shared" ref="J9:J40" si="3">IF(L8="falling",MAX(K8-I8,C8,C7),IF(L8="rising",MIN(K8-I8,D8,D7),""))</f>
        <v>0</v>
      </c>
      <c r="K9" s="16">
        <f t="shared" ref="K9:K40" si="4">IF(AND(L8="falling",C9&lt;J9),J9,IF(AND(L8="rising",D9&gt;J9),J9,IF(AND(L8="falling",C9&gt;=J9),G8,IF(AND(L8="rising",D9&lt;=J9),G8,""))))</f>
        <v>0</v>
      </c>
      <c r="L9" s="4" t="str">
        <f t="shared" ref="L9:L40" si="5">IF(K9&gt;E9,"Falling","Rising")</f>
        <v>Rising</v>
      </c>
      <c r="N9"/>
      <c r="P9"/>
      <c r="Q9"/>
    </row>
    <row r="10" spans="1:1024" x14ac:dyDescent="0.3">
      <c r="A10" s="14">
        <f>Data!A903</f>
        <v>0</v>
      </c>
      <c r="B10" s="15">
        <f>Data!B903</f>
        <v>0</v>
      </c>
      <c r="C10" s="15">
        <f>Data!C903</f>
        <v>0</v>
      </c>
      <c r="D10" s="15">
        <f>Data!D903</f>
        <v>0</v>
      </c>
      <c r="E10" s="15">
        <f>Data!E903</f>
        <v>0</v>
      </c>
      <c r="F10" s="15">
        <f>Data!F903</f>
        <v>0</v>
      </c>
      <c r="G10" s="4">
        <f t="shared" si="1"/>
        <v>0</v>
      </c>
      <c r="H10" s="4">
        <f t="shared" si="2"/>
        <v>0.02</v>
      </c>
      <c r="I10" s="16">
        <f t="shared" si="0"/>
        <v>0</v>
      </c>
      <c r="J10" s="4">
        <f t="shared" si="3"/>
        <v>0</v>
      </c>
      <c r="K10" s="16">
        <f t="shared" si="4"/>
        <v>0</v>
      </c>
      <c r="L10" s="4" t="str">
        <f t="shared" si="5"/>
        <v>Rising</v>
      </c>
      <c r="N10" s="15"/>
      <c r="P10"/>
      <c r="Q10"/>
    </row>
    <row r="11" spans="1:1024" x14ac:dyDescent="0.3">
      <c r="A11" s="14">
        <f>Data!A904</f>
        <v>0</v>
      </c>
      <c r="B11" s="15">
        <f>Data!B904</f>
        <v>0</v>
      </c>
      <c r="C11" s="15">
        <f>Data!C904</f>
        <v>0</v>
      </c>
      <c r="D11" s="15">
        <f>Data!D904</f>
        <v>0</v>
      </c>
      <c r="E11" s="15">
        <f>Data!E904</f>
        <v>0</v>
      </c>
      <c r="F11" s="15">
        <f>Data!F904</f>
        <v>0</v>
      </c>
      <c r="G11" s="4">
        <f t="shared" si="1"/>
        <v>0</v>
      </c>
      <c r="H11" s="4">
        <f t="shared" si="2"/>
        <v>0.02</v>
      </c>
      <c r="I11" s="16">
        <f t="shared" si="0"/>
        <v>0</v>
      </c>
      <c r="J11" s="4">
        <f t="shared" si="3"/>
        <v>0</v>
      </c>
      <c r="K11" s="16">
        <f t="shared" si="4"/>
        <v>0</v>
      </c>
      <c r="L11" s="4" t="str">
        <f t="shared" si="5"/>
        <v>Rising</v>
      </c>
      <c r="N11" s="46"/>
      <c r="P11"/>
      <c r="Q11"/>
    </row>
    <row r="12" spans="1:1024" x14ac:dyDescent="0.3">
      <c r="A12" s="14">
        <f>Data!A905</f>
        <v>0</v>
      </c>
      <c r="B12" s="15">
        <f>Data!B905</f>
        <v>0</v>
      </c>
      <c r="C12" s="15">
        <f>Data!C905</f>
        <v>0</v>
      </c>
      <c r="D12" s="15">
        <f>Data!D905</f>
        <v>0</v>
      </c>
      <c r="E12" s="15">
        <f>Data!E905</f>
        <v>0</v>
      </c>
      <c r="F12" s="15">
        <f>Data!F905</f>
        <v>0</v>
      </c>
      <c r="G12" s="4">
        <f t="shared" si="1"/>
        <v>0</v>
      </c>
      <c r="H12" s="4">
        <f t="shared" si="2"/>
        <v>0.02</v>
      </c>
      <c r="I12" s="16">
        <f t="shared" si="0"/>
        <v>0</v>
      </c>
      <c r="J12" s="4">
        <f t="shared" si="3"/>
        <v>0</v>
      </c>
      <c r="K12" s="16">
        <f t="shared" si="4"/>
        <v>0</v>
      </c>
      <c r="L12" s="4" t="str">
        <f t="shared" si="5"/>
        <v>Rising</v>
      </c>
      <c r="N12" s="15"/>
      <c r="P12"/>
      <c r="Q12"/>
    </row>
    <row r="13" spans="1:1024" x14ac:dyDescent="0.3">
      <c r="A13" s="14">
        <f>Data!A906</f>
        <v>0</v>
      </c>
      <c r="B13" s="15">
        <f>Data!B906</f>
        <v>0</v>
      </c>
      <c r="C13" s="15">
        <f>Data!C906</f>
        <v>0</v>
      </c>
      <c r="D13" s="15">
        <f>Data!D906</f>
        <v>0</v>
      </c>
      <c r="E13" s="15">
        <f>Data!E906</f>
        <v>0</v>
      </c>
      <c r="F13" s="15">
        <f>Data!F906</f>
        <v>0</v>
      </c>
      <c r="G13" s="4">
        <f t="shared" si="1"/>
        <v>0</v>
      </c>
      <c r="H13" s="4">
        <f t="shared" si="2"/>
        <v>0.02</v>
      </c>
      <c r="I13" s="16">
        <f t="shared" si="0"/>
        <v>0</v>
      </c>
      <c r="J13" s="4">
        <f t="shared" si="3"/>
        <v>0</v>
      </c>
      <c r="K13" s="16">
        <f t="shared" si="4"/>
        <v>0</v>
      </c>
      <c r="L13" s="4" t="str">
        <f t="shared" si="5"/>
        <v>Rising</v>
      </c>
      <c r="N13" s="15"/>
      <c r="P13"/>
      <c r="Q13"/>
    </row>
    <row r="14" spans="1:1024" x14ac:dyDescent="0.3">
      <c r="A14" s="14">
        <f>Data!A907</f>
        <v>0</v>
      </c>
      <c r="B14" s="15">
        <f>Data!B907</f>
        <v>0</v>
      </c>
      <c r="C14" s="15">
        <f>Data!C907</f>
        <v>0</v>
      </c>
      <c r="D14" s="15">
        <f>Data!D907</f>
        <v>0</v>
      </c>
      <c r="E14" s="15">
        <f>Data!E907</f>
        <v>0</v>
      </c>
      <c r="F14" s="15">
        <f>Data!F907</f>
        <v>0</v>
      </c>
      <c r="G14" s="4">
        <f t="shared" si="1"/>
        <v>0</v>
      </c>
      <c r="H14" s="4">
        <f t="shared" si="2"/>
        <v>0.02</v>
      </c>
      <c r="I14" s="16">
        <f t="shared" si="0"/>
        <v>0</v>
      </c>
      <c r="J14" s="4">
        <f t="shared" si="3"/>
        <v>0</v>
      </c>
      <c r="K14" s="16">
        <f t="shared" si="4"/>
        <v>0</v>
      </c>
      <c r="L14" s="4" t="str">
        <f t="shared" si="5"/>
        <v>Rising</v>
      </c>
      <c r="N14" s="15"/>
      <c r="P14"/>
      <c r="Q14"/>
    </row>
    <row r="15" spans="1:1024" x14ac:dyDescent="0.3">
      <c r="A15" s="14">
        <f>Data!A908</f>
        <v>0</v>
      </c>
      <c r="B15" s="15">
        <f>Data!B908</f>
        <v>0</v>
      </c>
      <c r="C15" s="15">
        <f>Data!C908</f>
        <v>0</v>
      </c>
      <c r="D15" s="15">
        <f>Data!D908</f>
        <v>0</v>
      </c>
      <c r="E15" s="15">
        <f>Data!E908</f>
        <v>0</v>
      </c>
      <c r="F15" s="15">
        <f>Data!F908</f>
        <v>0</v>
      </c>
      <c r="G15" s="4">
        <f t="shared" si="1"/>
        <v>0</v>
      </c>
      <c r="H15" s="4">
        <f t="shared" si="2"/>
        <v>0.02</v>
      </c>
      <c r="I15" s="16">
        <f t="shared" si="0"/>
        <v>0</v>
      </c>
      <c r="J15" s="4">
        <f t="shared" si="3"/>
        <v>0</v>
      </c>
      <c r="K15" s="16">
        <f t="shared" si="4"/>
        <v>0</v>
      </c>
      <c r="L15" s="4" t="str">
        <f t="shared" si="5"/>
        <v>Rising</v>
      </c>
      <c r="N15" s="15"/>
      <c r="P15"/>
      <c r="Q15"/>
    </row>
    <row r="16" spans="1:1024" x14ac:dyDescent="0.3">
      <c r="A16" s="14">
        <f>Data!A909</f>
        <v>0</v>
      </c>
      <c r="B16" s="15">
        <f>Data!B909</f>
        <v>0</v>
      </c>
      <c r="C16" s="15">
        <f>Data!C909</f>
        <v>0</v>
      </c>
      <c r="D16" s="15">
        <f>Data!D909</f>
        <v>0</v>
      </c>
      <c r="E16" s="15">
        <f>Data!E909</f>
        <v>0</v>
      </c>
      <c r="F16" s="15">
        <f>Data!F909</f>
        <v>0</v>
      </c>
      <c r="G16" s="4">
        <f t="shared" si="1"/>
        <v>0</v>
      </c>
      <c r="H16" s="4">
        <f t="shared" si="2"/>
        <v>0.02</v>
      </c>
      <c r="I16" s="16">
        <f t="shared" si="0"/>
        <v>0</v>
      </c>
      <c r="J16" s="4">
        <f t="shared" si="3"/>
        <v>0</v>
      </c>
      <c r="K16" s="16">
        <f t="shared" si="4"/>
        <v>0</v>
      </c>
      <c r="L16" s="4" t="str">
        <f t="shared" si="5"/>
        <v>Rising</v>
      </c>
      <c r="N16" s="15"/>
      <c r="P16"/>
      <c r="Q16"/>
    </row>
    <row r="17" spans="1:17" x14ac:dyDescent="0.3">
      <c r="A17" s="14">
        <f>Data!A910</f>
        <v>0</v>
      </c>
      <c r="B17" s="15">
        <f>Data!B910</f>
        <v>0</v>
      </c>
      <c r="C17" s="15">
        <f>Data!C910</f>
        <v>0</v>
      </c>
      <c r="D17" s="15">
        <f>Data!D910</f>
        <v>0</v>
      </c>
      <c r="E17" s="15">
        <f>Data!E910</f>
        <v>0</v>
      </c>
      <c r="F17" s="15">
        <f>Data!F910</f>
        <v>0</v>
      </c>
      <c r="G17" s="4">
        <f t="shared" si="1"/>
        <v>0</v>
      </c>
      <c r="H17" s="4">
        <f t="shared" si="2"/>
        <v>0.02</v>
      </c>
      <c r="I17" s="16">
        <f t="shared" si="0"/>
        <v>0</v>
      </c>
      <c r="J17" s="4">
        <f t="shared" si="3"/>
        <v>0</v>
      </c>
      <c r="K17" s="16">
        <f t="shared" si="4"/>
        <v>0</v>
      </c>
      <c r="L17" s="4" t="str">
        <f t="shared" si="5"/>
        <v>Rising</v>
      </c>
      <c r="N17" s="15"/>
      <c r="P17"/>
      <c r="Q17"/>
    </row>
    <row r="18" spans="1:17" x14ac:dyDescent="0.3">
      <c r="A18" s="14">
        <f>Data!A911</f>
        <v>0</v>
      </c>
      <c r="B18" s="15">
        <f>Data!B911</f>
        <v>0</v>
      </c>
      <c r="C18" s="15">
        <f>Data!C911</f>
        <v>0</v>
      </c>
      <c r="D18" s="15">
        <f>Data!D911</f>
        <v>0</v>
      </c>
      <c r="E18" s="15">
        <f>Data!E911</f>
        <v>0</v>
      </c>
      <c r="F18" s="15">
        <f>Data!F911</f>
        <v>0</v>
      </c>
      <c r="G18" s="4">
        <f t="shared" si="1"/>
        <v>0</v>
      </c>
      <c r="H18" s="4">
        <f t="shared" si="2"/>
        <v>0.02</v>
      </c>
      <c r="I18" s="16">
        <f t="shared" si="0"/>
        <v>0</v>
      </c>
      <c r="J18" s="4">
        <f t="shared" si="3"/>
        <v>0</v>
      </c>
      <c r="K18" s="16">
        <f t="shared" si="4"/>
        <v>0</v>
      </c>
      <c r="L18" s="4" t="str">
        <f t="shared" si="5"/>
        <v>Rising</v>
      </c>
      <c r="N18" s="15"/>
      <c r="P18"/>
      <c r="Q18"/>
    </row>
    <row r="19" spans="1:17" x14ac:dyDescent="0.3">
      <c r="A19" s="14">
        <f>Data!A912</f>
        <v>0</v>
      </c>
      <c r="B19" s="15">
        <f>Data!B912</f>
        <v>0</v>
      </c>
      <c r="C19" s="15">
        <f>Data!C912</f>
        <v>0</v>
      </c>
      <c r="D19" s="15">
        <f>Data!D912</f>
        <v>0</v>
      </c>
      <c r="E19" s="15">
        <f>Data!E912</f>
        <v>0</v>
      </c>
      <c r="F19" s="15">
        <f>Data!F912</f>
        <v>0</v>
      </c>
      <c r="G19" s="4">
        <f t="shared" si="1"/>
        <v>0</v>
      </c>
      <c r="H19" s="4">
        <f t="shared" si="2"/>
        <v>0.02</v>
      </c>
      <c r="I19" s="16">
        <f t="shared" si="0"/>
        <v>0</v>
      </c>
      <c r="J19" s="4">
        <f t="shared" si="3"/>
        <v>0</v>
      </c>
      <c r="K19" s="16">
        <f t="shared" si="4"/>
        <v>0</v>
      </c>
      <c r="L19" s="4" t="str">
        <f t="shared" si="5"/>
        <v>Rising</v>
      </c>
      <c r="N19" s="15"/>
      <c r="P19"/>
      <c r="Q19"/>
    </row>
    <row r="20" spans="1:17" x14ac:dyDescent="0.3">
      <c r="A20" s="14">
        <f>Data!A913</f>
        <v>0</v>
      </c>
      <c r="B20" s="15">
        <f>Data!B913</f>
        <v>0</v>
      </c>
      <c r="C20" s="15">
        <f>Data!C913</f>
        <v>0</v>
      </c>
      <c r="D20" s="15">
        <f>Data!D913</f>
        <v>0</v>
      </c>
      <c r="E20" s="15">
        <f>Data!E913</f>
        <v>0</v>
      </c>
      <c r="F20" s="15">
        <f>Data!F913</f>
        <v>0</v>
      </c>
      <c r="G20" s="4">
        <f t="shared" si="1"/>
        <v>0</v>
      </c>
      <c r="H20" s="4">
        <f t="shared" si="2"/>
        <v>0.02</v>
      </c>
      <c r="I20" s="16">
        <f t="shared" si="0"/>
        <v>0</v>
      </c>
      <c r="J20" s="4">
        <f t="shared" si="3"/>
        <v>0</v>
      </c>
      <c r="K20" s="16">
        <f t="shared" si="4"/>
        <v>0</v>
      </c>
      <c r="L20" s="4" t="str">
        <f t="shared" si="5"/>
        <v>Rising</v>
      </c>
      <c r="N20" s="15"/>
      <c r="P20"/>
      <c r="Q20"/>
    </row>
    <row r="21" spans="1:17" x14ac:dyDescent="0.3">
      <c r="A21" s="14">
        <f>Data!A914</f>
        <v>0</v>
      </c>
      <c r="B21" s="15">
        <f>Data!B914</f>
        <v>0</v>
      </c>
      <c r="C21" s="15">
        <f>Data!C914</f>
        <v>0</v>
      </c>
      <c r="D21" s="15">
        <f>Data!D914</f>
        <v>0</v>
      </c>
      <c r="E21" s="15">
        <f>Data!E914</f>
        <v>0</v>
      </c>
      <c r="F21" s="15">
        <f>Data!F914</f>
        <v>0</v>
      </c>
      <c r="G21" s="4">
        <f t="shared" si="1"/>
        <v>0</v>
      </c>
      <c r="H21" s="4">
        <f t="shared" si="2"/>
        <v>0.02</v>
      </c>
      <c r="I21" s="16">
        <f t="shared" si="0"/>
        <v>0</v>
      </c>
      <c r="J21" s="4">
        <f t="shared" si="3"/>
        <v>0</v>
      </c>
      <c r="K21" s="16">
        <f t="shared" si="4"/>
        <v>0</v>
      </c>
      <c r="L21" s="4" t="str">
        <f t="shared" si="5"/>
        <v>Rising</v>
      </c>
      <c r="N21" s="15"/>
      <c r="P21"/>
      <c r="Q21"/>
    </row>
    <row r="22" spans="1:17" x14ac:dyDescent="0.3">
      <c r="A22" s="14">
        <f>Data!A915</f>
        <v>0</v>
      </c>
      <c r="B22" s="15">
        <f>Data!B915</f>
        <v>0</v>
      </c>
      <c r="C22" s="15">
        <f>Data!C915</f>
        <v>0</v>
      </c>
      <c r="D22" s="15">
        <f>Data!D915</f>
        <v>0</v>
      </c>
      <c r="E22" s="15">
        <f>Data!E915</f>
        <v>0</v>
      </c>
      <c r="F22" s="15">
        <f>Data!F915</f>
        <v>0</v>
      </c>
      <c r="G22" s="4">
        <f t="shared" si="1"/>
        <v>0</v>
      </c>
      <c r="H22" s="4">
        <f t="shared" si="2"/>
        <v>0.02</v>
      </c>
      <c r="I22" s="16">
        <f t="shared" si="0"/>
        <v>0</v>
      </c>
      <c r="J22" s="4">
        <f t="shared" si="3"/>
        <v>0</v>
      </c>
      <c r="K22" s="16">
        <f t="shared" si="4"/>
        <v>0</v>
      </c>
      <c r="L22" s="4" t="str">
        <f t="shared" si="5"/>
        <v>Rising</v>
      </c>
      <c r="N22" s="15"/>
      <c r="P22"/>
      <c r="Q22"/>
    </row>
    <row r="23" spans="1:17" x14ac:dyDescent="0.3">
      <c r="A23" s="14">
        <f>Data!A916</f>
        <v>0</v>
      </c>
      <c r="B23" s="15">
        <f>Data!B916</f>
        <v>0</v>
      </c>
      <c r="C23" s="15">
        <f>Data!C916</f>
        <v>0</v>
      </c>
      <c r="D23" s="15">
        <f>Data!D916</f>
        <v>0</v>
      </c>
      <c r="E23" s="15">
        <f>Data!E916</f>
        <v>0</v>
      </c>
      <c r="F23" s="15">
        <f>Data!F916</f>
        <v>0</v>
      </c>
      <c r="G23" s="4">
        <f t="shared" si="1"/>
        <v>0</v>
      </c>
      <c r="H23" s="4">
        <f t="shared" si="2"/>
        <v>0.02</v>
      </c>
      <c r="I23" s="16">
        <f t="shared" si="0"/>
        <v>0</v>
      </c>
      <c r="J23" s="4">
        <f t="shared" si="3"/>
        <v>0</v>
      </c>
      <c r="K23" s="16">
        <f t="shared" si="4"/>
        <v>0</v>
      </c>
      <c r="L23" s="4" t="str">
        <f t="shared" si="5"/>
        <v>Rising</v>
      </c>
      <c r="N23" s="15"/>
      <c r="P23"/>
      <c r="Q23"/>
    </row>
    <row r="24" spans="1:17" x14ac:dyDescent="0.3">
      <c r="A24" s="14">
        <f>Data!A917</f>
        <v>0</v>
      </c>
      <c r="B24" s="15">
        <f>Data!B917</f>
        <v>0</v>
      </c>
      <c r="C24" s="15">
        <f>Data!C917</f>
        <v>0</v>
      </c>
      <c r="D24" s="15">
        <f>Data!D917</f>
        <v>0</v>
      </c>
      <c r="E24" s="15">
        <f>Data!E917</f>
        <v>0</v>
      </c>
      <c r="F24" s="15">
        <f>Data!F917</f>
        <v>0</v>
      </c>
      <c r="G24" s="4">
        <f t="shared" si="1"/>
        <v>0</v>
      </c>
      <c r="H24" s="4">
        <f t="shared" si="2"/>
        <v>0.02</v>
      </c>
      <c r="I24" s="16">
        <f t="shared" si="0"/>
        <v>0</v>
      </c>
      <c r="J24" s="4">
        <f t="shared" si="3"/>
        <v>0</v>
      </c>
      <c r="K24" s="16">
        <f t="shared" si="4"/>
        <v>0</v>
      </c>
      <c r="L24" s="4" t="str">
        <f t="shared" si="5"/>
        <v>Rising</v>
      </c>
      <c r="N24" s="15"/>
      <c r="P24"/>
      <c r="Q24"/>
    </row>
    <row r="25" spans="1:17" x14ac:dyDescent="0.3">
      <c r="A25" s="14">
        <f>Data!A918</f>
        <v>0</v>
      </c>
      <c r="B25" s="15">
        <f>Data!B918</f>
        <v>0</v>
      </c>
      <c r="C25" s="15">
        <f>Data!C918</f>
        <v>0</v>
      </c>
      <c r="D25" s="15">
        <f>Data!D918</f>
        <v>0</v>
      </c>
      <c r="E25" s="15">
        <f>Data!E918</f>
        <v>0</v>
      </c>
      <c r="F25" s="15">
        <f>Data!F918</f>
        <v>0</v>
      </c>
      <c r="G25" s="4">
        <f t="shared" si="1"/>
        <v>0</v>
      </c>
      <c r="H25" s="4">
        <f t="shared" si="2"/>
        <v>0.02</v>
      </c>
      <c r="I25" s="16">
        <f t="shared" si="0"/>
        <v>0</v>
      </c>
      <c r="J25" s="4">
        <f t="shared" si="3"/>
        <v>0</v>
      </c>
      <c r="K25" s="16">
        <f t="shared" si="4"/>
        <v>0</v>
      </c>
      <c r="L25" s="4" t="str">
        <f t="shared" si="5"/>
        <v>Rising</v>
      </c>
      <c r="N25" s="15"/>
      <c r="P25"/>
      <c r="Q25"/>
    </row>
    <row r="26" spans="1:17" x14ac:dyDescent="0.3">
      <c r="A26" s="14">
        <f>Data!A919</f>
        <v>0</v>
      </c>
      <c r="B26" s="15">
        <f>Data!B919</f>
        <v>0</v>
      </c>
      <c r="C26" s="15">
        <f>Data!C919</f>
        <v>0</v>
      </c>
      <c r="D26" s="15">
        <f>Data!D919</f>
        <v>0</v>
      </c>
      <c r="E26" s="15">
        <f>Data!E919</f>
        <v>0</v>
      </c>
      <c r="F26" s="15">
        <f>Data!F919</f>
        <v>0</v>
      </c>
      <c r="G26" s="4">
        <f t="shared" si="1"/>
        <v>0</v>
      </c>
      <c r="H26" s="4">
        <f t="shared" si="2"/>
        <v>0.02</v>
      </c>
      <c r="I26" s="16">
        <f t="shared" si="0"/>
        <v>0</v>
      </c>
      <c r="J26" s="4">
        <f t="shared" si="3"/>
        <v>0</v>
      </c>
      <c r="K26" s="16">
        <f t="shared" si="4"/>
        <v>0</v>
      </c>
      <c r="L26" s="4" t="str">
        <f t="shared" si="5"/>
        <v>Rising</v>
      </c>
      <c r="N26" s="15"/>
      <c r="P26"/>
      <c r="Q26"/>
    </row>
    <row r="27" spans="1:17" x14ac:dyDescent="0.3">
      <c r="A27" s="14">
        <f>Data!A920</f>
        <v>0</v>
      </c>
      <c r="B27" s="15">
        <f>Data!B920</f>
        <v>0</v>
      </c>
      <c r="C27" s="15">
        <f>Data!C920</f>
        <v>0</v>
      </c>
      <c r="D27" s="15">
        <f>Data!D920</f>
        <v>0</v>
      </c>
      <c r="E27" s="15">
        <f>Data!E920</f>
        <v>0</v>
      </c>
      <c r="F27" s="15">
        <f>Data!F920</f>
        <v>0</v>
      </c>
      <c r="G27" s="4">
        <f t="shared" si="1"/>
        <v>0</v>
      </c>
      <c r="H27" s="4">
        <f t="shared" si="2"/>
        <v>0.02</v>
      </c>
      <c r="I27" s="16">
        <f t="shared" si="0"/>
        <v>0</v>
      </c>
      <c r="J27" s="4">
        <f t="shared" si="3"/>
        <v>0</v>
      </c>
      <c r="K27" s="16">
        <f t="shared" si="4"/>
        <v>0</v>
      </c>
      <c r="L27" s="4" t="str">
        <f t="shared" si="5"/>
        <v>Rising</v>
      </c>
      <c r="N27" s="15"/>
      <c r="P27"/>
      <c r="Q27"/>
    </row>
    <row r="28" spans="1:17" x14ac:dyDescent="0.3">
      <c r="A28" s="14">
        <f>Data!A921</f>
        <v>0</v>
      </c>
      <c r="B28" s="15">
        <f>Data!B921</f>
        <v>0</v>
      </c>
      <c r="C28" s="15">
        <f>Data!C921</f>
        <v>0</v>
      </c>
      <c r="D28" s="15">
        <f>Data!D921</f>
        <v>0</v>
      </c>
      <c r="E28" s="15">
        <f>Data!E921</f>
        <v>0</v>
      </c>
      <c r="F28" s="15">
        <f>Data!F921</f>
        <v>0</v>
      </c>
      <c r="G28" s="4">
        <f t="shared" si="1"/>
        <v>0</v>
      </c>
      <c r="H28" s="4">
        <f t="shared" si="2"/>
        <v>0.02</v>
      </c>
      <c r="I28" s="16">
        <f t="shared" si="0"/>
        <v>0</v>
      </c>
      <c r="J28" s="4">
        <f t="shared" si="3"/>
        <v>0</v>
      </c>
      <c r="K28" s="16">
        <f t="shared" si="4"/>
        <v>0</v>
      </c>
      <c r="L28" s="4" t="str">
        <f t="shared" si="5"/>
        <v>Rising</v>
      </c>
      <c r="N28" s="15"/>
      <c r="P28"/>
      <c r="Q28"/>
    </row>
    <row r="29" spans="1:17" x14ac:dyDescent="0.3">
      <c r="A29" s="14">
        <f>Data!A922</f>
        <v>0</v>
      </c>
      <c r="B29" s="15">
        <f>Data!B922</f>
        <v>0</v>
      </c>
      <c r="C29" s="15">
        <f>Data!C922</f>
        <v>0</v>
      </c>
      <c r="D29" s="15">
        <f>Data!D922</f>
        <v>0</v>
      </c>
      <c r="E29" s="15">
        <f>Data!E922</f>
        <v>0</v>
      </c>
      <c r="F29" s="15">
        <f>Data!F922</f>
        <v>0</v>
      </c>
      <c r="G29" s="4">
        <f t="shared" si="1"/>
        <v>0</v>
      </c>
      <c r="H29" s="4">
        <f t="shared" si="2"/>
        <v>0.02</v>
      </c>
      <c r="I29" s="16">
        <f t="shared" si="0"/>
        <v>0</v>
      </c>
      <c r="J29" s="4">
        <f t="shared" si="3"/>
        <v>0</v>
      </c>
      <c r="K29" s="16">
        <f t="shared" si="4"/>
        <v>0</v>
      </c>
      <c r="L29" s="4" t="str">
        <f t="shared" si="5"/>
        <v>Rising</v>
      </c>
      <c r="N29" s="15"/>
      <c r="P29"/>
      <c r="Q29"/>
    </row>
    <row r="30" spans="1:17" x14ac:dyDescent="0.3">
      <c r="A30" s="14">
        <f>Data!A923</f>
        <v>0</v>
      </c>
      <c r="B30" s="15">
        <f>Data!B923</f>
        <v>0</v>
      </c>
      <c r="C30" s="15">
        <f>Data!C923</f>
        <v>0</v>
      </c>
      <c r="D30" s="15">
        <f>Data!D923</f>
        <v>0</v>
      </c>
      <c r="E30" s="15">
        <f>Data!E923</f>
        <v>0</v>
      </c>
      <c r="F30" s="15">
        <f>Data!F923</f>
        <v>0</v>
      </c>
      <c r="G30" s="4">
        <f t="shared" si="1"/>
        <v>0</v>
      </c>
      <c r="H30" s="4">
        <f t="shared" si="2"/>
        <v>0.02</v>
      </c>
      <c r="I30" s="16">
        <f t="shared" si="0"/>
        <v>0</v>
      </c>
      <c r="J30" s="4">
        <f t="shared" si="3"/>
        <v>0</v>
      </c>
      <c r="K30" s="16">
        <f t="shared" si="4"/>
        <v>0</v>
      </c>
      <c r="L30" s="4" t="str">
        <f t="shared" si="5"/>
        <v>Rising</v>
      </c>
      <c r="N30" s="15"/>
      <c r="P30"/>
      <c r="Q30"/>
    </row>
    <row r="31" spans="1:17" x14ac:dyDescent="0.3">
      <c r="A31" s="14">
        <f>Data!A924</f>
        <v>0</v>
      </c>
      <c r="B31" s="15">
        <f>Data!B924</f>
        <v>0</v>
      </c>
      <c r="C31" s="15">
        <f>Data!C924</f>
        <v>0</v>
      </c>
      <c r="D31" s="15">
        <f>Data!D924</f>
        <v>0</v>
      </c>
      <c r="E31" s="15">
        <f>Data!E924</f>
        <v>0</v>
      </c>
      <c r="F31" s="15">
        <f>Data!F924</f>
        <v>0</v>
      </c>
      <c r="G31" s="4">
        <f t="shared" si="1"/>
        <v>0</v>
      </c>
      <c r="H31" s="4">
        <f t="shared" si="2"/>
        <v>0.02</v>
      </c>
      <c r="I31" s="16">
        <f t="shared" si="0"/>
        <v>0</v>
      </c>
      <c r="J31" s="4">
        <f t="shared" si="3"/>
        <v>0</v>
      </c>
      <c r="K31" s="16">
        <f t="shared" si="4"/>
        <v>0</v>
      </c>
      <c r="L31" s="4" t="str">
        <f t="shared" si="5"/>
        <v>Rising</v>
      </c>
      <c r="N31" s="15"/>
      <c r="P31"/>
      <c r="Q31"/>
    </row>
    <row r="32" spans="1:17" x14ac:dyDescent="0.3">
      <c r="A32" s="14">
        <f>Data!A925</f>
        <v>0</v>
      </c>
      <c r="B32" s="15">
        <f>Data!B925</f>
        <v>0</v>
      </c>
      <c r="C32" s="15">
        <f>Data!C925</f>
        <v>0</v>
      </c>
      <c r="D32" s="15">
        <f>Data!D925</f>
        <v>0</v>
      </c>
      <c r="E32" s="15">
        <f>Data!E925</f>
        <v>0</v>
      </c>
      <c r="F32" s="15">
        <f>Data!F925</f>
        <v>0</v>
      </c>
      <c r="G32" s="4">
        <f t="shared" si="1"/>
        <v>0</v>
      </c>
      <c r="H32" s="4">
        <f t="shared" si="2"/>
        <v>0.02</v>
      </c>
      <c r="I32" s="16">
        <f t="shared" si="0"/>
        <v>0</v>
      </c>
      <c r="J32" s="4">
        <f t="shared" si="3"/>
        <v>0</v>
      </c>
      <c r="K32" s="16">
        <f t="shared" si="4"/>
        <v>0</v>
      </c>
      <c r="L32" s="4" t="str">
        <f t="shared" si="5"/>
        <v>Rising</v>
      </c>
      <c r="N32" s="15"/>
      <c r="P32"/>
      <c r="Q32"/>
    </row>
    <row r="33" spans="1:17" x14ac:dyDescent="0.3">
      <c r="A33" s="14">
        <f>Data!A926</f>
        <v>0</v>
      </c>
      <c r="B33" s="15">
        <f>Data!B926</f>
        <v>0</v>
      </c>
      <c r="C33" s="15">
        <f>Data!C926</f>
        <v>0</v>
      </c>
      <c r="D33" s="15">
        <f>Data!D926</f>
        <v>0</v>
      </c>
      <c r="E33" s="15">
        <f>Data!E926</f>
        <v>0</v>
      </c>
      <c r="F33" s="15">
        <f>Data!F926</f>
        <v>0</v>
      </c>
      <c r="G33" s="4">
        <f t="shared" si="1"/>
        <v>0</v>
      </c>
      <c r="H33" s="4">
        <f t="shared" si="2"/>
        <v>0.02</v>
      </c>
      <c r="I33" s="16">
        <f t="shared" si="0"/>
        <v>0</v>
      </c>
      <c r="J33" s="4">
        <f t="shared" si="3"/>
        <v>0</v>
      </c>
      <c r="K33" s="16">
        <f t="shared" si="4"/>
        <v>0</v>
      </c>
      <c r="L33" s="4" t="str">
        <f t="shared" si="5"/>
        <v>Rising</v>
      </c>
      <c r="N33" s="15"/>
      <c r="P33"/>
      <c r="Q33"/>
    </row>
    <row r="34" spans="1:17" x14ac:dyDescent="0.3">
      <c r="A34" s="14">
        <f>Data!A927</f>
        <v>0</v>
      </c>
      <c r="B34" s="15">
        <f>Data!B927</f>
        <v>0</v>
      </c>
      <c r="C34" s="15">
        <f>Data!C927</f>
        <v>0</v>
      </c>
      <c r="D34" s="15">
        <f>Data!D927</f>
        <v>0</v>
      </c>
      <c r="E34" s="15">
        <f>Data!E927</f>
        <v>0</v>
      </c>
      <c r="F34" s="15">
        <f>Data!F927</f>
        <v>0</v>
      </c>
      <c r="G34" s="4">
        <f t="shared" si="1"/>
        <v>0</v>
      </c>
      <c r="H34" s="4">
        <f t="shared" si="2"/>
        <v>0.02</v>
      </c>
      <c r="I34" s="16">
        <f t="shared" si="0"/>
        <v>0</v>
      </c>
      <c r="J34" s="4">
        <f t="shared" si="3"/>
        <v>0</v>
      </c>
      <c r="K34" s="16">
        <f t="shared" si="4"/>
        <v>0</v>
      </c>
      <c r="L34" s="4" t="str">
        <f t="shared" si="5"/>
        <v>Rising</v>
      </c>
      <c r="N34" s="15"/>
      <c r="P34"/>
      <c r="Q34"/>
    </row>
    <row r="35" spans="1:17" x14ac:dyDescent="0.3">
      <c r="A35" s="14">
        <f>Data!A928</f>
        <v>0</v>
      </c>
      <c r="B35" s="15">
        <f>Data!B928</f>
        <v>0</v>
      </c>
      <c r="C35" s="15">
        <f>Data!C928</f>
        <v>0</v>
      </c>
      <c r="D35" s="15">
        <f>Data!D928</f>
        <v>0</v>
      </c>
      <c r="E35" s="15">
        <f>Data!E928</f>
        <v>0</v>
      </c>
      <c r="F35" s="15">
        <f>Data!F928</f>
        <v>0</v>
      </c>
      <c r="G35" s="4">
        <f t="shared" si="1"/>
        <v>0</v>
      </c>
      <c r="H35" s="4">
        <f t="shared" si="2"/>
        <v>0.02</v>
      </c>
      <c r="I35" s="16">
        <f t="shared" si="0"/>
        <v>0</v>
      </c>
      <c r="J35" s="4">
        <f t="shared" si="3"/>
        <v>0</v>
      </c>
      <c r="K35" s="16">
        <f t="shared" si="4"/>
        <v>0</v>
      </c>
      <c r="L35" s="4" t="str">
        <f t="shared" si="5"/>
        <v>Rising</v>
      </c>
      <c r="N35" s="15"/>
      <c r="P35"/>
      <c r="Q35"/>
    </row>
    <row r="36" spans="1:17" x14ac:dyDescent="0.3">
      <c r="A36" s="14">
        <f>Data!A929</f>
        <v>0</v>
      </c>
      <c r="B36" s="15">
        <f>Data!B929</f>
        <v>0</v>
      </c>
      <c r="C36" s="15">
        <f>Data!C929</f>
        <v>0</v>
      </c>
      <c r="D36" s="15">
        <f>Data!D929</f>
        <v>0</v>
      </c>
      <c r="E36" s="15">
        <f>Data!E929</f>
        <v>0</v>
      </c>
      <c r="F36" s="15">
        <f>Data!F929</f>
        <v>0</v>
      </c>
      <c r="G36" s="4">
        <f t="shared" si="1"/>
        <v>0</v>
      </c>
      <c r="H36" s="4">
        <f t="shared" si="2"/>
        <v>0.02</v>
      </c>
      <c r="I36" s="16">
        <f t="shared" si="0"/>
        <v>0</v>
      </c>
      <c r="J36" s="4">
        <f t="shared" si="3"/>
        <v>0</v>
      </c>
      <c r="K36" s="16">
        <f t="shared" si="4"/>
        <v>0</v>
      </c>
      <c r="L36" s="4" t="str">
        <f t="shared" si="5"/>
        <v>Rising</v>
      </c>
      <c r="N36" s="15"/>
      <c r="P36" s="26"/>
      <c r="Q36" s="26"/>
    </row>
    <row r="37" spans="1:17" x14ac:dyDescent="0.3">
      <c r="A37" s="14">
        <f>Data!A930</f>
        <v>0</v>
      </c>
      <c r="B37" s="15">
        <f>Data!B930</f>
        <v>0</v>
      </c>
      <c r="C37" s="15">
        <f>Data!C930</f>
        <v>0</v>
      </c>
      <c r="D37" s="15">
        <f>Data!D930</f>
        <v>0</v>
      </c>
      <c r="E37" s="15">
        <f>Data!E930</f>
        <v>0</v>
      </c>
      <c r="F37" s="15">
        <f>Data!F930</f>
        <v>0</v>
      </c>
      <c r="G37" s="4">
        <f t="shared" si="1"/>
        <v>0</v>
      </c>
      <c r="H37" s="4">
        <f t="shared" si="2"/>
        <v>0.02</v>
      </c>
      <c r="I37" s="16">
        <f t="shared" si="0"/>
        <v>0</v>
      </c>
      <c r="J37" s="4">
        <f t="shared" si="3"/>
        <v>0</v>
      </c>
      <c r="K37" s="16">
        <f t="shared" si="4"/>
        <v>0</v>
      </c>
      <c r="L37" s="4" t="str">
        <f t="shared" si="5"/>
        <v>Rising</v>
      </c>
      <c r="N37" s="15"/>
      <c r="P37" s="45"/>
      <c r="Q37" s="26"/>
    </row>
    <row r="38" spans="1:17" x14ac:dyDescent="0.3">
      <c r="A38" s="14">
        <f>Data!A931</f>
        <v>0</v>
      </c>
      <c r="B38" s="15">
        <f>Data!B931</f>
        <v>0</v>
      </c>
      <c r="C38" s="15">
        <f>Data!C931</f>
        <v>0</v>
      </c>
      <c r="D38" s="15">
        <f>Data!D931</f>
        <v>0</v>
      </c>
      <c r="E38" s="15">
        <f>Data!E931</f>
        <v>0</v>
      </c>
      <c r="F38" s="15">
        <f>Data!F931</f>
        <v>0</v>
      </c>
      <c r="G38" s="4">
        <f t="shared" si="1"/>
        <v>0</v>
      </c>
      <c r="H38" s="4">
        <f t="shared" si="2"/>
        <v>0.02</v>
      </c>
      <c r="I38" s="16">
        <f t="shared" si="0"/>
        <v>0</v>
      </c>
      <c r="J38" s="4">
        <f t="shared" si="3"/>
        <v>0</v>
      </c>
      <c r="K38" s="16">
        <f t="shared" si="4"/>
        <v>0</v>
      </c>
      <c r="L38" s="4" t="str">
        <f t="shared" si="5"/>
        <v>Rising</v>
      </c>
      <c r="N38" s="15"/>
      <c r="P38" s="45"/>
      <c r="Q38" s="26"/>
    </row>
    <row r="39" spans="1:17" x14ac:dyDescent="0.3">
      <c r="A39" s="14">
        <f>Data!A932</f>
        <v>0</v>
      </c>
      <c r="B39" s="15">
        <f>Data!B932</f>
        <v>0</v>
      </c>
      <c r="C39" s="15">
        <f>Data!C932</f>
        <v>0</v>
      </c>
      <c r="D39" s="15">
        <f>Data!D932</f>
        <v>0</v>
      </c>
      <c r="E39" s="15">
        <f>Data!E932</f>
        <v>0</v>
      </c>
      <c r="F39" s="15">
        <f>Data!F932</f>
        <v>0</v>
      </c>
      <c r="G39" s="4">
        <f t="shared" si="1"/>
        <v>0</v>
      </c>
      <c r="H39" s="4">
        <f t="shared" si="2"/>
        <v>0.02</v>
      </c>
      <c r="I39" s="16">
        <f t="shared" si="0"/>
        <v>0</v>
      </c>
      <c r="J39" s="4">
        <f t="shared" si="3"/>
        <v>0</v>
      </c>
      <c r="K39" s="16">
        <f t="shared" si="4"/>
        <v>0</v>
      </c>
      <c r="L39" s="4" t="str">
        <f t="shared" si="5"/>
        <v>Rising</v>
      </c>
      <c r="N39" s="15"/>
      <c r="P39" s="45"/>
      <c r="Q39" s="26"/>
    </row>
    <row r="40" spans="1:17" x14ac:dyDescent="0.3">
      <c r="A40" s="14">
        <f>Data!A933</f>
        <v>0</v>
      </c>
      <c r="B40" s="15">
        <f>Data!B933</f>
        <v>0</v>
      </c>
      <c r="C40" s="15">
        <f>Data!C933</f>
        <v>0</v>
      </c>
      <c r="D40" s="15">
        <f>Data!D933</f>
        <v>0</v>
      </c>
      <c r="E40" s="15">
        <f>Data!E933</f>
        <v>0</v>
      </c>
      <c r="F40" s="15">
        <f>Data!F933</f>
        <v>0</v>
      </c>
      <c r="G40" s="4">
        <f t="shared" si="1"/>
        <v>0</v>
      </c>
      <c r="H40" s="4">
        <f t="shared" si="2"/>
        <v>0.02</v>
      </c>
      <c r="I40" s="16">
        <f t="shared" ref="I40:I71" si="6">(K40-G40)*H40</f>
        <v>0</v>
      </c>
      <c r="J40" s="4">
        <f t="shared" si="3"/>
        <v>0</v>
      </c>
      <c r="K40" s="16">
        <f t="shared" si="4"/>
        <v>0</v>
      </c>
      <c r="L40" s="4" t="str">
        <f t="shared" si="5"/>
        <v>Rising</v>
      </c>
      <c r="N40" s="15"/>
      <c r="P40" s="45"/>
      <c r="Q40" s="26"/>
    </row>
    <row r="41" spans="1:17" x14ac:dyDescent="0.3">
      <c r="A41" s="14">
        <f>Data!A934</f>
        <v>0</v>
      </c>
      <c r="B41" s="15">
        <f>Data!B934</f>
        <v>0</v>
      </c>
      <c r="C41" s="15">
        <f>Data!C934</f>
        <v>0</v>
      </c>
      <c r="D41" s="15">
        <f>Data!D934</f>
        <v>0</v>
      </c>
      <c r="E41" s="15">
        <f>Data!E934</f>
        <v>0</v>
      </c>
      <c r="F41" s="15">
        <f>Data!F934</f>
        <v>0</v>
      </c>
      <c r="G41" s="4">
        <f t="shared" ref="G41:G72" si="7">IF(L41="falling",MIN(G40,D41),IF(L41="rising",MAX(G40,C41),""))</f>
        <v>0</v>
      </c>
      <c r="H41" s="4">
        <f t="shared" ref="H41:H72" si="8">IF(AND(L41=L40,G41&lt;&gt;G40,H40&lt;$H$5),H40+$H$4,IF(AND(L40=L41,G41=G40),H40,IF(L40&lt;&gt;L41,$H$4,$H$5)))</f>
        <v>0.02</v>
      </c>
      <c r="I41" s="16">
        <f t="shared" si="6"/>
        <v>0</v>
      </c>
      <c r="J41" s="4">
        <f t="shared" ref="J41:J72" si="9">IF(L40="falling",MAX(K40-I40,C40,C39),IF(L40="rising",MIN(K40-I40,D40,D39),""))</f>
        <v>0</v>
      </c>
      <c r="K41" s="16">
        <f t="shared" ref="K41:K72" si="10">IF(AND(L40="falling",C41&lt;J41),J41,IF(AND(L40="rising",D41&gt;J41),J41,IF(AND(L40="falling",C41&gt;=J41),G40,IF(AND(L40="rising",D41&lt;=J41),G40,""))))</f>
        <v>0</v>
      </c>
      <c r="L41" s="4" t="str">
        <f t="shared" ref="L41:L72" si="11">IF(K41&gt;E41,"Falling","Rising")</f>
        <v>Rising</v>
      </c>
      <c r="N41" s="15"/>
      <c r="P41" s="45"/>
      <c r="Q41" s="26"/>
    </row>
    <row r="42" spans="1:17" x14ac:dyDescent="0.3">
      <c r="A42" s="14">
        <f>Data!A935</f>
        <v>0</v>
      </c>
      <c r="B42" s="15">
        <f>Data!B935</f>
        <v>0</v>
      </c>
      <c r="C42" s="15">
        <f>Data!C935</f>
        <v>0</v>
      </c>
      <c r="D42" s="15">
        <f>Data!D935</f>
        <v>0</v>
      </c>
      <c r="E42" s="15">
        <f>Data!E935</f>
        <v>0</v>
      </c>
      <c r="F42" s="15">
        <f>Data!F935</f>
        <v>0</v>
      </c>
      <c r="G42" s="4">
        <f t="shared" si="7"/>
        <v>0</v>
      </c>
      <c r="H42" s="4">
        <f t="shared" si="8"/>
        <v>0.02</v>
      </c>
      <c r="I42" s="16">
        <f t="shared" si="6"/>
        <v>0</v>
      </c>
      <c r="J42" s="4">
        <f t="shared" si="9"/>
        <v>0</v>
      </c>
      <c r="K42" s="16">
        <f t="shared" si="10"/>
        <v>0</v>
      </c>
      <c r="L42" s="4" t="str">
        <f t="shared" si="11"/>
        <v>Rising</v>
      </c>
      <c r="N42" s="15"/>
      <c r="P42" s="26"/>
      <c r="Q42" s="26"/>
    </row>
    <row r="43" spans="1:17" x14ac:dyDescent="0.3">
      <c r="A43" s="14">
        <f>Data!A936</f>
        <v>0</v>
      </c>
      <c r="B43" s="15">
        <f>Data!B936</f>
        <v>0</v>
      </c>
      <c r="C43" s="15">
        <f>Data!C936</f>
        <v>0</v>
      </c>
      <c r="D43" s="15">
        <f>Data!D936</f>
        <v>0</v>
      </c>
      <c r="E43" s="15">
        <f>Data!E936</f>
        <v>0</v>
      </c>
      <c r="F43" s="15">
        <f>Data!F936</f>
        <v>0</v>
      </c>
      <c r="G43" s="4">
        <f t="shared" si="7"/>
        <v>0</v>
      </c>
      <c r="H43" s="4">
        <f t="shared" si="8"/>
        <v>0.02</v>
      </c>
      <c r="I43" s="16">
        <f t="shared" si="6"/>
        <v>0</v>
      </c>
      <c r="J43" s="4">
        <f t="shared" si="9"/>
        <v>0</v>
      </c>
      <c r="K43" s="16">
        <f t="shared" si="10"/>
        <v>0</v>
      </c>
      <c r="L43" s="4" t="str">
        <f t="shared" si="11"/>
        <v>Rising</v>
      </c>
      <c r="N43" s="15"/>
      <c r="P43" s="26"/>
      <c r="Q43" s="26"/>
    </row>
    <row r="44" spans="1:17" x14ac:dyDescent="0.3">
      <c r="A44" s="14">
        <f>Data!A937</f>
        <v>0</v>
      </c>
      <c r="B44" s="15">
        <f>Data!B937</f>
        <v>0</v>
      </c>
      <c r="C44" s="15">
        <f>Data!C937</f>
        <v>0</v>
      </c>
      <c r="D44" s="15">
        <f>Data!D937</f>
        <v>0</v>
      </c>
      <c r="E44" s="15">
        <f>Data!E937</f>
        <v>0</v>
      </c>
      <c r="F44" s="15">
        <f>Data!F937</f>
        <v>0</v>
      </c>
      <c r="G44" s="4">
        <f t="shared" si="7"/>
        <v>0</v>
      </c>
      <c r="H44" s="4">
        <f t="shared" si="8"/>
        <v>0.02</v>
      </c>
      <c r="I44" s="16">
        <f t="shared" si="6"/>
        <v>0</v>
      </c>
      <c r="J44" s="4">
        <f t="shared" si="9"/>
        <v>0</v>
      </c>
      <c r="K44" s="16">
        <f t="shared" si="10"/>
        <v>0</v>
      </c>
      <c r="L44" s="4" t="str">
        <f t="shared" si="11"/>
        <v>Rising</v>
      </c>
      <c r="N44" s="15"/>
      <c r="P44" s="26"/>
      <c r="Q44" s="26"/>
    </row>
    <row r="45" spans="1:17" x14ac:dyDescent="0.3">
      <c r="A45" s="14">
        <f>Data!A938</f>
        <v>0</v>
      </c>
      <c r="B45" s="15">
        <f>Data!B938</f>
        <v>0</v>
      </c>
      <c r="C45" s="15">
        <f>Data!C938</f>
        <v>0</v>
      </c>
      <c r="D45" s="15">
        <f>Data!D938</f>
        <v>0</v>
      </c>
      <c r="E45" s="15">
        <f>Data!E938</f>
        <v>0</v>
      </c>
      <c r="F45" s="15">
        <f>Data!F938</f>
        <v>0</v>
      </c>
      <c r="G45" s="4">
        <f t="shared" si="7"/>
        <v>0</v>
      </c>
      <c r="H45" s="4">
        <f t="shared" si="8"/>
        <v>0.02</v>
      </c>
      <c r="I45" s="16">
        <f t="shared" si="6"/>
        <v>0</v>
      </c>
      <c r="J45" s="4">
        <f t="shared" si="9"/>
        <v>0</v>
      </c>
      <c r="K45" s="16">
        <f t="shared" si="10"/>
        <v>0</v>
      </c>
      <c r="L45" s="4" t="str">
        <f t="shared" si="11"/>
        <v>Rising</v>
      </c>
      <c r="N45" s="15"/>
      <c r="P45" s="26"/>
      <c r="Q45" s="26"/>
    </row>
    <row r="46" spans="1:17" x14ac:dyDescent="0.3">
      <c r="A46" s="14">
        <f>Data!A939</f>
        <v>0</v>
      </c>
      <c r="B46" s="15">
        <f>Data!B939</f>
        <v>0</v>
      </c>
      <c r="C46" s="15">
        <f>Data!C939</f>
        <v>0</v>
      </c>
      <c r="D46" s="15">
        <f>Data!D939</f>
        <v>0</v>
      </c>
      <c r="E46" s="15">
        <f>Data!E939</f>
        <v>0</v>
      </c>
      <c r="F46" s="15">
        <f>Data!F939</f>
        <v>0</v>
      </c>
      <c r="G46" s="4">
        <f t="shared" si="7"/>
        <v>0</v>
      </c>
      <c r="H46" s="4">
        <f t="shared" si="8"/>
        <v>0.02</v>
      </c>
      <c r="I46" s="16">
        <f t="shared" si="6"/>
        <v>0</v>
      </c>
      <c r="J46" s="4">
        <f t="shared" si="9"/>
        <v>0</v>
      </c>
      <c r="K46" s="16">
        <f t="shared" si="10"/>
        <v>0</v>
      </c>
      <c r="L46" s="4" t="str">
        <f t="shared" si="11"/>
        <v>Rising</v>
      </c>
      <c r="N46" s="15"/>
    </row>
    <row r="47" spans="1:17" x14ac:dyDescent="0.3">
      <c r="A47" s="14">
        <f>Data!A940</f>
        <v>0</v>
      </c>
      <c r="B47" s="15">
        <f>Data!B940</f>
        <v>0</v>
      </c>
      <c r="C47" s="15">
        <f>Data!C940</f>
        <v>0</v>
      </c>
      <c r="D47" s="15">
        <f>Data!D940</f>
        <v>0</v>
      </c>
      <c r="E47" s="15">
        <f>Data!E940</f>
        <v>0</v>
      </c>
      <c r="F47" s="15">
        <f>Data!F940</f>
        <v>0</v>
      </c>
      <c r="G47" s="4">
        <f t="shared" si="7"/>
        <v>0</v>
      </c>
      <c r="H47" s="4">
        <f t="shared" si="8"/>
        <v>0.02</v>
      </c>
      <c r="I47" s="16">
        <f t="shared" si="6"/>
        <v>0</v>
      </c>
      <c r="J47" s="4">
        <f t="shared" si="9"/>
        <v>0</v>
      </c>
      <c r="K47" s="16">
        <f t="shared" si="10"/>
        <v>0</v>
      </c>
      <c r="L47" s="4" t="str">
        <f t="shared" si="11"/>
        <v>Rising</v>
      </c>
      <c r="N47" s="15"/>
    </row>
    <row r="48" spans="1:17" x14ac:dyDescent="0.3">
      <c r="A48" s="14">
        <f>Data!A941</f>
        <v>0</v>
      </c>
      <c r="B48" s="15">
        <f>Data!B941</f>
        <v>0</v>
      </c>
      <c r="C48" s="15">
        <f>Data!C941</f>
        <v>0</v>
      </c>
      <c r="D48" s="15">
        <f>Data!D941</f>
        <v>0</v>
      </c>
      <c r="E48" s="15">
        <f>Data!E941</f>
        <v>0</v>
      </c>
      <c r="F48" s="15">
        <f>Data!F941</f>
        <v>0</v>
      </c>
      <c r="G48" s="4">
        <f t="shared" si="7"/>
        <v>0</v>
      </c>
      <c r="H48" s="4">
        <f t="shared" si="8"/>
        <v>0.02</v>
      </c>
      <c r="I48" s="16">
        <f t="shared" si="6"/>
        <v>0</v>
      </c>
      <c r="J48" s="4">
        <f t="shared" si="9"/>
        <v>0</v>
      </c>
      <c r="K48" s="16">
        <f t="shared" si="10"/>
        <v>0</v>
      </c>
      <c r="L48" s="4" t="str">
        <f t="shared" si="11"/>
        <v>Rising</v>
      </c>
      <c r="N48" s="15"/>
    </row>
    <row r="49" spans="1:14" x14ac:dyDescent="0.3">
      <c r="A49" s="14">
        <f>Data!A942</f>
        <v>0</v>
      </c>
      <c r="B49" s="15">
        <f>Data!B942</f>
        <v>0</v>
      </c>
      <c r="C49" s="15">
        <f>Data!C942</f>
        <v>0</v>
      </c>
      <c r="D49" s="15">
        <f>Data!D942</f>
        <v>0</v>
      </c>
      <c r="E49" s="15">
        <f>Data!E942</f>
        <v>0</v>
      </c>
      <c r="F49" s="15">
        <f>Data!F942</f>
        <v>0</v>
      </c>
      <c r="G49" s="4">
        <f t="shared" si="7"/>
        <v>0</v>
      </c>
      <c r="H49" s="4">
        <f t="shared" si="8"/>
        <v>0.02</v>
      </c>
      <c r="I49" s="16">
        <f t="shared" si="6"/>
        <v>0</v>
      </c>
      <c r="J49" s="4">
        <f t="shared" si="9"/>
        <v>0</v>
      </c>
      <c r="K49" s="16">
        <f t="shared" si="10"/>
        <v>0</v>
      </c>
      <c r="L49" s="4" t="str">
        <f t="shared" si="11"/>
        <v>Rising</v>
      </c>
      <c r="N49" s="15"/>
    </row>
    <row r="50" spans="1:14" x14ac:dyDescent="0.3">
      <c r="A50" s="14">
        <f>Data!A943</f>
        <v>0</v>
      </c>
      <c r="B50" s="15">
        <f>Data!B943</f>
        <v>0</v>
      </c>
      <c r="C50" s="15">
        <f>Data!C943</f>
        <v>0</v>
      </c>
      <c r="D50" s="15">
        <f>Data!D943</f>
        <v>0</v>
      </c>
      <c r="E50" s="15">
        <f>Data!E943</f>
        <v>0</v>
      </c>
      <c r="F50" s="15">
        <f>Data!F943</f>
        <v>0</v>
      </c>
      <c r="G50" s="4">
        <f t="shared" si="7"/>
        <v>0</v>
      </c>
      <c r="H50" s="4">
        <f t="shared" si="8"/>
        <v>0.02</v>
      </c>
      <c r="I50" s="16">
        <f t="shared" si="6"/>
        <v>0</v>
      </c>
      <c r="J50" s="4">
        <f t="shared" si="9"/>
        <v>0</v>
      </c>
      <c r="K50" s="16">
        <f t="shared" si="10"/>
        <v>0</v>
      </c>
      <c r="L50" s="4" t="str">
        <f t="shared" si="11"/>
        <v>Rising</v>
      </c>
      <c r="N50" s="15"/>
    </row>
    <row r="51" spans="1:14" x14ac:dyDescent="0.3">
      <c r="A51" s="14">
        <f>Data!A944</f>
        <v>0</v>
      </c>
      <c r="B51" s="15">
        <f>Data!B944</f>
        <v>0</v>
      </c>
      <c r="C51" s="15">
        <f>Data!C944</f>
        <v>0</v>
      </c>
      <c r="D51" s="15">
        <f>Data!D944</f>
        <v>0</v>
      </c>
      <c r="E51" s="15">
        <f>Data!E944</f>
        <v>0</v>
      </c>
      <c r="F51" s="15">
        <f>Data!F944</f>
        <v>0</v>
      </c>
      <c r="G51" s="4">
        <f t="shared" si="7"/>
        <v>0</v>
      </c>
      <c r="H51" s="4">
        <f t="shared" si="8"/>
        <v>0.02</v>
      </c>
      <c r="I51" s="16">
        <f t="shared" si="6"/>
        <v>0</v>
      </c>
      <c r="J51" s="4">
        <f t="shared" si="9"/>
        <v>0</v>
      </c>
      <c r="K51" s="16">
        <f t="shared" si="10"/>
        <v>0</v>
      </c>
      <c r="L51" s="4" t="str">
        <f t="shared" si="11"/>
        <v>Rising</v>
      </c>
      <c r="N51" s="15"/>
    </row>
    <row r="52" spans="1:14" x14ac:dyDescent="0.3">
      <c r="A52" s="14">
        <f>Data!A945</f>
        <v>0</v>
      </c>
      <c r="B52" s="15">
        <f>Data!B945</f>
        <v>0</v>
      </c>
      <c r="C52" s="15">
        <f>Data!C945</f>
        <v>0</v>
      </c>
      <c r="D52" s="15">
        <f>Data!D945</f>
        <v>0</v>
      </c>
      <c r="E52" s="15">
        <f>Data!E945</f>
        <v>0</v>
      </c>
      <c r="F52" s="15">
        <f>Data!F945</f>
        <v>0</v>
      </c>
      <c r="G52" s="4">
        <f t="shared" si="7"/>
        <v>0</v>
      </c>
      <c r="H52" s="4">
        <f t="shared" si="8"/>
        <v>0.02</v>
      </c>
      <c r="I52" s="16">
        <f t="shared" si="6"/>
        <v>0</v>
      </c>
      <c r="J52" s="4">
        <f t="shared" si="9"/>
        <v>0</v>
      </c>
      <c r="K52" s="16">
        <f t="shared" si="10"/>
        <v>0</v>
      </c>
      <c r="L52" s="4" t="str">
        <f t="shared" si="11"/>
        <v>Rising</v>
      </c>
      <c r="N52" s="15"/>
    </row>
    <row r="53" spans="1:14" x14ac:dyDescent="0.3">
      <c r="A53" s="14">
        <f>Data!A946</f>
        <v>0</v>
      </c>
      <c r="B53" s="15">
        <f>Data!B946</f>
        <v>0</v>
      </c>
      <c r="C53" s="15">
        <f>Data!C946</f>
        <v>0</v>
      </c>
      <c r="D53" s="15">
        <f>Data!D946</f>
        <v>0</v>
      </c>
      <c r="E53" s="15">
        <f>Data!E946</f>
        <v>0</v>
      </c>
      <c r="F53" s="15">
        <f>Data!F946</f>
        <v>0</v>
      </c>
      <c r="G53" s="4">
        <f t="shared" si="7"/>
        <v>0</v>
      </c>
      <c r="H53" s="4">
        <f t="shared" si="8"/>
        <v>0.02</v>
      </c>
      <c r="I53" s="16">
        <f t="shared" si="6"/>
        <v>0</v>
      </c>
      <c r="J53" s="4">
        <f t="shared" si="9"/>
        <v>0</v>
      </c>
      <c r="K53" s="16">
        <f t="shared" si="10"/>
        <v>0</v>
      </c>
      <c r="L53" s="4" t="str">
        <f t="shared" si="11"/>
        <v>Rising</v>
      </c>
      <c r="N53" s="15"/>
    </row>
    <row r="54" spans="1:14" x14ac:dyDescent="0.3">
      <c r="A54" s="14">
        <f>Data!A947</f>
        <v>0</v>
      </c>
      <c r="B54" s="15">
        <f>Data!B947</f>
        <v>0</v>
      </c>
      <c r="C54" s="15">
        <f>Data!C947</f>
        <v>0</v>
      </c>
      <c r="D54" s="15">
        <f>Data!D947</f>
        <v>0</v>
      </c>
      <c r="E54" s="15">
        <f>Data!E947</f>
        <v>0</v>
      </c>
      <c r="F54" s="15">
        <f>Data!F947</f>
        <v>0</v>
      </c>
      <c r="G54" s="4">
        <f t="shared" si="7"/>
        <v>0</v>
      </c>
      <c r="H54" s="4">
        <f t="shared" si="8"/>
        <v>0.02</v>
      </c>
      <c r="I54" s="16">
        <f t="shared" si="6"/>
        <v>0</v>
      </c>
      <c r="J54" s="4">
        <f t="shared" si="9"/>
        <v>0</v>
      </c>
      <c r="K54" s="16">
        <f t="shared" si="10"/>
        <v>0</v>
      </c>
      <c r="L54" s="4" t="str">
        <f t="shared" si="11"/>
        <v>Rising</v>
      </c>
      <c r="N54" s="15"/>
    </row>
    <row r="55" spans="1:14" x14ac:dyDescent="0.3">
      <c r="A55" s="14">
        <f>Data!A948</f>
        <v>0</v>
      </c>
      <c r="B55" s="15">
        <f>Data!B948</f>
        <v>0</v>
      </c>
      <c r="C55" s="15">
        <f>Data!C948</f>
        <v>0</v>
      </c>
      <c r="D55" s="15">
        <f>Data!D948</f>
        <v>0</v>
      </c>
      <c r="E55" s="15">
        <f>Data!E948</f>
        <v>0</v>
      </c>
      <c r="F55" s="15">
        <f>Data!F948</f>
        <v>0</v>
      </c>
      <c r="G55" s="4">
        <f t="shared" si="7"/>
        <v>0</v>
      </c>
      <c r="H55" s="4">
        <f t="shared" si="8"/>
        <v>0.02</v>
      </c>
      <c r="I55" s="16">
        <f t="shared" si="6"/>
        <v>0</v>
      </c>
      <c r="J55" s="4">
        <f t="shared" si="9"/>
        <v>0</v>
      </c>
      <c r="K55" s="16">
        <f t="shared" si="10"/>
        <v>0</v>
      </c>
      <c r="L55" s="4" t="str">
        <f t="shared" si="11"/>
        <v>Rising</v>
      </c>
      <c r="N55" s="15"/>
    </row>
    <row r="56" spans="1:14" x14ac:dyDescent="0.3">
      <c r="A56" s="14">
        <f>Data!A949</f>
        <v>0</v>
      </c>
      <c r="B56" s="15">
        <f>Data!B949</f>
        <v>0</v>
      </c>
      <c r="C56" s="15">
        <f>Data!C949</f>
        <v>0</v>
      </c>
      <c r="D56" s="15">
        <f>Data!D949</f>
        <v>0</v>
      </c>
      <c r="E56" s="15">
        <f>Data!E949</f>
        <v>0</v>
      </c>
      <c r="F56" s="15">
        <f>Data!F949</f>
        <v>0</v>
      </c>
      <c r="G56" s="4">
        <f t="shared" si="7"/>
        <v>0</v>
      </c>
      <c r="H56" s="4">
        <f t="shared" si="8"/>
        <v>0.02</v>
      </c>
      <c r="I56" s="16">
        <f t="shared" si="6"/>
        <v>0</v>
      </c>
      <c r="J56" s="4">
        <f t="shared" si="9"/>
        <v>0</v>
      </c>
      <c r="K56" s="16">
        <f t="shared" si="10"/>
        <v>0</v>
      </c>
      <c r="L56" s="4" t="str">
        <f t="shared" si="11"/>
        <v>Rising</v>
      </c>
      <c r="N56" s="15"/>
    </row>
    <row r="57" spans="1:14" x14ac:dyDescent="0.3">
      <c r="A57" s="14">
        <f>Data!A950</f>
        <v>0</v>
      </c>
      <c r="B57" s="15">
        <f>Data!B950</f>
        <v>0</v>
      </c>
      <c r="C57" s="15">
        <f>Data!C950</f>
        <v>0</v>
      </c>
      <c r="D57" s="15">
        <f>Data!D950</f>
        <v>0</v>
      </c>
      <c r="E57" s="15">
        <f>Data!E950</f>
        <v>0</v>
      </c>
      <c r="F57" s="15">
        <f>Data!F950</f>
        <v>0</v>
      </c>
      <c r="G57" s="4">
        <f t="shared" si="7"/>
        <v>0</v>
      </c>
      <c r="H57" s="4">
        <f t="shared" si="8"/>
        <v>0.02</v>
      </c>
      <c r="I57" s="16">
        <f t="shared" si="6"/>
        <v>0</v>
      </c>
      <c r="J57" s="4">
        <f t="shared" si="9"/>
        <v>0</v>
      </c>
      <c r="K57" s="16">
        <f t="shared" si="10"/>
        <v>0</v>
      </c>
      <c r="L57" s="4" t="str">
        <f t="shared" si="11"/>
        <v>Rising</v>
      </c>
      <c r="N57" s="15"/>
    </row>
    <row r="58" spans="1:14" x14ac:dyDescent="0.3">
      <c r="A58" s="14">
        <f>Data!A951</f>
        <v>0</v>
      </c>
      <c r="B58" s="15">
        <f>Data!B951</f>
        <v>0</v>
      </c>
      <c r="C58" s="15">
        <f>Data!C951</f>
        <v>0</v>
      </c>
      <c r="D58" s="15">
        <f>Data!D951</f>
        <v>0</v>
      </c>
      <c r="E58" s="15">
        <f>Data!E951</f>
        <v>0</v>
      </c>
      <c r="F58" s="15">
        <f>Data!F951</f>
        <v>0</v>
      </c>
      <c r="G58" s="4">
        <f t="shared" si="7"/>
        <v>0</v>
      </c>
      <c r="H58" s="4">
        <f t="shared" si="8"/>
        <v>0.02</v>
      </c>
      <c r="I58" s="16">
        <f t="shared" si="6"/>
        <v>0</v>
      </c>
      <c r="J58" s="4">
        <f t="shared" si="9"/>
        <v>0</v>
      </c>
      <c r="K58" s="16">
        <f t="shared" si="10"/>
        <v>0</v>
      </c>
      <c r="L58" s="4" t="str">
        <f t="shared" si="11"/>
        <v>Rising</v>
      </c>
      <c r="N58" s="15"/>
    </row>
    <row r="59" spans="1:14" x14ac:dyDescent="0.3">
      <c r="A59" s="14">
        <f>Data!A952</f>
        <v>0</v>
      </c>
      <c r="B59" s="15">
        <f>Data!B952</f>
        <v>0</v>
      </c>
      <c r="C59" s="15">
        <f>Data!C952</f>
        <v>0</v>
      </c>
      <c r="D59" s="15">
        <f>Data!D952</f>
        <v>0</v>
      </c>
      <c r="E59" s="15">
        <f>Data!E952</f>
        <v>0</v>
      </c>
      <c r="F59" s="15">
        <f>Data!F952</f>
        <v>0</v>
      </c>
      <c r="G59" s="4">
        <f t="shared" si="7"/>
        <v>0</v>
      </c>
      <c r="H59" s="4">
        <f t="shared" si="8"/>
        <v>0.02</v>
      </c>
      <c r="I59" s="16">
        <f t="shared" si="6"/>
        <v>0</v>
      </c>
      <c r="J59" s="4">
        <f t="shared" si="9"/>
        <v>0</v>
      </c>
      <c r="K59" s="16">
        <f t="shared" si="10"/>
        <v>0</v>
      </c>
      <c r="L59" s="4" t="str">
        <f t="shared" si="11"/>
        <v>Rising</v>
      </c>
      <c r="N59" s="15"/>
    </row>
    <row r="60" spans="1:14" x14ac:dyDescent="0.3">
      <c r="A60" s="14">
        <f>Data!A953</f>
        <v>0</v>
      </c>
      <c r="B60" s="15">
        <f>Data!B953</f>
        <v>0</v>
      </c>
      <c r="C60" s="15">
        <f>Data!C953</f>
        <v>0</v>
      </c>
      <c r="D60" s="15">
        <f>Data!D953</f>
        <v>0</v>
      </c>
      <c r="E60" s="15">
        <f>Data!E953</f>
        <v>0</v>
      </c>
      <c r="F60" s="15">
        <f>Data!F953</f>
        <v>0</v>
      </c>
      <c r="G60" s="4">
        <f t="shared" si="7"/>
        <v>0</v>
      </c>
      <c r="H60" s="4">
        <f t="shared" si="8"/>
        <v>0.02</v>
      </c>
      <c r="I60" s="16">
        <f t="shared" si="6"/>
        <v>0</v>
      </c>
      <c r="J60" s="4">
        <f t="shared" si="9"/>
        <v>0</v>
      </c>
      <c r="K60" s="16">
        <f t="shared" si="10"/>
        <v>0</v>
      </c>
      <c r="L60" s="4" t="str">
        <f t="shared" si="11"/>
        <v>Rising</v>
      </c>
      <c r="N60" s="15"/>
    </row>
    <row r="61" spans="1:14" x14ac:dyDescent="0.3">
      <c r="A61" s="14">
        <f>Data!A954</f>
        <v>0</v>
      </c>
      <c r="B61" s="15">
        <f>Data!B954</f>
        <v>0</v>
      </c>
      <c r="C61" s="15">
        <f>Data!C954</f>
        <v>0</v>
      </c>
      <c r="D61" s="15">
        <f>Data!D954</f>
        <v>0</v>
      </c>
      <c r="E61" s="15">
        <f>Data!E954</f>
        <v>0</v>
      </c>
      <c r="F61" s="15">
        <f>Data!F954</f>
        <v>0</v>
      </c>
      <c r="G61" s="4">
        <f t="shared" si="7"/>
        <v>0</v>
      </c>
      <c r="H61" s="4">
        <f t="shared" si="8"/>
        <v>0.02</v>
      </c>
      <c r="I61" s="16">
        <f t="shared" si="6"/>
        <v>0</v>
      </c>
      <c r="J61" s="4">
        <f t="shared" si="9"/>
        <v>0</v>
      </c>
      <c r="K61" s="16">
        <f t="shared" si="10"/>
        <v>0</v>
      </c>
      <c r="L61" s="4" t="str">
        <f t="shared" si="11"/>
        <v>Rising</v>
      </c>
      <c r="N61" s="15"/>
    </row>
    <row r="62" spans="1:14" x14ac:dyDescent="0.3">
      <c r="A62" s="14">
        <f>Data!A955</f>
        <v>0</v>
      </c>
      <c r="B62" s="15">
        <f>Data!B955</f>
        <v>0</v>
      </c>
      <c r="C62" s="15">
        <f>Data!C955</f>
        <v>0</v>
      </c>
      <c r="D62" s="15">
        <f>Data!D955</f>
        <v>0</v>
      </c>
      <c r="E62" s="15">
        <f>Data!E955</f>
        <v>0</v>
      </c>
      <c r="F62" s="15">
        <f>Data!F955</f>
        <v>0</v>
      </c>
      <c r="G62" s="4">
        <f t="shared" si="7"/>
        <v>0</v>
      </c>
      <c r="H62" s="4">
        <f t="shared" si="8"/>
        <v>0.02</v>
      </c>
      <c r="I62" s="16">
        <f t="shared" si="6"/>
        <v>0</v>
      </c>
      <c r="J62" s="4">
        <f t="shared" si="9"/>
        <v>0</v>
      </c>
      <c r="K62" s="16">
        <f t="shared" si="10"/>
        <v>0</v>
      </c>
      <c r="L62" s="4" t="str">
        <f t="shared" si="11"/>
        <v>Rising</v>
      </c>
      <c r="N62" s="15"/>
    </row>
    <row r="63" spans="1:14" x14ac:dyDescent="0.3">
      <c r="A63" s="14">
        <f>Data!A956</f>
        <v>0</v>
      </c>
      <c r="B63" s="15">
        <f>Data!B956</f>
        <v>0</v>
      </c>
      <c r="C63" s="15">
        <f>Data!C956</f>
        <v>0</v>
      </c>
      <c r="D63" s="15">
        <f>Data!D956</f>
        <v>0</v>
      </c>
      <c r="E63" s="15">
        <f>Data!E956</f>
        <v>0</v>
      </c>
      <c r="F63" s="15">
        <f>Data!F956</f>
        <v>0</v>
      </c>
      <c r="G63" s="4">
        <f t="shared" si="7"/>
        <v>0</v>
      </c>
      <c r="H63" s="4">
        <f t="shared" si="8"/>
        <v>0.02</v>
      </c>
      <c r="I63" s="16">
        <f t="shared" si="6"/>
        <v>0</v>
      </c>
      <c r="J63" s="4">
        <f t="shared" si="9"/>
        <v>0</v>
      </c>
      <c r="K63" s="16">
        <f t="shared" si="10"/>
        <v>0</v>
      </c>
      <c r="L63" s="4" t="str">
        <f t="shared" si="11"/>
        <v>Rising</v>
      </c>
      <c r="N63" s="15"/>
    </row>
    <row r="64" spans="1:14" x14ac:dyDescent="0.3">
      <c r="A64" s="14">
        <f>Data!A957</f>
        <v>0</v>
      </c>
      <c r="B64" s="15">
        <f>Data!B957</f>
        <v>0</v>
      </c>
      <c r="C64" s="15">
        <f>Data!C957</f>
        <v>0</v>
      </c>
      <c r="D64" s="15">
        <f>Data!D957</f>
        <v>0</v>
      </c>
      <c r="E64" s="15">
        <f>Data!E957</f>
        <v>0</v>
      </c>
      <c r="F64" s="15">
        <f>Data!F957</f>
        <v>0</v>
      </c>
      <c r="G64" s="4">
        <f t="shared" si="7"/>
        <v>0</v>
      </c>
      <c r="H64" s="4">
        <f t="shared" si="8"/>
        <v>0.02</v>
      </c>
      <c r="I64" s="16">
        <f t="shared" si="6"/>
        <v>0</v>
      </c>
      <c r="J64" s="4">
        <f t="shared" si="9"/>
        <v>0</v>
      </c>
      <c r="K64" s="16">
        <f t="shared" si="10"/>
        <v>0</v>
      </c>
      <c r="L64" s="4" t="str">
        <f t="shared" si="11"/>
        <v>Rising</v>
      </c>
      <c r="N64" s="15"/>
    </row>
    <row r="65" spans="1:14" x14ac:dyDescent="0.3">
      <c r="A65" s="14">
        <f>Data!A958</f>
        <v>0</v>
      </c>
      <c r="B65" s="15">
        <f>Data!B958</f>
        <v>0</v>
      </c>
      <c r="C65" s="15">
        <f>Data!C958</f>
        <v>0</v>
      </c>
      <c r="D65" s="15">
        <f>Data!D958</f>
        <v>0</v>
      </c>
      <c r="E65" s="15">
        <f>Data!E958</f>
        <v>0</v>
      </c>
      <c r="F65" s="15">
        <f>Data!F958</f>
        <v>0</v>
      </c>
      <c r="G65" s="4">
        <f t="shared" si="7"/>
        <v>0</v>
      </c>
      <c r="H65" s="4">
        <f t="shared" si="8"/>
        <v>0.02</v>
      </c>
      <c r="I65" s="16">
        <f t="shared" si="6"/>
        <v>0</v>
      </c>
      <c r="J65" s="4">
        <f t="shared" si="9"/>
        <v>0</v>
      </c>
      <c r="K65" s="16">
        <f t="shared" si="10"/>
        <v>0</v>
      </c>
      <c r="L65" s="4" t="str">
        <f t="shared" si="11"/>
        <v>Rising</v>
      </c>
      <c r="N65" s="15"/>
    </row>
    <row r="66" spans="1:14" x14ac:dyDescent="0.3">
      <c r="A66" s="14">
        <f>Data!A959</f>
        <v>0</v>
      </c>
      <c r="B66" s="15">
        <f>Data!B959</f>
        <v>0</v>
      </c>
      <c r="C66" s="15">
        <f>Data!C959</f>
        <v>0</v>
      </c>
      <c r="D66" s="15">
        <f>Data!D959</f>
        <v>0</v>
      </c>
      <c r="E66" s="15">
        <f>Data!E959</f>
        <v>0</v>
      </c>
      <c r="F66" s="15">
        <f>Data!F959</f>
        <v>0</v>
      </c>
      <c r="G66" s="4">
        <f t="shared" si="7"/>
        <v>0</v>
      </c>
      <c r="H66" s="4">
        <f t="shared" si="8"/>
        <v>0.02</v>
      </c>
      <c r="I66" s="16">
        <f t="shared" si="6"/>
        <v>0</v>
      </c>
      <c r="J66" s="4">
        <f t="shared" si="9"/>
        <v>0</v>
      </c>
      <c r="K66" s="16">
        <f t="shared" si="10"/>
        <v>0</v>
      </c>
      <c r="L66" s="4" t="str">
        <f t="shared" si="11"/>
        <v>Rising</v>
      </c>
      <c r="N66" s="15"/>
    </row>
    <row r="67" spans="1:14" x14ac:dyDescent="0.3">
      <c r="A67" s="14">
        <f>Data!A960</f>
        <v>0</v>
      </c>
      <c r="B67" s="15">
        <f>Data!B960</f>
        <v>0</v>
      </c>
      <c r="C67" s="15">
        <f>Data!C960</f>
        <v>0</v>
      </c>
      <c r="D67" s="15">
        <f>Data!D960</f>
        <v>0</v>
      </c>
      <c r="E67" s="15">
        <f>Data!E960</f>
        <v>0</v>
      </c>
      <c r="F67" s="15">
        <f>Data!F960</f>
        <v>0</v>
      </c>
      <c r="G67" s="4">
        <f t="shared" si="7"/>
        <v>0</v>
      </c>
      <c r="H67" s="4">
        <f t="shared" si="8"/>
        <v>0.02</v>
      </c>
      <c r="I67" s="16">
        <f t="shared" si="6"/>
        <v>0</v>
      </c>
      <c r="J67" s="4">
        <f t="shared" si="9"/>
        <v>0</v>
      </c>
      <c r="K67" s="16">
        <f t="shared" si="10"/>
        <v>0</v>
      </c>
      <c r="L67" s="4" t="str">
        <f t="shared" si="11"/>
        <v>Rising</v>
      </c>
      <c r="N67" s="15"/>
    </row>
    <row r="68" spans="1:14" x14ac:dyDescent="0.3">
      <c r="A68" s="14">
        <f>Data!A961</f>
        <v>0</v>
      </c>
      <c r="B68" s="15">
        <f>Data!B961</f>
        <v>0</v>
      </c>
      <c r="C68" s="15">
        <f>Data!C961</f>
        <v>0</v>
      </c>
      <c r="D68" s="15">
        <f>Data!D961</f>
        <v>0</v>
      </c>
      <c r="E68" s="15">
        <f>Data!E961</f>
        <v>0</v>
      </c>
      <c r="F68" s="15">
        <f>Data!F961</f>
        <v>0</v>
      </c>
      <c r="G68" s="4">
        <f t="shared" si="7"/>
        <v>0</v>
      </c>
      <c r="H68" s="4">
        <f t="shared" si="8"/>
        <v>0.02</v>
      </c>
      <c r="I68" s="16">
        <f t="shared" si="6"/>
        <v>0</v>
      </c>
      <c r="J68" s="4">
        <f t="shared" si="9"/>
        <v>0</v>
      </c>
      <c r="K68" s="16">
        <f t="shared" si="10"/>
        <v>0</v>
      </c>
      <c r="L68" s="4" t="str">
        <f t="shared" si="11"/>
        <v>Rising</v>
      </c>
      <c r="N68" s="15"/>
    </row>
    <row r="69" spans="1:14" x14ac:dyDescent="0.3">
      <c r="A69" s="14">
        <f>Data!A962</f>
        <v>0</v>
      </c>
      <c r="B69" s="15">
        <f>Data!B962</f>
        <v>0</v>
      </c>
      <c r="C69" s="15">
        <f>Data!C962</f>
        <v>0</v>
      </c>
      <c r="D69" s="15">
        <f>Data!D962</f>
        <v>0</v>
      </c>
      <c r="E69" s="15">
        <f>Data!E962</f>
        <v>0</v>
      </c>
      <c r="F69" s="15">
        <f>Data!F962</f>
        <v>0</v>
      </c>
      <c r="G69" s="4">
        <f t="shared" si="7"/>
        <v>0</v>
      </c>
      <c r="H69" s="4">
        <f t="shared" si="8"/>
        <v>0.02</v>
      </c>
      <c r="I69" s="16">
        <f t="shared" si="6"/>
        <v>0</v>
      </c>
      <c r="J69" s="4">
        <f t="shared" si="9"/>
        <v>0</v>
      </c>
      <c r="K69" s="16">
        <f t="shared" si="10"/>
        <v>0</v>
      </c>
      <c r="L69" s="4" t="str">
        <f t="shared" si="11"/>
        <v>Rising</v>
      </c>
      <c r="N69" s="15"/>
    </row>
    <row r="70" spans="1:14" x14ac:dyDescent="0.3">
      <c r="A70" s="14">
        <f>Data!A963</f>
        <v>0</v>
      </c>
      <c r="B70" s="15">
        <f>Data!B963</f>
        <v>0</v>
      </c>
      <c r="C70" s="15">
        <f>Data!C963</f>
        <v>0</v>
      </c>
      <c r="D70" s="15">
        <f>Data!D963</f>
        <v>0</v>
      </c>
      <c r="E70" s="15">
        <f>Data!E963</f>
        <v>0</v>
      </c>
      <c r="F70" s="15">
        <f>Data!F963</f>
        <v>0</v>
      </c>
      <c r="G70" s="4">
        <f t="shared" si="7"/>
        <v>0</v>
      </c>
      <c r="H70" s="4">
        <f t="shared" si="8"/>
        <v>0.02</v>
      </c>
      <c r="I70" s="16">
        <f t="shared" si="6"/>
        <v>0</v>
      </c>
      <c r="J70" s="4">
        <f t="shared" si="9"/>
        <v>0</v>
      </c>
      <c r="K70" s="16">
        <f t="shared" si="10"/>
        <v>0</v>
      </c>
      <c r="L70" s="4" t="str">
        <f t="shared" si="11"/>
        <v>Rising</v>
      </c>
      <c r="N70" s="15"/>
    </row>
    <row r="71" spans="1:14" x14ac:dyDescent="0.3">
      <c r="A71" s="14">
        <f>Data!A964</f>
        <v>0</v>
      </c>
      <c r="B71" s="15">
        <f>Data!B964</f>
        <v>0</v>
      </c>
      <c r="C71" s="15">
        <f>Data!C964</f>
        <v>0</v>
      </c>
      <c r="D71" s="15">
        <f>Data!D964</f>
        <v>0</v>
      </c>
      <c r="E71" s="15">
        <f>Data!E964</f>
        <v>0</v>
      </c>
      <c r="F71" s="15">
        <f>Data!F964</f>
        <v>0</v>
      </c>
      <c r="G71" s="4">
        <f t="shared" si="7"/>
        <v>0</v>
      </c>
      <c r="H71" s="4">
        <f t="shared" si="8"/>
        <v>0.02</v>
      </c>
      <c r="I71" s="16">
        <f t="shared" si="6"/>
        <v>0</v>
      </c>
      <c r="J71" s="4">
        <f t="shared" si="9"/>
        <v>0</v>
      </c>
      <c r="K71" s="16">
        <f t="shared" si="10"/>
        <v>0</v>
      </c>
      <c r="L71" s="4" t="str">
        <f t="shared" si="11"/>
        <v>Rising</v>
      </c>
      <c r="N71" s="15"/>
    </row>
    <row r="72" spans="1:14" x14ac:dyDescent="0.3">
      <c r="A72" s="14">
        <f>Data!A965</f>
        <v>0</v>
      </c>
      <c r="B72" s="15">
        <f>Data!B965</f>
        <v>0</v>
      </c>
      <c r="C72" s="15">
        <f>Data!C965</f>
        <v>0</v>
      </c>
      <c r="D72" s="15">
        <f>Data!D965</f>
        <v>0</v>
      </c>
      <c r="E72" s="15">
        <f>Data!E965</f>
        <v>0</v>
      </c>
      <c r="F72" s="15">
        <f>Data!F965</f>
        <v>0</v>
      </c>
      <c r="G72" s="4">
        <f t="shared" si="7"/>
        <v>0</v>
      </c>
      <c r="H72" s="4">
        <f t="shared" si="8"/>
        <v>0.02</v>
      </c>
      <c r="I72" s="16">
        <f t="shared" ref="I72:I103" si="12">(K72-G72)*H72</f>
        <v>0</v>
      </c>
      <c r="J72" s="4">
        <f t="shared" si="9"/>
        <v>0</v>
      </c>
      <c r="K72" s="16">
        <f t="shared" si="10"/>
        <v>0</v>
      </c>
      <c r="L72" s="4" t="str">
        <f t="shared" si="11"/>
        <v>Rising</v>
      </c>
      <c r="N72" s="15"/>
    </row>
    <row r="73" spans="1:14" x14ac:dyDescent="0.3">
      <c r="A73" s="14">
        <f>Data!A966</f>
        <v>0</v>
      </c>
      <c r="B73" s="15">
        <f>Data!B966</f>
        <v>0</v>
      </c>
      <c r="C73" s="15">
        <f>Data!C966</f>
        <v>0</v>
      </c>
      <c r="D73" s="15">
        <f>Data!D966</f>
        <v>0</v>
      </c>
      <c r="E73" s="15">
        <f>Data!E966</f>
        <v>0</v>
      </c>
      <c r="F73" s="15">
        <f>Data!F966</f>
        <v>0</v>
      </c>
      <c r="G73" s="4">
        <f t="shared" ref="G73:G107" si="13">IF(L73="falling",MIN(G72,D73),IF(L73="rising",MAX(G72,C73),""))</f>
        <v>0</v>
      </c>
      <c r="H73" s="4">
        <f t="shared" ref="H73:H104" si="14">IF(AND(L73=L72,G73&lt;&gt;G72,H72&lt;$H$5),H72+$H$4,IF(AND(L72=L73,G73=G72),H72,IF(L72&lt;&gt;L73,$H$4,$H$5)))</f>
        <v>0.02</v>
      </c>
      <c r="I73" s="16">
        <f t="shared" si="12"/>
        <v>0</v>
      </c>
      <c r="J73" s="4">
        <f t="shared" ref="J73:J104" si="15">IF(L72="falling",MAX(K72-I72,C72,C71),IF(L72="rising",MIN(K72-I72,D72,D71),""))</f>
        <v>0</v>
      </c>
      <c r="K73" s="16">
        <f t="shared" ref="K73:K104" si="16">IF(AND(L72="falling",C73&lt;J73),J73,IF(AND(L72="rising",D73&gt;J73),J73,IF(AND(L72="falling",C73&gt;=J73),G72,IF(AND(L72="rising",D73&lt;=J73),G72,""))))</f>
        <v>0</v>
      </c>
      <c r="L73" s="4" t="str">
        <f t="shared" ref="L73:L104" si="17">IF(K73&gt;E73,"Falling","Rising")</f>
        <v>Rising</v>
      </c>
      <c r="N73" s="15"/>
    </row>
    <row r="74" spans="1:14" x14ac:dyDescent="0.3">
      <c r="A74" s="14">
        <f>Data!A967</f>
        <v>0</v>
      </c>
      <c r="B74" s="15">
        <f>Data!B967</f>
        <v>0</v>
      </c>
      <c r="C74" s="15">
        <f>Data!C967</f>
        <v>0</v>
      </c>
      <c r="D74" s="15">
        <f>Data!D967</f>
        <v>0</v>
      </c>
      <c r="E74" s="15">
        <f>Data!E967</f>
        <v>0</v>
      </c>
      <c r="F74" s="15">
        <f>Data!F967</f>
        <v>0</v>
      </c>
      <c r="G74" s="4">
        <f t="shared" si="13"/>
        <v>0</v>
      </c>
      <c r="H74" s="4">
        <f t="shared" si="14"/>
        <v>0.02</v>
      </c>
      <c r="I74" s="16">
        <f t="shared" si="12"/>
        <v>0</v>
      </c>
      <c r="J74" s="4">
        <f t="shared" si="15"/>
        <v>0</v>
      </c>
      <c r="K74" s="16">
        <f t="shared" si="16"/>
        <v>0</v>
      </c>
      <c r="L74" s="4" t="str">
        <f t="shared" si="17"/>
        <v>Rising</v>
      </c>
      <c r="N74" s="15"/>
    </row>
    <row r="75" spans="1:14" x14ac:dyDescent="0.3">
      <c r="A75" s="14">
        <f>Data!A968</f>
        <v>0</v>
      </c>
      <c r="B75" s="15">
        <f>Data!B968</f>
        <v>0</v>
      </c>
      <c r="C75" s="15">
        <f>Data!C968</f>
        <v>0</v>
      </c>
      <c r="D75" s="15">
        <f>Data!D968</f>
        <v>0</v>
      </c>
      <c r="E75" s="15">
        <f>Data!E968</f>
        <v>0</v>
      </c>
      <c r="F75" s="15">
        <f>Data!F968</f>
        <v>0</v>
      </c>
      <c r="G75" s="4">
        <f t="shared" si="13"/>
        <v>0</v>
      </c>
      <c r="H75" s="4">
        <f t="shared" si="14"/>
        <v>0.02</v>
      </c>
      <c r="I75" s="16">
        <f t="shared" si="12"/>
        <v>0</v>
      </c>
      <c r="J75" s="4">
        <f t="shared" si="15"/>
        <v>0</v>
      </c>
      <c r="K75" s="16">
        <f t="shared" si="16"/>
        <v>0</v>
      </c>
      <c r="L75" s="4" t="str">
        <f t="shared" si="17"/>
        <v>Rising</v>
      </c>
      <c r="N75" s="15"/>
    </row>
    <row r="76" spans="1:14" x14ac:dyDescent="0.3">
      <c r="A76" s="14">
        <f>Data!A969</f>
        <v>0</v>
      </c>
      <c r="B76" s="15">
        <f>Data!B969</f>
        <v>0</v>
      </c>
      <c r="C76" s="15">
        <f>Data!C969</f>
        <v>0</v>
      </c>
      <c r="D76" s="15">
        <f>Data!D969</f>
        <v>0</v>
      </c>
      <c r="E76" s="15">
        <f>Data!E969</f>
        <v>0</v>
      </c>
      <c r="F76" s="15">
        <f>Data!F969</f>
        <v>0</v>
      </c>
      <c r="G76" s="4">
        <f t="shared" si="13"/>
        <v>0</v>
      </c>
      <c r="H76" s="4">
        <f t="shared" si="14"/>
        <v>0.02</v>
      </c>
      <c r="I76" s="16">
        <f t="shared" si="12"/>
        <v>0</v>
      </c>
      <c r="J76" s="4">
        <f t="shared" si="15"/>
        <v>0</v>
      </c>
      <c r="K76" s="16">
        <f t="shared" si="16"/>
        <v>0</v>
      </c>
      <c r="L76" s="4" t="str">
        <f t="shared" si="17"/>
        <v>Rising</v>
      </c>
      <c r="N76" s="15"/>
    </row>
    <row r="77" spans="1:14" x14ac:dyDescent="0.3">
      <c r="A77" s="14">
        <f>Data!A970</f>
        <v>0</v>
      </c>
      <c r="B77" s="15">
        <f>Data!B970</f>
        <v>0</v>
      </c>
      <c r="C77" s="15">
        <f>Data!C970</f>
        <v>0</v>
      </c>
      <c r="D77" s="15">
        <f>Data!D970</f>
        <v>0</v>
      </c>
      <c r="E77" s="15">
        <f>Data!E970</f>
        <v>0</v>
      </c>
      <c r="F77" s="15">
        <f>Data!F970</f>
        <v>0</v>
      </c>
      <c r="G77" s="4">
        <f t="shared" si="13"/>
        <v>0</v>
      </c>
      <c r="H77" s="4">
        <f t="shared" si="14"/>
        <v>0.02</v>
      </c>
      <c r="I77" s="16">
        <f t="shared" si="12"/>
        <v>0</v>
      </c>
      <c r="J77" s="4">
        <f t="shared" si="15"/>
        <v>0</v>
      </c>
      <c r="K77" s="16">
        <f t="shared" si="16"/>
        <v>0</v>
      </c>
      <c r="L77" s="4" t="str">
        <f t="shared" si="17"/>
        <v>Rising</v>
      </c>
      <c r="N77" s="15"/>
    </row>
    <row r="78" spans="1:14" x14ac:dyDescent="0.3">
      <c r="A78" s="14">
        <f>Data!A971</f>
        <v>0</v>
      </c>
      <c r="B78" s="15">
        <f>Data!B971</f>
        <v>0</v>
      </c>
      <c r="C78" s="15">
        <f>Data!C971</f>
        <v>0</v>
      </c>
      <c r="D78" s="15">
        <f>Data!D971</f>
        <v>0</v>
      </c>
      <c r="E78" s="15">
        <f>Data!E971</f>
        <v>0</v>
      </c>
      <c r="F78" s="15">
        <f>Data!F971</f>
        <v>0</v>
      </c>
      <c r="G78" s="4">
        <f t="shared" si="13"/>
        <v>0</v>
      </c>
      <c r="H78" s="4">
        <f t="shared" si="14"/>
        <v>0.02</v>
      </c>
      <c r="I78" s="16">
        <f t="shared" si="12"/>
        <v>0</v>
      </c>
      <c r="J78" s="4">
        <f t="shared" si="15"/>
        <v>0</v>
      </c>
      <c r="K78" s="16">
        <f t="shared" si="16"/>
        <v>0</v>
      </c>
      <c r="L78" s="4" t="str">
        <f t="shared" si="17"/>
        <v>Rising</v>
      </c>
      <c r="N78" s="15"/>
    </row>
    <row r="79" spans="1:14" x14ac:dyDescent="0.3">
      <c r="A79" s="14">
        <f>Data!A972</f>
        <v>0</v>
      </c>
      <c r="B79" s="15">
        <f>Data!B972</f>
        <v>0</v>
      </c>
      <c r="C79" s="15">
        <f>Data!C972</f>
        <v>0</v>
      </c>
      <c r="D79" s="15">
        <f>Data!D972</f>
        <v>0</v>
      </c>
      <c r="E79" s="15">
        <f>Data!E972</f>
        <v>0</v>
      </c>
      <c r="F79" s="15">
        <f>Data!F972</f>
        <v>0</v>
      </c>
      <c r="G79" s="4">
        <f t="shared" si="13"/>
        <v>0</v>
      </c>
      <c r="H79" s="4">
        <f t="shared" si="14"/>
        <v>0.02</v>
      </c>
      <c r="I79" s="16">
        <f t="shared" si="12"/>
        <v>0</v>
      </c>
      <c r="J79" s="4">
        <f t="shared" si="15"/>
        <v>0</v>
      </c>
      <c r="K79" s="16">
        <f t="shared" si="16"/>
        <v>0</v>
      </c>
      <c r="L79" s="4" t="str">
        <f t="shared" si="17"/>
        <v>Rising</v>
      </c>
      <c r="N79" s="15"/>
    </row>
    <row r="80" spans="1:14" x14ac:dyDescent="0.3">
      <c r="A80" s="14">
        <f>Data!A973</f>
        <v>0</v>
      </c>
      <c r="B80" s="15">
        <f>Data!B973</f>
        <v>0</v>
      </c>
      <c r="C80" s="15">
        <f>Data!C973</f>
        <v>0</v>
      </c>
      <c r="D80" s="15">
        <f>Data!D973</f>
        <v>0</v>
      </c>
      <c r="E80" s="15">
        <f>Data!E973</f>
        <v>0</v>
      </c>
      <c r="F80" s="15">
        <f>Data!F973</f>
        <v>0</v>
      </c>
      <c r="G80" s="4">
        <f t="shared" si="13"/>
        <v>0</v>
      </c>
      <c r="H80" s="4">
        <f t="shared" si="14"/>
        <v>0.02</v>
      </c>
      <c r="I80" s="16">
        <f t="shared" si="12"/>
        <v>0</v>
      </c>
      <c r="J80" s="4">
        <f t="shared" si="15"/>
        <v>0</v>
      </c>
      <c r="K80" s="16">
        <f t="shared" si="16"/>
        <v>0</v>
      </c>
      <c r="L80" s="4" t="str">
        <f t="shared" si="17"/>
        <v>Rising</v>
      </c>
      <c r="N80" s="15"/>
    </row>
    <row r="81" spans="1:14" x14ac:dyDescent="0.3">
      <c r="A81" s="14">
        <f>Data!A974</f>
        <v>0</v>
      </c>
      <c r="B81" s="15">
        <f>Data!B974</f>
        <v>0</v>
      </c>
      <c r="C81" s="15">
        <f>Data!C974</f>
        <v>0</v>
      </c>
      <c r="D81" s="15">
        <f>Data!D974</f>
        <v>0</v>
      </c>
      <c r="E81" s="15">
        <f>Data!E974</f>
        <v>0</v>
      </c>
      <c r="F81" s="15">
        <f>Data!F974</f>
        <v>0</v>
      </c>
      <c r="G81" s="4">
        <f t="shared" si="13"/>
        <v>0</v>
      </c>
      <c r="H81" s="4">
        <f t="shared" si="14"/>
        <v>0.02</v>
      </c>
      <c r="I81" s="16">
        <f t="shared" si="12"/>
        <v>0</v>
      </c>
      <c r="J81" s="4">
        <f t="shared" si="15"/>
        <v>0</v>
      </c>
      <c r="K81" s="16">
        <f t="shared" si="16"/>
        <v>0</v>
      </c>
      <c r="L81" s="4" t="str">
        <f t="shared" si="17"/>
        <v>Rising</v>
      </c>
      <c r="N81" s="15"/>
    </row>
    <row r="82" spans="1:14" x14ac:dyDescent="0.3">
      <c r="A82" s="14">
        <f>Data!A975</f>
        <v>0</v>
      </c>
      <c r="B82" s="15">
        <f>Data!B975</f>
        <v>0</v>
      </c>
      <c r="C82" s="15">
        <f>Data!C975</f>
        <v>0</v>
      </c>
      <c r="D82" s="15">
        <f>Data!D975</f>
        <v>0</v>
      </c>
      <c r="E82" s="15">
        <f>Data!E975</f>
        <v>0</v>
      </c>
      <c r="F82" s="15">
        <f>Data!F975</f>
        <v>0</v>
      </c>
      <c r="G82" s="4">
        <f t="shared" si="13"/>
        <v>0</v>
      </c>
      <c r="H82" s="4">
        <f t="shared" si="14"/>
        <v>0.02</v>
      </c>
      <c r="I82" s="16">
        <f t="shared" si="12"/>
        <v>0</v>
      </c>
      <c r="J82" s="4">
        <f t="shared" si="15"/>
        <v>0</v>
      </c>
      <c r="K82" s="16">
        <f t="shared" si="16"/>
        <v>0</v>
      </c>
      <c r="L82" s="4" t="str">
        <f t="shared" si="17"/>
        <v>Rising</v>
      </c>
      <c r="N82" s="15"/>
    </row>
    <row r="83" spans="1:14" x14ac:dyDescent="0.3">
      <c r="A83" s="14">
        <f>Data!A976</f>
        <v>0</v>
      </c>
      <c r="B83" s="15">
        <f>Data!B976</f>
        <v>0</v>
      </c>
      <c r="C83" s="15">
        <f>Data!C976</f>
        <v>0</v>
      </c>
      <c r="D83" s="15">
        <f>Data!D976</f>
        <v>0</v>
      </c>
      <c r="E83" s="15">
        <f>Data!E976</f>
        <v>0</v>
      </c>
      <c r="F83" s="15">
        <f>Data!F976</f>
        <v>0</v>
      </c>
      <c r="G83" s="4">
        <f t="shared" si="13"/>
        <v>0</v>
      </c>
      <c r="H83" s="4">
        <f t="shared" si="14"/>
        <v>0.02</v>
      </c>
      <c r="I83" s="16">
        <f t="shared" si="12"/>
        <v>0</v>
      </c>
      <c r="J83" s="4">
        <f t="shared" si="15"/>
        <v>0</v>
      </c>
      <c r="K83" s="16">
        <f t="shared" si="16"/>
        <v>0</v>
      </c>
      <c r="L83" s="4" t="str">
        <f t="shared" si="17"/>
        <v>Rising</v>
      </c>
      <c r="N83" s="15"/>
    </row>
    <row r="84" spans="1:14" x14ac:dyDescent="0.3">
      <c r="A84" s="14">
        <f>Data!A977</f>
        <v>0</v>
      </c>
      <c r="B84" s="15">
        <f>Data!B977</f>
        <v>0</v>
      </c>
      <c r="C84" s="15">
        <f>Data!C977</f>
        <v>0</v>
      </c>
      <c r="D84" s="15">
        <f>Data!D977</f>
        <v>0</v>
      </c>
      <c r="E84" s="15">
        <f>Data!E977</f>
        <v>0</v>
      </c>
      <c r="F84" s="15">
        <f>Data!F977</f>
        <v>0</v>
      </c>
      <c r="G84" s="4">
        <f t="shared" si="13"/>
        <v>0</v>
      </c>
      <c r="H84" s="4">
        <f t="shared" si="14"/>
        <v>0.02</v>
      </c>
      <c r="I84" s="16">
        <f t="shared" si="12"/>
        <v>0</v>
      </c>
      <c r="J84" s="4">
        <f t="shared" si="15"/>
        <v>0</v>
      </c>
      <c r="K84" s="16">
        <f t="shared" si="16"/>
        <v>0</v>
      </c>
      <c r="L84" s="4" t="str">
        <f t="shared" si="17"/>
        <v>Rising</v>
      </c>
      <c r="N84" s="15"/>
    </row>
    <row r="85" spans="1:14" x14ac:dyDescent="0.3">
      <c r="A85" s="14">
        <f>Data!A978</f>
        <v>0</v>
      </c>
      <c r="B85" s="15">
        <f>Data!B978</f>
        <v>0</v>
      </c>
      <c r="C85" s="15">
        <f>Data!C978</f>
        <v>0</v>
      </c>
      <c r="D85" s="15">
        <f>Data!D978</f>
        <v>0</v>
      </c>
      <c r="E85" s="15">
        <f>Data!E978</f>
        <v>0</v>
      </c>
      <c r="F85" s="15">
        <f>Data!F978</f>
        <v>0</v>
      </c>
      <c r="G85" s="4">
        <f t="shared" si="13"/>
        <v>0</v>
      </c>
      <c r="H85" s="4">
        <f t="shared" si="14"/>
        <v>0.02</v>
      </c>
      <c r="I85" s="16">
        <f t="shared" si="12"/>
        <v>0</v>
      </c>
      <c r="J85" s="4">
        <f t="shared" si="15"/>
        <v>0</v>
      </c>
      <c r="K85" s="16">
        <f t="shared" si="16"/>
        <v>0</v>
      </c>
      <c r="L85" s="4" t="str">
        <f t="shared" si="17"/>
        <v>Rising</v>
      </c>
      <c r="N85" s="15"/>
    </row>
    <row r="86" spans="1:14" x14ac:dyDescent="0.3">
      <c r="A86" s="14">
        <f>Data!A979</f>
        <v>0</v>
      </c>
      <c r="B86" s="15">
        <f>Data!B979</f>
        <v>0</v>
      </c>
      <c r="C86" s="15">
        <f>Data!C979</f>
        <v>0</v>
      </c>
      <c r="D86" s="15">
        <f>Data!D979</f>
        <v>0</v>
      </c>
      <c r="E86" s="15">
        <f>Data!E979</f>
        <v>0</v>
      </c>
      <c r="F86" s="15">
        <f>Data!F979</f>
        <v>0</v>
      </c>
      <c r="G86" s="4">
        <f t="shared" si="13"/>
        <v>0</v>
      </c>
      <c r="H86" s="4">
        <f t="shared" si="14"/>
        <v>0.02</v>
      </c>
      <c r="I86" s="16">
        <f t="shared" si="12"/>
        <v>0</v>
      </c>
      <c r="J86" s="4">
        <f t="shared" si="15"/>
        <v>0</v>
      </c>
      <c r="K86" s="16">
        <f t="shared" si="16"/>
        <v>0</v>
      </c>
      <c r="L86" s="4" t="str">
        <f t="shared" si="17"/>
        <v>Rising</v>
      </c>
      <c r="N86" s="15"/>
    </row>
    <row r="87" spans="1:14" x14ac:dyDescent="0.3">
      <c r="A87" s="14">
        <f>Data!A980</f>
        <v>0</v>
      </c>
      <c r="B87" s="15">
        <f>Data!B980</f>
        <v>0</v>
      </c>
      <c r="C87" s="15">
        <f>Data!C980</f>
        <v>0</v>
      </c>
      <c r="D87" s="15">
        <f>Data!D980</f>
        <v>0</v>
      </c>
      <c r="E87" s="15">
        <f>Data!E980</f>
        <v>0</v>
      </c>
      <c r="F87" s="15">
        <f>Data!F980</f>
        <v>0</v>
      </c>
      <c r="G87" s="4">
        <f t="shared" si="13"/>
        <v>0</v>
      </c>
      <c r="H87" s="4">
        <f t="shared" si="14"/>
        <v>0.02</v>
      </c>
      <c r="I87" s="16">
        <f t="shared" si="12"/>
        <v>0</v>
      </c>
      <c r="J87" s="4">
        <f t="shared" si="15"/>
        <v>0</v>
      </c>
      <c r="K87" s="16">
        <f t="shared" si="16"/>
        <v>0</v>
      </c>
      <c r="L87" s="4" t="str">
        <f t="shared" si="17"/>
        <v>Rising</v>
      </c>
      <c r="N87" s="15"/>
    </row>
    <row r="88" spans="1:14" x14ac:dyDescent="0.3">
      <c r="A88" s="14">
        <f>Data!A981</f>
        <v>0</v>
      </c>
      <c r="B88" s="15">
        <f>Data!B981</f>
        <v>0</v>
      </c>
      <c r="C88" s="15">
        <f>Data!C981</f>
        <v>0</v>
      </c>
      <c r="D88" s="15">
        <f>Data!D981</f>
        <v>0</v>
      </c>
      <c r="E88" s="15">
        <f>Data!E981</f>
        <v>0</v>
      </c>
      <c r="F88" s="15">
        <f>Data!F981</f>
        <v>0</v>
      </c>
      <c r="G88" s="4">
        <f t="shared" si="13"/>
        <v>0</v>
      </c>
      <c r="H88" s="4">
        <f t="shared" si="14"/>
        <v>0.02</v>
      </c>
      <c r="I88" s="16">
        <f t="shared" si="12"/>
        <v>0</v>
      </c>
      <c r="J88" s="4">
        <f t="shared" si="15"/>
        <v>0</v>
      </c>
      <c r="K88" s="16">
        <f t="shared" si="16"/>
        <v>0</v>
      </c>
      <c r="L88" s="4" t="str">
        <f t="shared" si="17"/>
        <v>Rising</v>
      </c>
      <c r="N88" s="15"/>
    </row>
    <row r="89" spans="1:14" x14ac:dyDescent="0.3">
      <c r="A89" s="14">
        <f>Data!A982</f>
        <v>0</v>
      </c>
      <c r="B89" s="15">
        <f>Data!B982</f>
        <v>0</v>
      </c>
      <c r="C89" s="15">
        <f>Data!C982</f>
        <v>0</v>
      </c>
      <c r="D89" s="15">
        <f>Data!D982</f>
        <v>0</v>
      </c>
      <c r="E89" s="15">
        <f>Data!E982</f>
        <v>0</v>
      </c>
      <c r="F89" s="15">
        <f>Data!F982</f>
        <v>0</v>
      </c>
      <c r="G89" s="4">
        <f t="shared" si="13"/>
        <v>0</v>
      </c>
      <c r="H89" s="4">
        <f t="shared" si="14"/>
        <v>0.02</v>
      </c>
      <c r="I89" s="16">
        <f t="shared" si="12"/>
        <v>0</v>
      </c>
      <c r="J89" s="4">
        <f t="shared" si="15"/>
        <v>0</v>
      </c>
      <c r="K89" s="16">
        <f t="shared" si="16"/>
        <v>0</v>
      </c>
      <c r="L89" s="4" t="str">
        <f t="shared" si="17"/>
        <v>Rising</v>
      </c>
      <c r="N89" s="15"/>
    </row>
    <row r="90" spans="1:14" x14ac:dyDescent="0.3">
      <c r="A90" s="14">
        <f>Data!A983</f>
        <v>0</v>
      </c>
      <c r="B90" s="15">
        <f>Data!B983</f>
        <v>0</v>
      </c>
      <c r="C90" s="15">
        <f>Data!C983</f>
        <v>0</v>
      </c>
      <c r="D90" s="15">
        <f>Data!D983</f>
        <v>0</v>
      </c>
      <c r="E90" s="15">
        <f>Data!E983</f>
        <v>0</v>
      </c>
      <c r="F90" s="15">
        <f>Data!F983</f>
        <v>0</v>
      </c>
      <c r="G90" s="4">
        <f t="shared" si="13"/>
        <v>0</v>
      </c>
      <c r="H90" s="4">
        <f t="shared" si="14"/>
        <v>0.02</v>
      </c>
      <c r="I90" s="16">
        <f t="shared" si="12"/>
        <v>0</v>
      </c>
      <c r="J90" s="4">
        <f t="shared" si="15"/>
        <v>0</v>
      </c>
      <c r="K90" s="16">
        <f t="shared" si="16"/>
        <v>0</v>
      </c>
      <c r="L90" s="4" t="str">
        <f t="shared" si="17"/>
        <v>Rising</v>
      </c>
      <c r="N90" s="15"/>
    </row>
    <row r="91" spans="1:14" x14ac:dyDescent="0.3">
      <c r="A91" s="14">
        <f>Data!A984</f>
        <v>0</v>
      </c>
      <c r="B91" s="15">
        <f>Data!B984</f>
        <v>0</v>
      </c>
      <c r="C91" s="15">
        <f>Data!C984</f>
        <v>0</v>
      </c>
      <c r="D91" s="15">
        <f>Data!D984</f>
        <v>0</v>
      </c>
      <c r="E91" s="15">
        <f>Data!E984</f>
        <v>0</v>
      </c>
      <c r="F91" s="15">
        <f>Data!F984</f>
        <v>0</v>
      </c>
      <c r="G91" s="4">
        <f t="shared" si="13"/>
        <v>0</v>
      </c>
      <c r="H91" s="4">
        <f t="shared" si="14"/>
        <v>0.02</v>
      </c>
      <c r="I91" s="16">
        <f t="shared" si="12"/>
        <v>0</v>
      </c>
      <c r="J91" s="4">
        <f t="shared" si="15"/>
        <v>0</v>
      </c>
      <c r="K91" s="16">
        <f t="shared" si="16"/>
        <v>0</v>
      </c>
      <c r="L91" s="4" t="str">
        <f t="shared" si="17"/>
        <v>Rising</v>
      </c>
      <c r="N91" s="15"/>
    </row>
    <row r="92" spans="1:14" x14ac:dyDescent="0.3">
      <c r="A92" s="14">
        <f>Data!A985</f>
        <v>0</v>
      </c>
      <c r="B92" s="15">
        <f>Data!B985</f>
        <v>0</v>
      </c>
      <c r="C92" s="15">
        <f>Data!C985</f>
        <v>0</v>
      </c>
      <c r="D92" s="15">
        <f>Data!D985</f>
        <v>0</v>
      </c>
      <c r="E92" s="15">
        <f>Data!E985</f>
        <v>0</v>
      </c>
      <c r="F92" s="15">
        <f>Data!F985</f>
        <v>0</v>
      </c>
      <c r="G92" s="4">
        <f t="shared" si="13"/>
        <v>0</v>
      </c>
      <c r="H92" s="4">
        <f t="shared" si="14"/>
        <v>0.02</v>
      </c>
      <c r="I92" s="16">
        <f t="shared" si="12"/>
        <v>0</v>
      </c>
      <c r="J92" s="4">
        <f t="shared" si="15"/>
        <v>0</v>
      </c>
      <c r="K92" s="16">
        <f t="shared" si="16"/>
        <v>0</v>
      </c>
      <c r="L92" s="4" t="str">
        <f t="shared" si="17"/>
        <v>Rising</v>
      </c>
      <c r="N92" s="15"/>
    </row>
    <row r="93" spans="1:14" x14ac:dyDescent="0.3">
      <c r="A93" s="14">
        <f>Data!A986</f>
        <v>0</v>
      </c>
      <c r="B93" s="15">
        <f>Data!B986</f>
        <v>0</v>
      </c>
      <c r="C93" s="15">
        <f>Data!C986</f>
        <v>0</v>
      </c>
      <c r="D93" s="15">
        <f>Data!D986</f>
        <v>0</v>
      </c>
      <c r="E93" s="15">
        <f>Data!E986</f>
        <v>0</v>
      </c>
      <c r="F93" s="15">
        <f>Data!F986</f>
        <v>0</v>
      </c>
      <c r="G93" s="4">
        <f t="shared" si="13"/>
        <v>0</v>
      </c>
      <c r="H93" s="4">
        <f t="shared" si="14"/>
        <v>0.02</v>
      </c>
      <c r="I93" s="16">
        <f t="shared" si="12"/>
        <v>0</v>
      </c>
      <c r="J93" s="4">
        <f t="shared" si="15"/>
        <v>0</v>
      </c>
      <c r="K93" s="16">
        <f t="shared" si="16"/>
        <v>0</v>
      </c>
      <c r="L93" s="4" t="str">
        <f t="shared" si="17"/>
        <v>Rising</v>
      </c>
      <c r="N93" s="15"/>
    </row>
    <row r="94" spans="1:14" x14ac:dyDescent="0.3">
      <c r="A94" s="14">
        <f>Data!A987</f>
        <v>0</v>
      </c>
      <c r="B94" s="15">
        <f>Data!B987</f>
        <v>0</v>
      </c>
      <c r="C94" s="15">
        <f>Data!C987</f>
        <v>0</v>
      </c>
      <c r="D94" s="15">
        <f>Data!D987</f>
        <v>0</v>
      </c>
      <c r="E94" s="15">
        <f>Data!E987</f>
        <v>0</v>
      </c>
      <c r="F94" s="15">
        <f>Data!F987</f>
        <v>0</v>
      </c>
      <c r="G94" s="4">
        <f t="shared" si="13"/>
        <v>0</v>
      </c>
      <c r="H94" s="4">
        <f t="shared" si="14"/>
        <v>0.02</v>
      </c>
      <c r="I94" s="16">
        <f t="shared" si="12"/>
        <v>0</v>
      </c>
      <c r="J94" s="4">
        <f t="shared" si="15"/>
        <v>0</v>
      </c>
      <c r="K94" s="16">
        <f t="shared" si="16"/>
        <v>0</v>
      </c>
      <c r="L94" s="4" t="str">
        <f t="shared" si="17"/>
        <v>Rising</v>
      </c>
      <c r="N94" s="15"/>
    </row>
    <row r="95" spans="1:14" x14ac:dyDescent="0.3">
      <c r="A95" s="14">
        <f>Data!A988</f>
        <v>0</v>
      </c>
      <c r="B95" s="15">
        <f>Data!B988</f>
        <v>0</v>
      </c>
      <c r="C95" s="15">
        <f>Data!C988</f>
        <v>0</v>
      </c>
      <c r="D95" s="15">
        <f>Data!D988</f>
        <v>0</v>
      </c>
      <c r="E95" s="15">
        <f>Data!E988</f>
        <v>0</v>
      </c>
      <c r="F95" s="15">
        <f>Data!F988</f>
        <v>0</v>
      </c>
      <c r="G95" s="4">
        <f t="shared" si="13"/>
        <v>0</v>
      </c>
      <c r="H95" s="4">
        <f t="shared" si="14"/>
        <v>0.02</v>
      </c>
      <c r="I95" s="16">
        <f t="shared" si="12"/>
        <v>0</v>
      </c>
      <c r="J95" s="4">
        <f t="shared" si="15"/>
        <v>0</v>
      </c>
      <c r="K95" s="16">
        <f t="shared" si="16"/>
        <v>0</v>
      </c>
      <c r="L95" s="4" t="str">
        <f t="shared" si="17"/>
        <v>Rising</v>
      </c>
      <c r="N95" s="15"/>
    </row>
    <row r="96" spans="1:14" x14ac:dyDescent="0.3">
      <c r="A96" s="14">
        <f>Data!A989</f>
        <v>0</v>
      </c>
      <c r="B96" s="15">
        <f>Data!B989</f>
        <v>0</v>
      </c>
      <c r="C96" s="15">
        <f>Data!C989</f>
        <v>0</v>
      </c>
      <c r="D96" s="15">
        <f>Data!D989</f>
        <v>0</v>
      </c>
      <c r="E96" s="15">
        <f>Data!E989</f>
        <v>0</v>
      </c>
      <c r="F96" s="15">
        <f>Data!F989</f>
        <v>0</v>
      </c>
      <c r="G96" s="4">
        <f t="shared" si="13"/>
        <v>0</v>
      </c>
      <c r="H96" s="4">
        <f t="shared" si="14"/>
        <v>0.02</v>
      </c>
      <c r="I96" s="16">
        <f t="shared" si="12"/>
        <v>0</v>
      </c>
      <c r="J96" s="4">
        <f t="shared" si="15"/>
        <v>0</v>
      </c>
      <c r="K96" s="16">
        <f t="shared" si="16"/>
        <v>0</v>
      </c>
      <c r="L96" s="4" t="str">
        <f t="shared" si="17"/>
        <v>Rising</v>
      </c>
      <c r="N96" s="15"/>
    </row>
    <row r="97" spans="1:14" x14ac:dyDescent="0.3">
      <c r="A97" s="14">
        <f>Data!A990</f>
        <v>0</v>
      </c>
      <c r="B97" s="15">
        <f>Data!B990</f>
        <v>0</v>
      </c>
      <c r="C97" s="15">
        <f>Data!C990</f>
        <v>0</v>
      </c>
      <c r="D97" s="15">
        <f>Data!D990</f>
        <v>0</v>
      </c>
      <c r="E97" s="15">
        <f>Data!E990</f>
        <v>0</v>
      </c>
      <c r="F97" s="15">
        <f>Data!F990</f>
        <v>0</v>
      </c>
      <c r="G97" s="4">
        <f t="shared" si="13"/>
        <v>0</v>
      </c>
      <c r="H97" s="4">
        <f t="shared" si="14"/>
        <v>0.02</v>
      </c>
      <c r="I97" s="16">
        <f t="shared" si="12"/>
        <v>0</v>
      </c>
      <c r="J97" s="4">
        <f t="shared" si="15"/>
        <v>0</v>
      </c>
      <c r="K97" s="16">
        <f t="shared" si="16"/>
        <v>0</v>
      </c>
      <c r="L97" s="4" t="str">
        <f t="shared" si="17"/>
        <v>Rising</v>
      </c>
      <c r="N97" s="15"/>
    </row>
    <row r="98" spans="1:14" x14ac:dyDescent="0.3">
      <c r="A98" s="14">
        <f>Data!A991</f>
        <v>0</v>
      </c>
      <c r="B98" s="15">
        <f>Data!B991</f>
        <v>0</v>
      </c>
      <c r="C98" s="15">
        <f>Data!C991</f>
        <v>0</v>
      </c>
      <c r="D98" s="15">
        <f>Data!D991</f>
        <v>0</v>
      </c>
      <c r="E98" s="15">
        <f>Data!E991</f>
        <v>0</v>
      </c>
      <c r="F98" s="15">
        <f>Data!F991</f>
        <v>0</v>
      </c>
      <c r="G98" s="4">
        <f t="shared" si="13"/>
        <v>0</v>
      </c>
      <c r="H98" s="4">
        <f t="shared" si="14"/>
        <v>0.02</v>
      </c>
      <c r="I98" s="16">
        <f t="shared" si="12"/>
        <v>0</v>
      </c>
      <c r="J98" s="4">
        <f t="shared" si="15"/>
        <v>0</v>
      </c>
      <c r="K98" s="16">
        <f t="shared" si="16"/>
        <v>0</v>
      </c>
      <c r="L98" s="4" t="str">
        <f t="shared" si="17"/>
        <v>Rising</v>
      </c>
      <c r="N98" s="15"/>
    </row>
    <row r="99" spans="1:14" x14ac:dyDescent="0.3">
      <c r="A99" s="14">
        <f>Data!A992</f>
        <v>0</v>
      </c>
      <c r="B99" s="15">
        <f>Data!B992</f>
        <v>0</v>
      </c>
      <c r="C99" s="15">
        <f>Data!C992</f>
        <v>0</v>
      </c>
      <c r="D99" s="15">
        <f>Data!D992</f>
        <v>0</v>
      </c>
      <c r="E99" s="15">
        <f>Data!E992</f>
        <v>0</v>
      </c>
      <c r="F99" s="15">
        <f>Data!F992</f>
        <v>0</v>
      </c>
      <c r="G99" s="4">
        <f t="shared" si="13"/>
        <v>0</v>
      </c>
      <c r="H99" s="4">
        <f t="shared" si="14"/>
        <v>0.02</v>
      </c>
      <c r="I99" s="16">
        <f t="shared" si="12"/>
        <v>0</v>
      </c>
      <c r="J99" s="4">
        <f t="shared" si="15"/>
        <v>0</v>
      </c>
      <c r="K99" s="16">
        <f t="shared" si="16"/>
        <v>0</v>
      </c>
      <c r="L99" s="4" t="str">
        <f t="shared" si="17"/>
        <v>Rising</v>
      </c>
      <c r="N99" s="15"/>
    </row>
    <row r="100" spans="1:14" x14ac:dyDescent="0.3">
      <c r="A100" s="14">
        <f>Data!A993</f>
        <v>0</v>
      </c>
      <c r="B100" s="15">
        <f>Data!B993</f>
        <v>0</v>
      </c>
      <c r="C100" s="15">
        <f>Data!C993</f>
        <v>0</v>
      </c>
      <c r="D100" s="15">
        <f>Data!D993</f>
        <v>0</v>
      </c>
      <c r="E100" s="15">
        <f>Data!E993</f>
        <v>0</v>
      </c>
      <c r="F100" s="15">
        <f>Data!F993</f>
        <v>0</v>
      </c>
      <c r="G100" s="4">
        <f t="shared" si="13"/>
        <v>0</v>
      </c>
      <c r="H100" s="4">
        <f t="shared" si="14"/>
        <v>0.02</v>
      </c>
      <c r="I100" s="16">
        <f t="shared" si="12"/>
        <v>0</v>
      </c>
      <c r="J100" s="4">
        <f t="shared" si="15"/>
        <v>0</v>
      </c>
      <c r="K100" s="16">
        <f t="shared" si="16"/>
        <v>0</v>
      </c>
      <c r="L100" s="4" t="str">
        <f t="shared" si="17"/>
        <v>Rising</v>
      </c>
      <c r="N100" s="15"/>
    </row>
    <row r="101" spans="1:14" x14ac:dyDescent="0.3">
      <c r="A101" s="14">
        <f>Data!A994</f>
        <v>0</v>
      </c>
      <c r="B101" s="15">
        <f>Data!B994</f>
        <v>0</v>
      </c>
      <c r="C101" s="15">
        <f>Data!C994</f>
        <v>0</v>
      </c>
      <c r="D101" s="15">
        <f>Data!D994</f>
        <v>0</v>
      </c>
      <c r="E101" s="15">
        <f>Data!E994</f>
        <v>0</v>
      </c>
      <c r="F101" s="15">
        <f>Data!F994</f>
        <v>0</v>
      </c>
      <c r="G101" s="4">
        <f t="shared" si="13"/>
        <v>0</v>
      </c>
      <c r="H101" s="4">
        <f t="shared" si="14"/>
        <v>0.02</v>
      </c>
      <c r="I101" s="16">
        <f t="shared" si="12"/>
        <v>0</v>
      </c>
      <c r="J101" s="4">
        <f t="shared" si="15"/>
        <v>0</v>
      </c>
      <c r="K101" s="16">
        <f t="shared" si="16"/>
        <v>0</v>
      </c>
      <c r="L101" s="4" t="str">
        <f t="shared" si="17"/>
        <v>Rising</v>
      </c>
      <c r="N101" s="15"/>
    </row>
    <row r="102" spans="1:14" x14ac:dyDescent="0.3">
      <c r="A102" s="14">
        <f>Data!A995</f>
        <v>0</v>
      </c>
      <c r="B102" s="15">
        <f>Data!B995</f>
        <v>0</v>
      </c>
      <c r="C102" s="15">
        <f>Data!C995</f>
        <v>0</v>
      </c>
      <c r="D102" s="15">
        <f>Data!D995</f>
        <v>0</v>
      </c>
      <c r="E102" s="15">
        <f>Data!E995</f>
        <v>0</v>
      </c>
      <c r="F102" s="15">
        <f>Data!F995</f>
        <v>0</v>
      </c>
      <c r="G102" s="4">
        <f t="shared" si="13"/>
        <v>0</v>
      </c>
      <c r="H102" s="4">
        <f t="shared" si="14"/>
        <v>0.02</v>
      </c>
      <c r="I102" s="16">
        <f t="shared" si="12"/>
        <v>0</v>
      </c>
      <c r="J102" s="4">
        <f t="shared" si="15"/>
        <v>0</v>
      </c>
      <c r="K102" s="16">
        <f t="shared" si="16"/>
        <v>0</v>
      </c>
      <c r="L102" s="4" t="str">
        <f t="shared" si="17"/>
        <v>Rising</v>
      </c>
      <c r="N102" s="15"/>
    </row>
    <row r="103" spans="1:14" x14ac:dyDescent="0.3">
      <c r="A103" s="14">
        <f>Data!A996</f>
        <v>0</v>
      </c>
      <c r="B103" s="15">
        <f>Data!B996</f>
        <v>0</v>
      </c>
      <c r="C103" s="15">
        <f>Data!C996</f>
        <v>0</v>
      </c>
      <c r="D103" s="15">
        <f>Data!D996</f>
        <v>0</v>
      </c>
      <c r="E103" s="15">
        <f>Data!E996</f>
        <v>0</v>
      </c>
      <c r="F103" s="15">
        <f>Data!F996</f>
        <v>0</v>
      </c>
      <c r="G103" s="4">
        <f t="shared" si="13"/>
        <v>0</v>
      </c>
      <c r="H103" s="4">
        <f t="shared" si="14"/>
        <v>0.02</v>
      </c>
      <c r="I103" s="16">
        <f t="shared" si="12"/>
        <v>0</v>
      </c>
      <c r="J103" s="4">
        <f t="shared" si="15"/>
        <v>0</v>
      </c>
      <c r="K103" s="16">
        <f t="shared" si="16"/>
        <v>0</v>
      </c>
      <c r="L103" s="4" t="str">
        <f t="shared" si="17"/>
        <v>Rising</v>
      </c>
      <c r="N103" s="15"/>
    </row>
    <row r="104" spans="1:14" x14ac:dyDescent="0.3">
      <c r="A104" s="14">
        <f>Data!A997</f>
        <v>0</v>
      </c>
      <c r="B104" s="15">
        <f>Data!B997</f>
        <v>0</v>
      </c>
      <c r="C104" s="15">
        <f>Data!C997</f>
        <v>0</v>
      </c>
      <c r="D104" s="15">
        <f>Data!D997</f>
        <v>0</v>
      </c>
      <c r="E104" s="15">
        <f>Data!E997</f>
        <v>0</v>
      </c>
      <c r="F104" s="15">
        <f>Data!F997</f>
        <v>0</v>
      </c>
      <c r="G104" s="4">
        <f t="shared" si="13"/>
        <v>0</v>
      </c>
      <c r="H104" s="4">
        <f t="shared" si="14"/>
        <v>0.02</v>
      </c>
      <c r="I104" s="16">
        <f t="shared" ref="I104:I135" si="18">(K104-G104)*H104</f>
        <v>0</v>
      </c>
      <c r="J104" s="4">
        <f t="shared" si="15"/>
        <v>0</v>
      </c>
      <c r="K104" s="16">
        <f t="shared" si="16"/>
        <v>0</v>
      </c>
      <c r="L104" s="4" t="str">
        <f t="shared" si="17"/>
        <v>Rising</v>
      </c>
      <c r="N104" s="15"/>
    </row>
    <row r="105" spans="1:14" x14ac:dyDescent="0.3">
      <c r="A105" s="14">
        <f>Data!A998</f>
        <v>0</v>
      </c>
      <c r="B105" s="15">
        <f>Data!B998</f>
        <v>0</v>
      </c>
      <c r="C105" s="15">
        <f>Data!C998</f>
        <v>0</v>
      </c>
      <c r="D105" s="15">
        <f>Data!D998</f>
        <v>0</v>
      </c>
      <c r="E105" s="15">
        <f>Data!E998</f>
        <v>0</v>
      </c>
      <c r="F105" s="15">
        <f>Data!F998</f>
        <v>0</v>
      </c>
      <c r="G105" s="4">
        <f t="shared" si="13"/>
        <v>0</v>
      </c>
      <c r="H105" s="4">
        <f t="shared" ref="H105:H136" si="19">IF(AND(L105=L104,G105&lt;&gt;G104,H104&lt;$H$5),H104+$H$4,IF(AND(L104=L105,G105=G104),H104,IF(L104&lt;&gt;L105,$H$4,$H$5)))</f>
        <v>0.02</v>
      </c>
      <c r="I105" s="16">
        <f t="shared" si="18"/>
        <v>0</v>
      </c>
      <c r="J105" s="4">
        <f t="shared" ref="J105:J136" si="20">IF(L104="falling",MAX(K104-I104,C104,C103),IF(L104="rising",MIN(K104-I104,D104,D103),""))</f>
        <v>0</v>
      </c>
      <c r="K105" s="16">
        <f t="shared" ref="K105:K136" si="21">IF(AND(L104="falling",C105&lt;J105),J105,IF(AND(L104="rising",D105&gt;J105),J105,IF(AND(L104="falling",C105&gt;=J105),G104,IF(AND(L104="rising",D105&lt;=J105),G104,""))))</f>
        <v>0</v>
      </c>
      <c r="L105" s="4" t="str">
        <f t="shared" ref="L105:L136" si="22">IF(K105&gt;E105,"Falling","Rising")</f>
        <v>Rising</v>
      </c>
      <c r="N105" s="15"/>
    </row>
    <row r="106" spans="1:14" x14ac:dyDescent="0.3">
      <c r="A106" s="14">
        <f>Data!A999</f>
        <v>0</v>
      </c>
      <c r="B106" s="15">
        <f>Data!B999</f>
        <v>0</v>
      </c>
      <c r="C106" s="15">
        <f>Data!C999</f>
        <v>0</v>
      </c>
      <c r="D106" s="15">
        <f>Data!D999</f>
        <v>0</v>
      </c>
      <c r="E106" s="15">
        <f>Data!E999</f>
        <v>0</v>
      </c>
      <c r="F106" s="15">
        <f>Data!F999</f>
        <v>0</v>
      </c>
      <c r="G106" s="4">
        <f t="shared" si="13"/>
        <v>0</v>
      </c>
      <c r="H106" s="4">
        <f t="shared" si="19"/>
        <v>0.02</v>
      </c>
      <c r="I106" s="16">
        <f t="shared" si="18"/>
        <v>0</v>
      </c>
      <c r="J106" s="4">
        <f t="shared" si="20"/>
        <v>0</v>
      </c>
      <c r="K106" s="16">
        <f t="shared" si="21"/>
        <v>0</v>
      </c>
      <c r="L106" s="4" t="str">
        <f t="shared" si="22"/>
        <v>Rising</v>
      </c>
      <c r="N106" s="15"/>
    </row>
    <row r="107" spans="1:14" x14ac:dyDescent="0.3">
      <c r="A107" s="14">
        <f>Data!A1000</f>
        <v>0</v>
      </c>
      <c r="B107" s="15">
        <f>Data!B1000</f>
        <v>0</v>
      </c>
      <c r="C107" s="15">
        <f>Data!C1000</f>
        <v>0</v>
      </c>
      <c r="D107" s="15">
        <f>Data!D1000</f>
        <v>0</v>
      </c>
      <c r="E107" s="15">
        <f>Data!E1000</f>
        <v>0</v>
      </c>
      <c r="F107" s="15">
        <f>Data!F1000</f>
        <v>0</v>
      </c>
      <c r="G107" s="4">
        <f t="shared" si="13"/>
        <v>0</v>
      </c>
      <c r="H107" s="4">
        <f t="shared" si="19"/>
        <v>0.02</v>
      </c>
      <c r="I107" s="16">
        <f t="shared" si="18"/>
        <v>0</v>
      </c>
      <c r="J107" s="4">
        <f t="shared" si="20"/>
        <v>0</v>
      </c>
      <c r="K107" s="16">
        <f t="shared" si="21"/>
        <v>0</v>
      </c>
      <c r="L107" s="4" t="str">
        <f t="shared" si="22"/>
        <v>Rising</v>
      </c>
      <c r="N107" s="15"/>
    </row>
  </sheetData>
  <conditionalFormatting sqref="L9:L107">
    <cfRule type="containsText" dxfId="5" priority="8" operator="containsText" text="Rising"/>
    <cfRule type="containsText" dxfId="4" priority="9" operator="containsText" text="Falling"/>
  </conditionalFormatting>
  <conditionalFormatting sqref="N9">
    <cfRule type="containsText" dxfId="1" priority="12" operator="containsText" text="Rising"/>
    <cfRule type="containsText" dxfId="0" priority="13" operator="containsText" text="Falling"/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00"/>
  <sheetViews>
    <sheetView windowProtection="1" topLeftCell="C1" zoomScaleNormal="100" workbookViewId="0">
      <pane ySplit="3" topLeftCell="A4" activePane="bottomLeft" state="frozen"/>
      <selection activeCell="C1" sqref="C1"/>
      <selection pane="bottomLeft" activeCell="N2" sqref="N2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11" width="11.5546875" style="4"/>
    <col min="12" max="12" width="11.109375" style="4"/>
    <col min="13" max="13" width="11.5546875" style="4"/>
    <col min="14" max="1025" width="9.109375" style="4"/>
  </cols>
  <sheetData>
    <row r="1" spans="1:1024" s="6" customFormat="1" ht="21" x14ac:dyDescent="0.4">
      <c r="A1" s="5" t="s">
        <v>66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67</v>
      </c>
      <c r="H3" s="11" t="s">
        <v>68</v>
      </c>
      <c r="I3" s="11" t="s">
        <v>69</v>
      </c>
      <c r="J3" s="11" t="s">
        <v>70</v>
      </c>
      <c r="K3" s="11" t="s">
        <v>71</v>
      </c>
      <c r="L3" s="11" t="s">
        <v>72</v>
      </c>
      <c r="M3" s="11" t="s">
        <v>73</v>
      </c>
    </row>
    <row r="4" spans="1:1024" x14ac:dyDescent="0.3">
      <c r="A4" s="10"/>
      <c r="B4" s="11"/>
      <c r="C4" s="11"/>
      <c r="D4" s="11"/>
      <c r="E4" s="11"/>
      <c r="F4" s="11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/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48">
        <f t="shared" ref="G8:G39" si="0">SUM(C7:E7)/3</f>
        <v>3318.7200520000001</v>
      </c>
      <c r="H8" s="48">
        <f t="shared" ref="H8:H39" si="1">(G8*2)-C7</f>
        <v>3308.6500650000003</v>
      </c>
      <c r="I8" s="48">
        <f t="shared" ref="I8:I39" si="2">G8-(C7-D7)</f>
        <v>3288.5100910000001</v>
      </c>
      <c r="J8" s="48">
        <f t="shared" ref="J8:J39" si="3">H8-(C7-D7)</f>
        <v>3278.4401040000002</v>
      </c>
      <c r="K8" s="48">
        <f t="shared" ref="K8:K39" si="4">(G8*2)-D7</f>
        <v>3338.8600260000003</v>
      </c>
      <c r="L8" s="48">
        <f t="shared" ref="L8:L39" si="5">G8+(C7-D7)</f>
        <v>3348.9300130000001</v>
      </c>
      <c r="M8" s="48">
        <f t="shared" ref="M8:M39" si="6">K8+(C7-D7)</f>
        <v>3369.0699870000003</v>
      </c>
      <c r="N8"/>
      <c r="O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49">
        <f t="shared" si="0"/>
        <v>3303.9233399999998</v>
      </c>
      <c r="H9" s="49">
        <f t="shared" si="1"/>
        <v>3292.5166019999997</v>
      </c>
      <c r="I9" s="49">
        <f t="shared" si="2"/>
        <v>3278.0131839999999</v>
      </c>
      <c r="J9" s="49">
        <f t="shared" si="3"/>
        <v>3266.6064459999998</v>
      </c>
      <c r="K9" s="49">
        <f t="shared" si="4"/>
        <v>3318.4267579999996</v>
      </c>
      <c r="L9" s="49">
        <f t="shared" si="5"/>
        <v>3329.8334959999997</v>
      </c>
      <c r="M9" s="49">
        <f t="shared" si="6"/>
        <v>3344.3369139999995</v>
      </c>
      <c r="N9"/>
      <c r="O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49">
        <f t="shared" si="0"/>
        <v>3278.2566729999999</v>
      </c>
      <c r="H10" s="49">
        <f t="shared" si="1"/>
        <v>3269.0333659999997</v>
      </c>
      <c r="I10" s="49">
        <f t="shared" si="2"/>
        <v>3258.8067219999998</v>
      </c>
      <c r="J10" s="49">
        <f t="shared" si="3"/>
        <v>3249.5834149999996</v>
      </c>
      <c r="K10" s="49">
        <f t="shared" si="4"/>
        <v>3288.4833169999997</v>
      </c>
      <c r="L10" s="49">
        <f t="shared" si="5"/>
        <v>3297.7066239999999</v>
      </c>
      <c r="M10" s="49">
        <f t="shared" si="6"/>
        <v>3307.9332679999998</v>
      </c>
      <c r="N10"/>
      <c r="O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49">
        <f t="shared" si="0"/>
        <v>3290.1866859999996</v>
      </c>
      <c r="H11" s="49">
        <f t="shared" si="1"/>
        <v>3279.0933429999991</v>
      </c>
      <c r="I11" s="49">
        <f t="shared" si="2"/>
        <v>3268.1966959999995</v>
      </c>
      <c r="J11" s="49">
        <f t="shared" si="3"/>
        <v>3257.1033529999991</v>
      </c>
      <c r="K11" s="49">
        <f t="shared" si="4"/>
        <v>3301.0833329999991</v>
      </c>
      <c r="L11" s="49">
        <f t="shared" si="5"/>
        <v>3312.1766759999996</v>
      </c>
      <c r="M11" s="49">
        <f t="shared" si="6"/>
        <v>3323.0733229999992</v>
      </c>
      <c r="N11"/>
      <c r="O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49">
        <f t="shared" si="0"/>
        <v>3267.4033199999999</v>
      </c>
      <c r="H12" s="49">
        <f t="shared" si="1"/>
        <v>3257.6865229999999</v>
      </c>
      <c r="I12" s="49">
        <f t="shared" si="2"/>
        <v>3245.723144</v>
      </c>
      <c r="J12" s="49">
        <f t="shared" si="3"/>
        <v>3236.006347</v>
      </c>
      <c r="K12" s="49">
        <f t="shared" si="4"/>
        <v>3279.3666989999997</v>
      </c>
      <c r="L12" s="49">
        <f t="shared" si="5"/>
        <v>3289.0834959999997</v>
      </c>
      <c r="M12" s="49">
        <f t="shared" si="6"/>
        <v>3301.0468749999995</v>
      </c>
      <c r="N12"/>
      <c r="O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49">
        <f t="shared" si="0"/>
        <v>3262.2466636666663</v>
      </c>
      <c r="H13" s="49">
        <f t="shared" si="1"/>
        <v>3248.6034343333326</v>
      </c>
      <c r="I13" s="49">
        <f t="shared" si="2"/>
        <v>3227.8767906666662</v>
      </c>
      <c r="J13" s="49">
        <f t="shared" si="3"/>
        <v>3214.2335613333325</v>
      </c>
      <c r="K13" s="49">
        <f t="shared" si="4"/>
        <v>3282.9733073333327</v>
      </c>
      <c r="L13" s="49">
        <f t="shared" si="5"/>
        <v>3296.6165366666664</v>
      </c>
      <c r="M13" s="49">
        <f t="shared" si="6"/>
        <v>3317.3431803333328</v>
      </c>
      <c r="N13"/>
      <c r="O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49">
        <f t="shared" si="0"/>
        <v>3224.4833170000002</v>
      </c>
      <c r="H14" s="49">
        <f t="shared" si="1"/>
        <v>3207.8067220000003</v>
      </c>
      <c r="I14" s="49">
        <f t="shared" si="2"/>
        <v>3182.0633950000001</v>
      </c>
      <c r="J14" s="49">
        <f t="shared" si="3"/>
        <v>3165.3868000000002</v>
      </c>
      <c r="K14" s="49">
        <f t="shared" si="4"/>
        <v>3250.2266440000003</v>
      </c>
      <c r="L14" s="49">
        <f t="shared" si="5"/>
        <v>3266.9032390000002</v>
      </c>
      <c r="M14" s="49">
        <f t="shared" si="6"/>
        <v>3292.6465660000003</v>
      </c>
      <c r="N14"/>
      <c r="O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49">
        <f t="shared" si="0"/>
        <v>3194.8067219999998</v>
      </c>
      <c r="H15" s="49">
        <f t="shared" si="1"/>
        <v>3179.5834149999996</v>
      </c>
      <c r="I15" s="49">
        <f t="shared" si="2"/>
        <v>3153.1067709999998</v>
      </c>
      <c r="J15" s="49">
        <f t="shared" si="3"/>
        <v>3137.8834639999995</v>
      </c>
      <c r="K15" s="49">
        <f t="shared" si="4"/>
        <v>3221.2833659999997</v>
      </c>
      <c r="L15" s="49">
        <f t="shared" si="5"/>
        <v>3236.5066729999999</v>
      </c>
      <c r="M15" s="49">
        <f t="shared" si="6"/>
        <v>3262.9833169999997</v>
      </c>
      <c r="N15"/>
      <c r="O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49">
        <f t="shared" si="0"/>
        <v>3178.0966796666667</v>
      </c>
      <c r="H16" s="49">
        <f t="shared" si="1"/>
        <v>3143.2233883333333</v>
      </c>
      <c r="I16" s="49">
        <f t="shared" si="2"/>
        <v>3120.0866696666667</v>
      </c>
      <c r="J16" s="49">
        <f t="shared" si="3"/>
        <v>3085.2133783333334</v>
      </c>
      <c r="K16" s="49">
        <f t="shared" si="4"/>
        <v>3201.2333983333333</v>
      </c>
      <c r="L16" s="49">
        <f t="shared" si="5"/>
        <v>3236.1066896666666</v>
      </c>
      <c r="M16" s="49">
        <f t="shared" si="6"/>
        <v>3259.2434083333333</v>
      </c>
      <c r="N16"/>
      <c r="O16"/>
    </row>
    <row r="17" spans="1:15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49">
        <f t="shared" si="0"/>
        <v>3209.2433266666667</v>
      </c>
      <c r="H17" s="49">
        <f t="shared" si="1"/>
        <v>3181.5066733333333</v>
      </c>
      <c r="I17" s="49">
        <f t="shared" si="2"/>
        <v>3158.3434246666666</v>
      </c>
      <c r="J17" s="49">
        <f t="shared" si="3"/>
        <v>3130.6067713333332</v>
      </c>
      <c r="K17" s="49">
        <f t="shared" si="4"/>
        <v>3232.4065753333334</v>
      </c>
      <c r="L17" s="49">
        <f t="shared" si="5"/>
        <v>3260.1432286666668</v>
      </c>
      <c r="M17" s="49">
        <f t="shared" si="6"/>
        <v>3283.3064773333335</v>
      </c>
      <c r="N17"/>
      <c r="O17"/>
    </row>
    <row r="18" spans="1:15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49">
        <f t="shared" si="0"/>
        <v>3253.9733073333332</v>
      </c>
      <c r="H18" s="49">
        <f t="shared" si="1"/>
        <v>3242.1065266666665</v>
      </c>
      <c r="I18" s="49">
        <f t="shared" si="2"/>
        <v>3219.5831703333333</v>
      </c>
      <c r="J18" s="49">
        <f t="shared" si="3"/>
        <v>3207.7163896666666</v>
      </c>
      <c r="K18" s="49">
        <f t="shared" si="4"/>
        <v>3276.4966636666663</v>
      </c>
      <c r="L18" s="49">
        <f t="shared" si="5"/>
        <v>3288.3634443333331</v>
      </c>
      <c r="M18" s="49">
        <f t="shared" si="6"/>
        <v>3310.8868006666662</v>
      </c>
      <c r="N18"/>
      <c r="O18"/>
    </row>
    <row r="19" spans="1:15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49">
        <f t="shared" si="0"/>
        <v>3237.7832843333331</v>
      </c>
      <c r="H19" s="49">
        <f t="shared" si="1"/>
        <v>3192.1666666666661</v>
      </c>
      <c r="I19" s="49">
        <f t="shared" si="2"/>
        <v>3167.843343333333</v>
      </c>
      <c r="J19" s="49">
        <f t="shared" si="3"/>
        <v>3122.226725666666</v>
      </c>
      <c r="K19" s="49">
        <f t="shared" si="4"/>
        <v>3262.1066076666662</v>
      </c>
      <c r="L19" s="49">
        <f t="shared" si="5"/>
        <v>3307.7232253333332</v>
      </c>
      <c r="M19" s="49">
        <f t="shared" si="6"/>
        <v>3332.0465486666662</v>
      </c>
      <c r="N19"/>
      <c r="O19"/>
    </row>
    <row r="20" spans="1:15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49">
        <f t="shared" si="0"/>
        <v>3287.4899903333335</v>
      </c>
      <c r="H20" s="49">
        <f t="shared" si="1"/>
        <v>3278.479980666667</v>
      </c>
      <c r="I20" s="49">
        <f t="shared" si="2"/>
        <v>3262.0100103333334</v>
      </c>
      <c r="J20" s="49">
        <f t="shared" si="3"/>
        <v>3253.0000006666669</v>
      </c>
      <c r="K20" s="49">
        <f t="shared" si="4"/>
        <v>3303.959960666667</v>
      </c>
      <c r="L20" s="49">
        <f t="shared" si="5"/>
        <v>3312.9699703333335</v>
      </c>
      <c r="M20" s="49">
        <f t="shared" si="6"/>
        <v>3329.4399406666671</v>
      </c>
      <c r="N20"/>
      <c r="O20"/>
    </row>
    <row r="21" spans="1:15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49">
        <f t="shared" si="0"/>
        <v>3298.2832843333331</v>
      </c>
      <c r="H21" s="49">
        <f t="shared" si="1"/>
        <v>3289.6166176666661</v>
      </c>
      <c r="I21" s="49">
        <f t="shared" si="2"/>
        <v>3279.0733233333331</v>
      </c>
      <c r="J21" s="49">
        <f t="shared" si="3"/>
        <v>3270.4066566666661</v>
      </c>
      <c r="K21" s="49">
        <f t="shared" si="4"/>
        <v>3308.8265786666661</v>
      </c>
      <c r="L21" s="49">
        <f t="shared" si="5"/>
        <v>3317.4932453333331</v>
      </c>
      <c r="M21" s="49">
        <f t="shared" si="6"/>
        <v>3328.0365396666662</v>
      </c>
      <c r="N21"/>
      <c r="O21"/>
    </row>
    <row r="22" spans="1:15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49">
        <f t="shared" si="0"/>
        <v>3280.7366536666668</v>
      </c>
      <c r="H22" s="49">
        <f t="shared" si="1"/>
        <v>3262.3133953333336</v>
      </c>
      <c r="I22" s="49">
        <f t="shared" si="2"/>
        <v>3227.3767906666667</v>
      </c>
      <c r="J22" s="49">
        <f t="shared" si="3"/>
        <v>3208.9535323333334</v>
      </c>
      <c r="K22" s="49">
        <f t="shared" si="4"/>
        <v>3315.6732583333337</v>
      </c>
      <c r="L22" s="49">
        <f t="shared" si="5"/>
        <v>3334.096516666667</v>
      </c>
      <c r="M22" s="49">
        <f t="shared" si="6"/>
        <v>3369.0331213333338</v>
      </c>
      <c r="N22"/>
      <c r="O22"/>
    </row>
    <row r="23" spans="1:15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49">
        <f t="shared" si="0"/>
        <v>3234.2766926666668</v>
      </c>
      <c r="H23" s="49">
        <f t="shared" si="1"/>
        <v>3218.6034343333336</v>
      </c>
      <c r="I23" s="49">
        <f t="shared" si="2"/>
        <v>3199.3467616666667</v>
      </c>
      <c r="J23" s="49">
        <f t="shared" si="3"/>
        <v>3183.6735033333334</v>
      </c>
      <c r="K23" s="49">
        <f t="shared" si="4"/>
        <v>3253.5333653333337</v>
      </c>
      <c r="L23" s="49">
        <f t="shared" si="5"/>
        <v>3269.2066236666669</v>
      </c>
      <c r="M23" s="49">
        <f t="shared" si="6"/>
        <v>3288.4632963333338</v>
      </c>
      <c r="N23"/>
      <c r="O23"/>
    </row>
    <row r="24" spans="1:15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49">
        <f t="shared" si="0"/>
        <v>3213.3600259999998</v>
      </c>
      <c r="H24" s="49">
        <f t="shared" si="1"/>
        <v>3204.4600419999997</v>
      </c>
      <c r="I24" s="49">
        <f t="shared" si="2"/>
        <v>3186.6700839999999</v>
      </c>
      <c r="J24" s="49">
        <f t="shared" si="3"/>
        <v>3177.7700999999997</v>
      </c>
      <c r="K24" s="49">
        <f t="shared" si="4"/>
        <v>3231.1499839999997</v>
      </c>
      <c r="L24" s="49">
        <f t="shared" si="5"/>
        <v>3240.0499679999998</v>
      </c>
      <c r="M24" s="49">
        <f t="shared" si="6"/>
        <v>3257.8399259999997</v>
      </c>
      <c r="N24"/>
      <c r="O24"/>
    </row>
    <row r="25" spans="1:15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49">
        <f t="shared" si="0"/>
        <v>3192.9833170000002</v>
      </c>
      <c r="H25" s="49">
        <f t="shared" si="1"/>
        <v>3179.7566730000003</v>
      </c>
      <c r="I25" s="49">
        <f t="shared" si="2"/>
        <v>3155.6532390000002</v>
      </c>
      <c r="J25" s="49">
        <f t="shared" si="3"/>
        <v>3142.4265950000004</v>
      </c>
      <c r="K25" s="49">
        <f t="shared" si="4"/>
        <v>3217.0867510000003</v>
      </c>
      <c r="L25" s="49">
        <f t="shared" si="5"/>
        <v>3230.3133950000001</v>
      </c>
      <c r="M25" s="49">
        <f t="shared" si="6"/>
        <v>3254.4168290000002</v>
      </c>
      <c r="N25"/>
      <c r="O25"/>
    </row>
    <row r="26" spans="1:15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49">
        <f t="shared" si="0"/>
        <v>3219.0799966666668</v>
      </c>
      <c r="H26" s="49">
        <f t="shared" si="1"/>
        <v>3211.9200033333336</v>
      </c>
      <c r="I26" s="49">
        <f t="shared" si="2"/>
        <v>3198.8600266666667</v>
      </c>
      <c r="J26" s="49">
        <f t="shared" si="3"/>
        <v>3191.7000333333335</v>
      </c>
      <c r="K26" s="49">
        <f t="shared" si="4"/>
        <v>3232.1399733333337</v>
      </c>
      <c r="L26" s="49">
        <f t="shared" si="5"/>
        <v>3239.2999666666669</v>
      </c>
      <c r="M26" s="49">
        <f t="shared" si="6"/>
        <v>3252.3599433333338</v>
      </c>
      <c r="N26"/>
      <c r="O26"/>
    </row>
    <row r="27" spans="1:15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49">
        <f t="shared" si="0"/>
        <v>3229.7132976666667</v>
      </c>
      <c r="H27" s="49">
        <f t="shared" si="1"/>
        <v>3199.2766933333332</v>
      </c>
      <c r="I27" s="49">
        <f t="shared" si="2"/>
        <v>3179.9532886666666</v>
      </c>
      <c r="J27" s="49">
        <f t="shared" si="3"/>
        <v>3149.5166843333332</v>
      </c>
      <c r="K27" s="49">
        <f t="shared" si="4"/>
        <v>3249.0367023333333</v>
      </c>
      <c r="L27" s="49">
        <f t="shared" si="5"/>
        <v>3279.4733066666668</v>
      </c>
      <c r="M27" s="49">
        <f t="shared" si="6"/>
        <v>3298.7967113333334</v>
      </c>
      <c r="N27"/>
      <c r="O27"/>
    </row>
    <row r="28" spans="1:15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49">
        <f t="shared" si="0"/>
        <v>3256.0666503333337</v>
      </c>
      <c r="H28" s="49">
        <f t="shared" si="1"/>
        <v>3244.2033686666673</v>
      </c>
      <c r="I28" s="49">
        <f t="shared" si="2"/>
        <v>3233.5466303333337</v>
      </c>
      <c r="J28" s="49">
        <f t="shared" si="3"/>
        <v>3221.6833486666674</v>
      </c>
      <c r="K28" s="49">
        <f t="shared" si="4"/>
        <v>3266.7233886666672</v>
      </c>
      <c r="L28" s="49">
        <f t="shared" si="5"/>
        <v>3278.5866703333336</v>
      </c>
      <c r="M28" s="49">
        <f t="shared" si="6"/>
        <v>3289.2434086666672</v>
      </c>
      <c r="N28"/>
      <c r="O28"/>
    </row>
    <row r="29" spans="1:15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49">
        <f t="shared" si="0"/>
        <v>3246.6566566666665</v>
      </c>
      <c r="H29" s="49">
        <f t="shared" si="1"/>
        <v>3223.083333333333</v>
      </c>
      <c r="I29" s="49">
        <f t="shared" si="2"/>
        <v>3206.9967446666665</v>
      </c>
      <c r="J29" s="49">
        <f t="shared" si="3"/>
        <v>3183.423421333333</v>
      </c>
      <c r="K29" s="49">
        <f t="shared" si="4"/>
        <v>3262.7432453333331</v>
      </c>
      <c r="L29" s="49">
        <f t="shared" si="5"/>
        <v>3286.3165686666666</v>
      </c>
      <c r="M29" s="49">
        <f t="shared" si="6"/>
        <v>3302.4031573333332</v>
      </c>
      <c r="N29"/>
      <c r="O29"/>
    </row>
    <row r="30" spans="1:15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49">
        <f t="shared" si="0"/>
        <v>3263.6766766666665</v>
      </c>
      <c r="H30" s="49">
        <f t="shared" si="1"/>
        <v>3257.053304333333</v>
      </c>
      <c r="I30" s="49">
        <f t="shared" si="2"/>
        <v>3246.5865886666666</v>
      </c>
      <c r="J30" s="49">
        <f t="shared" si="3"/>
        <v>3239.9632163333331</v>
      </c>
      <c r="K30" s="49">
        <f t="shared" si="4"/>
        <v>3274.1433923333329</v>
      </c>
      <c r="L30" s="49">
        <f t="shared" si="5"/>
        <v>3280.7667646666664</v>
      </c>
      <c r="M30" s="49">
        <f t="shared" si="6"/>
        <v>3291.2334803333329</v>
      </c>
      <c r="N30"/>
      <c r="O30"/>
    </row>
    <row r="31" spans="1:15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49">
        <f t="shared" si="0"/>
        <v>3247.2666833333333</v>
      </c>
      <c r="H31" s="49">
        <f t="shared" si="1"/>
        <v>3236.2733566666666</v>
      </c>
      <c r="I31" s="49">
        <f t="shared" si="2"/>
        <v>3216.0266933333332</v>
      </c>
      <c r="J31" s="49">
        <f t="shared" si="3"/>
        <v>3205.0333666666666</v>
      </c>
      <c r="K31" s="49">
        <f t="shared" si="4"/>
        <v>3267.5133466666666</v>
      </c>
      <c r="L31" s="49">
        <f t="shared" si="5"/>
        <v>3278.5066733333333</v>
      </c>
      <c r="M31" s="49">
        <f t="shared" si="6"/>
        <v>3298.7533366666667</v>
      </c>
      <c r="N31"/>
      <c r="O31"/>
    </row>
    <row r="32" spans="1:15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49">
        <f t="shared" si="0"/>
        <v>3248.4432780000002</v>
      </c>
      <c r="H32" s="49">
        <f t="shared" si="1"/>
        <v>3243.9566240000004</v>
      </c>
      <c r="I32" s="49">
        <f t="shared" si="2"/>
        <v>3235.4332680000002</v>
      </c>
      <c r="J32" s="49">
        <f t="shared" si="3"/>
        <v>3230.9466140000004</v>
      </c>
      <c r="K32" s="49">
        <f t="shared" si="4"/>
        <v>3256.9666340000003</v>
      </c>
      <c r="L32" s="49">
        <f t="shared" si="5"/>
        <v>3261.4532880000002</v>
      </c>
      <c r="M32" s="49">
        <f t="shared" si="6"/>
        <v>3269.9766440000003</v>
      </c>
      <c r="N32"/>
      <c r="O32"/>
    </row>
    <row r="33" spans="1:15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49">
        <f t="shared" si="0"/>
        <v>3240.4699706666665</v>
      </c>
      <c r="H33" s="49">
        <f t="shared" si="1"/>
        <v>3217.310058333333</v>
      </c>
      <c r="I33" s="49">
        <f t="shared" si="2"/>
        <v>3199.3200676666665</v>
      </c>
      <c r="J33" s="49">
        <f t="shared" si="3"/>
        <v>3176.160155333333</v>
      </c>
      <c r="K33" s="49">
        <f t="shared" si="4"/>
        <v>3258.459961333333</v>
      </c>
      <c r="L33" s="49">
        <f t="shared" si="5"/>
        <v>3281.6198736666665</v>
      </c>
      <c r="M33" s="49">
        <f t="shared" si="6"/>
        <v>3299.609864333333</v>
      </c>
      <c r="N33"/>
      <c r="O33"/>
    </row>
    <row r="34" spans="1:15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49">
        <f t="shared" si="0"/>
        <v>3241.2666826666668</v>
      </c>
      <c r="H34" s="49">
        <f t="shared" si="1"/>
        <v>3234.5934243333336</v>
      </c>
      <c r="I34" s="49">
        <f t="shared" si="2"/>
        <v>3224.1868486666667</v>
      </c>
      <c r="J34" s="49">
        <f t="shared" si="3"/>
        <v>3217.5135903333335</v>
      </c>
      <c r="K34" s="49">
        <f t="shared" si="4"/>
        <v>3251.6732583333337</v>
      </c>
      <c r="L34" s="49">
        <f t="shared" si="5"/>
        <v>3258.346516666667</v>
      </c>
      <c r="M34" s="49">
        <f t="shared" si="6"/>
        <v>3268.7530923333338</v>
      </c>
      <c r="N34"/>
      <c r="O34"/>
    </row>
    <row r="35" spans="1:15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49">
        <f t="shared" si="0"/>
        <v>3225.2867023333333</v>
      </c>
      <c r="H35" s="49">
        <f t="shared" si="1"/>
        <v>3213.0033366666667</v>
      </c>
      <c r="I35" s="49">
        <f t="shared" si="2"/>
        <v>3203.4065753333334</v>
      </c>
      <c r="J35" s="49">
        <f t="shared" si="3"/>
        <v>3191.1232096666668</v>
      </c>
      <c r="K35" s="49">
        <f t="shared" si="4"/>
        <v>3234.8834636666666</v>
      </c>
      <c r="L35" s="49">
        <f t="shared" si="5"/>
        <v>3247.1668293333332</v>
      </c>
      <c r="M35" s="49">
        <f t="shared" si="6"/>
        <v>3256.7635906666665</v>
      </c>
      <c r="N35"/>
      <c r="O35"/>
    </row>
    <row r="36" spans="1:15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49">
        <f t="shared" si="0"/>
        <v>3251.0266109999998</v>
      </c>
      <c r="H36" s="49">
        <f t="shared" si="1"/>
        <v>3244.0632319999995</v>
      </c>
      <c r="I36" s="49">
        <f t="shared" si="2"/>
        <v>3233.9365229999999</v>
      </c>
      <c r="J36" s="49">
        <f t="shared" si="3"/>
        <v>3226.9731439999996</v>
      </c>
      <c r="K36" s="49">
        <f t="shared" si="4"/>
        <v>3261.1533199999994</v>
      </c>
      <c r="L36" s="49">
        <f t="shared" si="5"/>
        <v>3268.1166989999997</v>
      </c>
      <c r="M36" s="49">
        <f t="shared" si="6"/>
        <v>3278.2434079999994</v>
      </c>
      <c r="N36"/>
      <c r="O36"/>
    </row>
    <row r="37" spans="1:15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49">
        <f t="shared" si="0"/>
        <v>3229.040039333333</v>
      </c>
      <c r="H37" s="49">
        <f t="shared" si="1"/>
        <v>3205.4799806666661</v>
      </c>
      <c r="I37" s="49">
        <f t="shared" si="2"/>
        <v>3181.8598633333331</v>
      </c>
      <c r="J37" s="49">
        <f t="shared" si="3"/>
        <v>3158.2998046666662</v>
      </c>
      <c r="K37" s="49">
        <f t="shared" si="4"/>
        <v>3252.6601566666659</v>
      </c>
      <c r="L37" s="49">
        <f t="shared" si="5"/>
        <v>3276.2202153333328</v>
      </c>
      <c r="M37" s="49">
        <f t="shared" si="6"/>
        <v>3299.8403326666657</v>
      </c>
      <c r="N37"/>
      <c r="O37"/>
    </row>
    <row r="38" spans="1:15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49">
        <f t="shared" si="0"/>
        <v>3232.6867676666661</v>
      </c>
      <c r="H38" s="49">
        <f t="shared" si="1"/>
        <v>3216.0034183333323</v>
      </c>
      <c r="I38" s="49">
        <f t="shared" si="2"/>
        <v>3194.4167486666661</v>
      </c>
      <c r="J38" s="49">
        <f t="shared" si="3"/>
        <v>3177.7333993333323</v>
      </c>
      <c r="K38" s="49">
        <f t="shared" si="4"/>
        <v>3254.2734373333324</v>
      </c>
      <c r="L38" s="49">
        <f t="shared" si="5"/>
        <v>3270.9567866666662</v>
      </c>
      <c r="M38" s="49">
        <f t="shared" si="6"/>
        <v>3292.5434563333324</v>
      </c>
      <c r="N38"/>
      <c r="O38"/>
    </row>
    <row r="39" spans="1:15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49">
        <f t="shared" si="0"/>
        <v>3250.780029</v>
      </c>
      <c r="H39" s="49">
        <f t="shared" si="1"/>
        <v>3240.9399410000001</v>
      </c>
      <c r="I39" s="49">
        <f t="shared" si="2"/>
        <v>3232.8098140000002</v>
      </c>
      <c r="J39" s="49">
        <f t="shared" si="3"/>
        <v>3222.9697260000003</v>
      </c>
      <c r="K39" s="49">
        <f t="shared" si="4"/>
        <v>3258.9101559999999</v>
      </c>
      <c r="L39" s="49">
        <f t="shared" si="5"/>
        <v>3268.7502439999998</v>
      </c>
      <c r="M39" s="49">
        <f t="shared" si="6"/>
        <v>3276.8803709999997</v>
      </c>
      <c r="N39"/>
      <c r="O39"/>
    </row>
    <row r="40" spans="1:15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49">
        <f t="shared" ref="G40:G71" si="7">SUM(C39:E39)/3</f>
        <v>3256.0332846666665</v>
      </c>
      <c r="H40" s="49">
        <f t="shared" ref="H40:H71" si="8">(G40*2)-C39</f>
        <v>3253.1366373333331</v>
      </c>
      <c r="I40" s="49">
        <f t="shared" ref="I40:I71" si="9">G40-(C39-D39)</f>
        <v>3247.3433426666666</v>
      </c>
      <c r="J40" s="49">
        <f t="shared" ref="J40:J71" si="10">H40-(C39-D39)</f>
        <v>3244.4466953333331</v>
      </c>
      <c r="K40" s="49">
        <f t="shared" ref="K40:K71" si="11">(G40*2)-D39</f>
        <v>3261.826579333333</v>
      </c>
      <c r="L40" s="49">
        <f t="shared" ref="L40:L71" si="12">G40+(C39-D39)</f>
        <v>3264.7232266666665</v>
      </c>
      <c r="M40" s="49">
        <f t="shared" ref="M40:M71" si="13">K40+(C39-D39)</f>
        <v>3270.516521333333</v>
      </c>
      <c r="N40"/>
      <c r="O40"/>
    </row>
    <row r="41" spans="1:15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49">
        <f t="shared" si="7"/>
        <v>3242.3967283333332</v>
      </c>
      <c r="H41" s="49">
        <f t="shared" si="8"/>
        <v>3233.3435056666663</v>
      </c>
      <c r="I41" s="49">
        <f t="shared" si="9"/>
        <v>3221.566894333333</v>
      </c>
      <c r="J41" s="49">
        <f t="shared" si="10"/>
        <v>3212.5136716666661</v>
      </c>
      <c r="K41" s="49">
        <f t="shared" si="11"/>
        <v>3254.1733396666664</v>
      </c>
      <c r="L41" s="49">
        <f t="shared" si="12"/>
        <v>3263.2265623333333</v>
      </c>
      <c r="M41" s="49">
        <f t="shared" si="13"/>
        <v>3275.0031736666665</v>
      </c>
      <c r="N41"/>
      <c r="O41"/>
    </row>
    <row r="42" spans="1:15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49">
        <f t="shared" si="7"/>
        <v>3240.6733396666664</v>
      </c>
      <c r="H42" s="49">
        <f t="shared" si="8"/>
        <v>3231.5666503333327</v>
      </c>
      <c r="I42" s="49">
        <f t="shared" si="9"/>
        <v>3220.8132326666664</v>
      </c>
      <c r="J42" s="49">
        <f t="shared" si="10"/>
        <v>3211.7065433333328</v>
      </c>
      <c r="K42" s="49">
        <f t="shared" si="11"/>
        <v>3251.4267573333327</v>
      </c>
      <c r="L42" s="49">
        <f t="shared" si="12"/>
        <v>3260.5334466666664</v>
      </c>
      <c r="M42" s="49">
        <f t="shared" si="13"/>
        <v>3271.2868643333327</v>
      </c>
      <c r="N42"/>
      <c r="O42"/>
    </row>
    <row r="43" spans="1:15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49">
        <f t="shared" si="7"/>
        <v>3246.4700520000001</v>
      </c>
      <c r="H43" s="49">
        <f t="shared" si="8"/>
        <v>3240.0699870000003</v>
      </c>
      <c r="I43" s="49">
        <f t="shared" si="9"/>
        <v>3227.2698570000002</v>
      </c>
      <c r="J43" s="49">
        <f t="shared" si="10"/>
        <v>3220.8697920000004</v>
      </c>
      <c r="K43" s="49">
        <f t="shared" si="11"/>
        <v>3259.2701820000002</v>
      </c>
      <c r="L43" s="49">
        <f t="shared" si="12"/>
        <v>3265.670247</v>
      </c>
      <c r="M43" s="49">
        <f t="shared" si="13"/>
        <v>3278.4703770000001</v>
      </c>
      <c r="N43"/>
      <c r="O43"/>
    </row>
    <row r="44" spans="1:15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49">
        <f t="shared" si="7"/>
        <v>3240.3199870000003</v>
      </c>
      <c r="H44" s="49">
        <f t="shared" si="8"/>
        <v>3231.9400230000006</v>
      </c>
      <c r="I44" s="49">
        <f t="shared" si="9"/>
        <v>3219.5099290000003</v>
      </c>
      <c r="J44" s="49">
        <f t="shared" si="10"/>
        <v>3211.1299650000005</v>
      </c>
      <c r="K44" s="49">
        <f t="shared" si="11"/>
        <v>3252.7500810000006</v>
      </c>
      <c r="L44" s="49">
        <f t="shared" si="12"/>
        <v>3261.1300450000003</v>
      </c>
      <c r="M44" s="49">
        <f t="shared" si="13"/>
        <v>3273.5601390000006</v>
      </c>
      <c r="N44"/>
      <c r="O44"/>
    </row>
    <row r="45" spans="1:15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49">
        <f t="shared" si="7"/>
        <v>3229.5533856666661</v>
      </c>
      <c r="H45" s="49">
        <f t="shared" si="8"/>
        <v>3224.0066733333324</v>
      </c>
      <c r="I45" s="49">
        <f t="shared" si="9"/>
        <v>3215.9232586666662</v>
      </c>
      <c r="J45" s="49">
        <f t="shared" si="10"/>
        <v>3210.3765463333325</v>
      </c>
      <c r="K45" s="49">
        <f t="shared" si="11"/>
        <v>3237.6368003333323</v>
      </c>
      <c r="L45" s="49">
        <f t="shared" si="12"/>
        <v>3243.183512666666</v>
      </c>
      <c r="M45" s="49">
        <f t="shared" si="13"/>
        <v>3251.2669273333322</v>
      </c>
      <c r="N45"/>
      <c r="O45"/>
    </row>
    <row r="46" spans="1:15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49">
        <f t="shared" si="7"/>
        <v>3224.4933266666667</v>
      </c>
      <c r="H46" s="49">
        <f t="shared" si="8"/>
        <v>3215.5467123333333</v>
      </c>
      <c r="I46" s="49">
        <f t="shared" si="9"/>
        <v>3208.7233076666666</v>
      </c>
      <c r="J46" s="49">
        <f t="shared" si="10"/>
        <v>3199.7766933333332</v>
      </c>
      <c r="K46" s="49">
        <f t="shared" si="11"/>
        <v>3231.3167313333333</v>
      </c>
      <c r="L46" s="49">
        <f t="shared" si="12"/>
        <v>3240.2633456666667</v>
      </c>
      <c r="M46" s="49">
        <f t="shared" si="13"/>
        <v>3247.0867503333334</v>
      </c>
      <c r="N46"/>
      <c r="O46"/>
    </row>
    <row r="47" spans="1:15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49">
        <f t="shared" si="7"/>
        <v>3217.2366539999998</v>
      </c>
      <c r="H47" s="49">
        <f t="shared" si="8"/>
        <v>3207.1632489999997</v>
      </c>
      <c r="I47" s="49">
        <f t="shared" si="9"/>
        <v>3190.1966149999998</v>
      </c>
      <c r="J47" s="49">
        <f t="shared" si="10"/>
        <v>3180.1232099999997</v>
      </c>
      <c r="K47" s="49">
        <f t="shared" si="11"/>
        <v>3234.2032879999997</v>
      </c>
      <c r="L47" s="49">
        <f t="shared" si="12"/>
        <v>3244.2766929999998</v>
      </c>
      <c r="M47" s="49">
        <f t="shared" si="13"/>
        <v>3261.2433269999997</v>
      </c>
      <c r="N47"/>
      <c r="O47"/>
    </row>
    <row r="48" spans="1:15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49">
        <f t="shared" si="7"/>
        <v>3173.030029333333</v>
      </c>
      <c r="H48" s="49">
        <f t="shared" si="8"/>
        <v>3163.7900386666661</v>
      </c>
      <c r="I48" s="49">
        <f t="shared" si="9"/>
        <v>3145.5500483333331</v>
      </c>
      <c r="J48" s="49">
        <f t="shared" si="10"/>
        <v>3136.3100576666661</v>
      </c>
      <c r="K48" s="49">
        <f t="shared" si="11"/>
        <v>3191.270019666666</v>
      </c>
      <c r="L48" s="49">
        <f t="shared" si="12"/>
        <v>3200.510010333333</v>
      </c>
      <c r="M48" s="49">
        <f t="shared" si="13"/>
        <v>3218.750000666666</v>
      </c>
      <c r="N48"/>
      <c r="O48"/>
    </row>
    <row r="49" spans="1:15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49">
        <f t="shared" si="7"/>
        <v>3156.8799639999997</v>
      </c>
      <c r="H49" s="49">
        <f t="shared" si="8"/>
        <v>3142.2599279999995</v>
      </c>
      <c r="I49" s="49">
        <f t="shared" si="9"/>
        <v>3114.7798659999999</v>
      </c>
      <c r="J49" s="49">
        <f t="shared" si="10"/>
        <v>3100.1598299999996</v>
      </c>
      <c r="K49" s="49">
        <f t="shared" si="11"/>
        <v>3184.3600259999994</v>
      </c>
      <c r="L49" s="49">
        <f t="shared" si="12"/>
        <v>3198.9800619999996</v>
      </c>
      <c r="M49" s="49">
        <f t="shared" si="13"/>
        <v>3226.4601239999993</v>
      </c>
      <c r="N49"/>
      <c r="O49"/>
    </row>
    <row r="50" spans="1:15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49">
        <f t="shared" si="7"/>
        <v>3167.5033366666667</v>
      </c>
      <c r="H50" s="49">
        <f t="shared" si="8"/>
        <v>3152.4065753333334</v>
      </c>
      <c r="I50" s="49">
        <f t="shared" si="9"/>
        <v>3144.6232096666668</v>
      </c>
      <c r="J50" s="49">
        <f t="shared" si="10"/>
        <v>3129.5264483333335</v>
      </c>
      <c r="K50" s="49">
        <f t="shared" si="11"/>
        <v>3175.2867023333333</v>
      </c>
      <c r="L50" s="49">
        <f t="shared" si="12"/>
        <v>3190.3834636666666</v>
      </c>
      <c r="M50" s="49">
        <f t="shared" si="13"/>
        <v>3198.1668293333332</v>
      </c>
      <c r="N50"/>
      <c r="O50"/>
    </row>
    <row r="51" spans="1:15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49">
        <f t="shared" si="7"/>
        <v>3155.7766929999998</v>
      </c>
      <c r="H51" s="49">
        <f t="shared" si="8"/>
        <v>3133.7533369999996</v>
      </c>
      <c r="I51" s="49">
        <f t="shared" si="9"/>
        <v>3105.2466639999998</v>
      </c>
      <c r="J51" s="49">
        <f t="shared" si="10"/>
        <v>3083.2233079999996</v>
      </c>
      <c r="K51" s="49">
        <f t="shared" si="11"/>
        <v>3184.2833659999997</v>
      </c>
      <c r="L51" s="49">
        <f t="shared" si="12"/>
        <v>3206.3067219999998</v>
      </c>
      <c r="M51" s="49">
        <f t="shared" si="13"/>
        <v>3234.8133949999997</v>
      </c>
      <c r="N51"/>
      <c r="O51"/>
    </row>
    <row r="52" spans="1:15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49">
        <f t="shared" si="7"/>
        <v>3123.5266923333329</v>
      </c>
      <c r="H52" s="49">
        <f t="shared" si="8"/>
        <v>3111.4833166666658</v>
      </c>
      <c r="I52" s="49">
        <f t="shared" si="9"/>
        <v>3093.3167313333329</v>
      </c>
      <c r="J52" s="49">
        <f t="shared" si="10"/>
        <v>3081.2733556666658</v>
      </c>
      <c r="K52" s="49">
        <f t="shared" si="11"/>
        <v>3141.6932776666658</v>
      </c>
      <c r="L52" s="49">
        <f t="shared" si="12"/>
        <v>3153.7366533333329</v>
      </c>
      <c r="M52" s="49">
        <f t="shared" si="13"/>
        <v>3171.9032386666659</v>
      </c>
      <c r="N52"/>
      <c r="O52"/>
    </row>
    <row r="53" spans="1:15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49">
        <f t="shared" si="7"/>
        <v>3139.5833333333335</v>
      </c>
      <c r="H53" s="49">
        <f t="shared" si="8"/>
        <v>3092.916666666667</v>
      </c>
      <c r="I53" s="49">
        <f t="shared" si="9"/>
        <v>3069.5833333333335</v>
      </c>
      <c r="J53" s="49">
        <f t="shared" si="10"/>
        <v>3022.916666666667</v>
      </c>
      <c r="K53" s="49">
        <f t="shared" si="11"/>
        <v>3162.916666666667</v>
      </c>
      <c r="L53" s="49">
        <f t="shared" si="12"/>
        <v>3209.5833333333335</v>
      </c>
      <c r="M53" s="49">
        <f t="shared" si="13"/>
        <v>3232.916666666667</v>
      </c>
      <c r="N53"/>
      <c r="O53"/>
    </row>
    <row r="54" spans="1:15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49">
        <f t="shared" si="7"/>
        <v>3154.3967283333332</v>
      </c>
      <c r="H54" s="49">
        <f t="shared" si="8"/>
        <v>3146.9733886666663</v>
      </c>
      <c r="I54" s="49">
        <f t="shared" si="9"/>
        <v>3132.1267093333331</v>
      </c>
      <c r="J54" s="49">
        <f t="shared" si="10"/>
        <v>3124.7033696666663</v>
      </c>
      <c r="K54" s="49">
        <f t="shared" si="11"/>
        <v>3169.2434076666664</v>
      </c>
      <c r="L54" s="49">
        <f t="shared" si="12"/>
        <v>3176.6667473333332</v>
      </c>
      <c r="M54" s="49">
        <f t="shared" si="13"/>
        <v>3191.5134266666664</v>
      </c>
      <c r="N54"/>
      <c r="O54"/>
    </row>
    <row r="55" spans="1:15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49">
        <f t="shared" si="7"/>
        <v>3135.1000160000003</v>
      </c>
      <c r="H55" s="49">
        <f t="shared" si="8"/>
        <v>3115.0100910000006</v>
      </c>
      <c r="I55" s="49">
        <f t="shared" si="9"/>
        <v>3098.5301920000002</v>
      </c>
      <c r="J55" s="49">
        <f t="shared" si="10"/>
        <v>3078.4402670000004</v>
      </c>
      <c r="K55" s="49">
        <f t="shared" si="11"/>
        <v>3151.5799150000007</v>
      </c>
      <c r="L55" s="49">
        <f t="shared" si="12"/>
        <v>3171.6698400000005</v>
      </c>
      <c r="M55" s="49">
        <f t="shared" si="13"/>
        <v>3188.1497390000009</v>
      </c>
      <c r="N55"/>
      <c r="O55"/>
    </row>
    <row r="56" spans="1:15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49">
        <f t="shared" si="7"/>
        <v>3180.5366210000007</v>
      </c>
      <c r="H56" s="49">
        <f t="shared" si="8"/>
        <v>3147.8232420000013</v>
      </c>
      <c r="I56" s="49">
        <f t="shared" si="9"/>
        <v>3131.2365720000007</v>
      </c>
      <c r="J56" s="49">
        <f t="shared" si="10"/>
        <v>3098.5231930000014</v>
      </c>
      <c r="K56" s="49">
        <f t="shared" si="11"/>
        <v>3197.1232910000012</v>
      </c>
      <c r="L56" s="49">
        <f t="shared" si="12"/>
        <v>3229.8366700000006</v>
      </c>
      <c r="M56" s="49">
        <f t="shared" si="13"/>
        <v>3246.4233400000012</v>
      </c>
      <c r="N56"/>
      <c r="O56"/>
    </row>
    <row r="57" spans="1:15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49">
        <f t="shared" si="7"/>
        <v>3207.3700360000003</v>
      </c>
      <c r="H57" s="49">
        <f t="shared" si="8"/>
        <v>3201.1399740000006</v>
      </c>
      <c r="I57" s="49">
        <f t="shared" si="9"/>
        <v>3188.6898600000004</v>
      </c>
      <c r="J57" s="49">
        <f t="shared" si="10"/>
        <v>3182.4597980000008</v>
      </c>
      <c r="K57" s="49">
        <f t="shared" si="11"/>
        <v>3219.8201500000005</v>
      </c>
      <c r="L57" s="49">
        <f t="shared" si="12"/>
        <v>3226.0502120000001</v>
      </c>
      <c r="M57" s="49">
        <f t="shared" si="13"/>
        <v>3238.5003260000003</v>
      </c>
      <c r="N57"/>
      <c r="O57"/>
    </row>
    <row r="58" spans="1:15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49">
        <f t="shared" si="7"/>
        <v>3194.0900063333333</v>
      </c>
      <c r="H58" s="49">
        <f t="shared" si="8"/>
        <v>3181.9700516666667</v>
      </c>
      <c r="I58" s="49">
        <f t="shared" si="9"/>
        <v>3171.9100743333333</v>
      </c>
      <c r="J58" s="49">
        <f t="shared" si="10"/>
        <v>3159.7901196666667</v>
      </c>
      <c r="K58" s="49">
        <f t="shared" si="11"/>
        <v>3204.1499836666667</v>
      </c>
      <c r="L58" s="49">
        <f t="shared" si="12"/>
        <v>3216.2699383333334</v>
      </c>
      <c r="M58" s="49">
        <f t="shared" si="13"/>
        <v>3226.3299156666667</v>
      </c>
      <c r="N58"/>
      <c r="O58"/>
    </row>
    <row r="59" spans="1:15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49">
        <f t="shared" si="7"/>
        <v>3194.4599610000005</v>
      </c>
      <c r="H59" s="49">
        <f t="shared" si="8"/>
        <v>3186.589844000001</v>
      </c>
      <c r="I59" s="49">
        <f t="shared" si="9"/>
        <v>3174.5197760000005</v>
      </c>
      <c r="J59" s="49">
        <f t="shared" si="10"/>
        <v>3166.6496590000011</v>
      </c>
      <c r="K59" s="49">
        <f t="shared" si="11"/>
        <v>3206.5300290000009</v>
      </c>
      <c r="L59" s="49">
        <f t="shared" si="12"/>
        <v>3214.4001460000004</v>
      </c>
      <c r="M59" s="49">
        <f t="shared" si="13"/>
        <v>3226.4702140000009</v>
      </c>
      <c r="N59"/>
      <c r="O59"/>
    </row>
    <row r="60" spans="1:15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49">
        <f t="shared" si="7"/>
        <v>3196.4866539999998</v>
      </c>
      <c r="H60" s="49">
        <f t="shared" si="8"/>
        <v>3187.4532879999997</v>
      </c>
      <c r="I60" s="49">
        <f t="shared" si="9"/>
        <v>3178.0266929999998</v>
      </c>
      <c r="J60" s="49">
        <f t="shared" si="10"/>
        <v>3168.9933269999997</v>
      </c>
      <c r="K60" s="49">
        <f t="shared" si="11"/>
        <v>3205.9132489999997</v>
      </c>
      <c r="L60" s="49">
        <f t="shared" si="12"/>
        <v>3214.9466149999998</v>
      </c>
      <c r="M60" s="49">
        <f t="shared" si="13"/>
        <v>3224.3732099999997</v>
      </c>
      <c r="N60"/>
      <c r="O60"/>
    </row>
    <row r="61" spans="1:15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49">
        <f t="shared" si="7"/>
        <v>3189.4166666666665</v>
      </c>
      <c r="H61" s="49">
        <f t="shared" si="8"/>
        <v>3181.913411333333</v>
      </c>
      <c r="I61" s="49">
        <f t="shared" si="9"/>
        <v>3177.3368326666664</v>
      </c>
      <c r="J61" s="49">
        <f t="shared" si="10"/>
        <v>3169.8335773333329</v>
      </c>
      <c r="K61" s="49">
        <f t="shared" si="11"/>
        <v>3193.9932453333331</v>
      </c>
      <c r="L61" s="49">
        <f t="shared" si="12"/>
        <v>3201.4965006666666</v>
      </c>
      <c r="M61" s="49">
        <f t="shared" si="13"/>
        <v>3206.0730793333332</v>
      </c>
      <c r="N61"/>
      <c r="O61"/>
    </row>
    <row r="62" spans="1:15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49">
        <f t="shared" si="7"/>
        <v>3189.3999836666667</v>
      </c>
      <c r="H62" s="49">
        <f t="shared" si="8"/>
        <v>3184.7899573333334</v>
      </c>
      <c r="I62" s="49">
        <f t="shared" si="9"/>
        <v>3177.5799146666668</v>
      </c>
      <c r="J62" s="49">
        <f t="shared" si="10"/>
        <v>3172.9698883333335</v>
      </c>
      <c r="K62" s="49">
        <f t="shared" si="11"/>
        <v>3196.6100263333333</v>
      </c>
      <c r="L62" s="49">
        <f t="shared" si="12"/>
        <v>3201.2200526666666</v>
      </c>
      <c r="M62" s="49">
        <f t="shared" si="13"/>
        <v>3208.4300953333332</v>
      </c>
      <c r="N62"/>
      <c r="O62"/>
    </row>
    <row r="63" spans="1:15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49">
        <f t="shared" si="7"/>
        <v>3189.3133140000004</v>
      </c>
      <c r="H63" s="49">
        <f t="shared" si="8"/>
        <v>3181.7367350000009</v>
      </c>
      <c r="I63" s="49">
        <f t="shared" si="9"/>
        <v>3169.6033530000004</v>
      </c>
      <c r="J63" s="49">
        <f t="shared" si="10"/>
        <v>3162.0267740000008</v>
      </c>
      <c r="K63" s="49">
        <f t="shared" si="11"/>
        <v>3201.4466960000009</v>
      </c>
      <c r="L63" s="49">
        <f t="shared" si="12"/>
        <v>3209.0232750000005</v>
      </c>
      <c r="M63" s="49">
        <f t="shared" si="13"/>
        <v>3221.1566570000009</v>
      </c>
      <c r="N63"/>
      <c r="O63"/>
    </row>
    <row r="64" spans="1:15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49">
        <f t="shared" si="7"/>
        <v>3157.1765950000004</v>
      </c>
      <c r="H64" s="49">
        <f t="shared" si="8"/>
        <v>3143.9332680000007</v>
      </c>
      <c r="I64" s="49">
        <f t="shared" si="9"/>
        <v>3122.7366530000004</v>
      </c>
      <c r="J64" s="49">
        <f t="shared" si="10"/>
        <v>3109.4933260000007</v>
      </c>
      <c r="K64" s="49">
        <f t="shared" si="11"/>
        <v>3178.3732100000007</v>
      </c>
      <c r="L64" s="49">
        <f t="shared" si="12"/>
        <v>3191.6165370000003</v>
      </c>
      <c r="M64" s="49">
        <f t="shared" si="13"/>
        <v>3212.8131520000006</v>
      </c>
      <c r="N64"/>
      <c r="O64"/>
    </row>
    <row r="65" spans="1:15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49">
        <f t="shared" si="7"/>
        <v>3166.883382</v>
      </c>
      <c r="H65" s="49">
        <f t="shared" si="8"/>
        <v>3158.946696</v>
      </c>
      <c r="I65" s="49">
        <f t="shared" si="9"/>
        <v>3149.4134119999999</v>
      </c>
      <c r="J65" s="49">
        <f t="shared" si="10"/>
        <v>3141.4767259999999</v>
      </c>
      <c r="K65" s="49">
        <f t="shared" si="11"/>
        <v>3176.4166660000001</v>
      </c>
      <c r="L65" s="49">
        <f t="shared" si="12"/>
        <v>3184.3533520000001</v>
      </c>
      <c r="M65" s="49">
        <f t="shared" si="13"/>
        <v>3193.8866360000002</v>
      </c>
      <c r="N65"/>
      <c r="O65"/>
    </row>
    <row r="66" spans="1:15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49">
        <f t="shared" si="7"/>
        <v>3162.3067219999998</v>
      </c>
      <c r="H66" s="49">
        <f t="shared" si="8"/>
        <v>3146.0934239999997</v>
      </c>
      <c r="I66" s="49">
        <f t="shared" si="9"/>
        <v>3120.6067699999999</v>
      </c>
      <c r="J66" s="49">
        <f t="shared" si="10"/>
        <v>3104.3934719999997</v>
      </c>
      <c r="K66" s="49">
        <f t="shared" si="11"/>
        <v>3187.7933759999996</v>
      </c>
      <c r="L66" s="49">
        <f t="shared" si="12"/>
        <v>3204.0066739999997</v>
      </c>
      <c r="M66" s="49">
        <f t="shared" si="13"/>
        <v>3229.4933279999996</v>
      </c>
      <c r="N66"/>
      <c r="O66"/>
    </row>
    <row r="67" spans="1:15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49">
        <f t="shared" si="7"/>
        <v>3143.7899576666664</v>
      </c>
      <c r="H67" s="49">
        <f t="shared" si="8"/>
        <v>3117.9500323333327</v>
      </c>
      <c r="I67" s="49">
        <f t="shared" si="9"/>
        <v>3104.7301426666663</v>
      </c>
      <c r="J67" s="49">
        <f t="shared" si="10"/>
        <v>3078.8902173333327</v>
      </c>
      <c r="K67" s="49">
        <f t="shared" si="11"/>
        <v>3157.0098473333328</v>
      </c>
      <c r="L67" s="49">
        <f t="shared" si="12"/>
        <v>3182.8497726666665</v>
      </c>
      <c r="M67" s="49">
        <f t="shared" si="13"/>
        <v>3196.0696623333329</v>
      </c>
      <c r="N67"/>
      <c r="O67"/>
    </row>
    <row r="68" spans="1:15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49">
        <f t="shared" si="7"/>
        <v>3172.3833010000003</v>
      </c>
      <c r="H68" s="49">
        <f t="shared" si="8"/>
        <v>3161.6267090000006</v>
      </c>
      <c r="I68" s="49">
        <f t="shared" si="9"/>
        <v>3144.1533200000003</v>
      </c>
      <c r="J68" s="49">
        <f t="shared" si="10"/>
        <v>3133.3967280000006</v>
      </c>
      <c r="K68" s="49">
        <f t="shared" si="11"/>
        <v>3189.8566900000005</v>
      </c>
      <c r="L68" s="49">
        <f t="shared" si="12"/>
        <v>3200.6132820000003</v>
      </c>
      <c r="M68" s="49">
        <f t="shared" si="13"/>
        <v>3218.0866710000005</v>
      </c>
      <c r="N68"/>
      <c r="O68"/>
    </row>
    <row r="69" spans="1:15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49">
        <f t="shared" si="7"/>
        <v>3144.3766276666665</v>
      </c>
      <c r="H69" s="49">
        <f t="shared" si="8"/>
        <v>3134.5733233333331</v>
      </c>
      <c r="I69" s="49">
        <f t="shared" si="9"/>
        <v>3127.0167636666665</v>
      </c>
      <c r="J69" s="49">
        <f t="shared" si="10"/>
        <v>3117.213459333333</v>
      </c>
      <c r="K69" s="49">
        <f t="shared" si="11"/>
        <v>3151.9331873333331</v>
      </c>
      <c r="L69" s="49">
        <f t="shared" si="12"/>
        <v>3161.7364916666666</v>
      </c>
      <c r="M69" s="49">
        <f t="shared" si="13"/>
        <v>3169.2930513333331</v>
      </c>
      <c r="N69"/>
      <c r="O69"/>
    </row>
    <row r="70" spans="1:15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49">
        <f t="shared" si="7"/>
        <v>3147.4000653333333</v>
      </c>
      <c r="H70" s="49">
        <f t="shared" si="8"/>
        <v>3130.7400716666666</v>
      </c>
      <c r="I70" s="49">
        <f t="shared" si="9"/>
        <v>3119.1700843333333</v>
      </c>
      <c r="J70" s="49">
        <f t="shared" si="10"/>
        <v>3102.5100906666667</v>
      </c>
      <c r="K70" s="49">
        <f t="shared" si="11"/>
        <v>3158.9700526666666</v>
      </c>
      <c r="L70" s="49">
        <f t="shared" si="12"/>
        <v>3175.6300463333332</v>
      </c>
      <c r="M70" s="49">
        <f t="shared" si="13"/>
        <v>3187.2000336666665</v>
      </c>
      <c r="N70"/>
      <c r="O70"/>
    </row>
    <row r="71" spans="1:15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49">
        <f t="shared" si="7"/>
        <v>3147.9033199999999</v>
      </c>
      <c r="H71" s="49">
        <f t="shared" si="8"/>
        <v>3138.8666989999997</v>
      </c>
      <c r="I71" s="49">
        <f t="shared" si="9"/>
        <v>3124.0734859999998</v>
      </c>
      <c r="J71" s="49">
        <f t="shared" si="10"/>
        <v>3115.0368649999996</v>
      </c>
      <c r="K71" s="49">
        <f t="shared" si="11"/>
        <v>3162.6965329999998</v>
      </c>
      <c r="L71" s="49">
        <f t="shared" si="12"/>
        <v>3171.733154</v>
      </c>
      <c r="M71" s="49">
        <f t="shared" si="13"/>
        <v>3186.5263669999999</v>
      </c>
      <c r="N71"/>
      <c r="O71"/>
    </row>
    <row r="72" spans="1:15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49">
        <f t="shared" ref="G72:G103" si="14">SUM(C71:E71)/3</f>
        <v>3153.6733399999998</v>
      </c>
      <c r="H72" s="49">
        <f t="shared" ref="H72:H103" si="15">(G72*2)-C71</f>
        <v>3145.5166019999997</v>
      </c>
      <c r="I72" s="49">
        <f t="shared" ref="I72:I103" si="16">G72-(C71-D71)</f>
        <v>3136.7331549999999</v>
      </c>
      <c r="J72" s="49">
        <f t="shared" ref="J72:J103" si="17">H72-(C71-D71)</f>
        <v>3128.5764169999998</v>
      </c>
      <c r="K72" s="49">
        <f t="shared" ref="K72:K103" si="18">(G72*2)-D71</f>
        <v>3162.4567869999996</v>
      </c>
      <c r="L72" s="49">
        <f t="shared" ref="L72:L103" si="19">G72+(C71-D71)</f>
        <v>3170.6135249999998</v>
      </c>
      <c r="M72" s="49">
        <f t="shared" ref="M72:M103" si="20">K72+(C71-D71)</f>
        <v>3179.3969719999996</v>
      </c>
      <c r="N72"/>
      <c r="O72"/>
    </row>
    <row r="73" spans="1:15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49">
        <f t="shared" si="14"/>
        <v>3147.2566729999999</v>
      </c>
      <c r="H73" s="49">
        <f t="shared" si="15"/>
        <v>3138.3133949999997</v>
      </c>
      <c r="I73" s="49">
        <f t="shared" si="16"/>
        <v>3126.9168289999998</v>
      </c>
      <c r="J73" s="49">
        <f t="shared" si="17"/>
        <v>3117.9735509999996</v>
      </c>
      <c r="K73" s="49">
        <f t="shared" si="18"/>
        <v>3158.6532389999998</v>
      </c>
      <c r="L73" s="49">
        <f t="shared" si="19"/>
        <v>3167.5965169999999</v>
      </c>
      <c r="M73" s="49">
        <f t="shared" si="20"/>
        <v>3178.9930829999998</v>
      </c>
      <c r="N73"/>
      <c r="O73"/>
    </row>
    <row r="74" spans="1:15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49">
        <f t="shared" si="14"/>
        <v>3136.1299643333332</v>
      </c>
      <c r="H74" s="49">
        <f t="shared" si="15"/>
        <v>3118.6998696666665</v>
      </c>
      <c r="I74" s="49">
        <f t="shared" si="16"/>
        <v>3107.0198563333333</v>
      </c>
      <c r="J74" s="49">
        <f t="shared" si="17"/>
        <v>3089.5897616666666</v>
      </c>
      <c r="K74" s="49">
        <f t="shared" si="18"/>
        <v>3147.8099776666663</v>
      </c>
      <c r="L74" s="49">
        <f t="shared" si="19"/>
        <v>3165.240072333333</v>
      </c>
      <c r="M74" s="49">
        <f t="shared" si="20"/>
        <v>3176.9200856666662</v>
      </c>
      <c r="N74"/>
      <c r="O74"/>
    </row>
    <row r="75" spans="1:15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49">
        <f t="shared" si="14"/>
        <v>3154.8233236666661</v>
      </c>
      <c r="H75" s="49">
        <f t="shared" si="15"/>
        <v>3148.5865883333322</v>
      </c>
      <c r="I75" s="49">
        <f t="shared" si="16"/>
        <v>3143.5032546666662</v>
      </c>
      <c r="J75" s="49">
        <f t="shared" si="17"/>
        <v>3137.2665193333323</v>
      </c>
      <c r="K75" s="49">
        <f t="shared" si="18"/>
        <v>3159.9066573333321</v>
      </c>
      <c r="L75" s="49">
        <f t="shared" si="19"/>
        <v>3166.1433926666659</v>
      </c>
      <c r="M75" s="49">
        <f t="shared" si="20"/>
        <v>3171.226726333332</v>
      </c>
      <c r="N75"/>
      <c r="O75"/>
    </row>
    <row r="76" spans="1:15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49">
        <f t="shared" si="14"/>
        <v>3135.9666343333338</v>
      </c>
      <c r="H76" s="49">
        <f t="shared" si="15"/>
        <v>3128.7533366666676</v>
      </c>
      <c r="I76" s="49">
        <f t="shared" si="16"/>
        <v>3114.3267413333338</v>
      </c>
      <c r="J76" s="49">
        <f t="shared" si="17"/>
        <v>3107.1134436666675</v>
      </c>
      <c r="K76" s="49">
        <f t="shared" si="18"/>
        <v>3150.3932296666676</v>
      </c>
      <c r="L76" s="49">
        <f t="shared" si="19"/>
        <v>3157.6065273333338</v>
      </c>
      <c r="M76" s="49">
        <f t="shared" si="20"/>
        <v>3172.0331226666676</v>
      </c>
      <c r="N76"/>
      <c r="O76"/>
    </row>
    <row r="77" spans="1:15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49">
        <f t="shared" si="14"/>
        <v>3129.5466306666672</v>
      </c>
      <c r="H77" s="49">
        <f t="shared" si="15"/>
        <v>3124.3632813333343</v>
      </c>
      <c r="I77" s="49">
        <f t="shared" si="16"/>
        <v>3114.0166016666672</v>
      </c>
      <c r="J77" s="49">
        <f t="shared" si="17"/>
        <v>3108.8332523333343</v>
      </c>
      <c r="K77" s="49">
        <f t="shared" si="18"/>
        <v>3139.8933103333343</v>
      </c>
      <c r="L77" s="49">
        <f t="shared" si="19"/>
        <v>3145.0766596666672</v>
      </c>
      <c r="M77" s="49">
        <f t="shared" si="20"/>
        <v>3155.4233393333343</v>
      </c>
      <c r="N77"/>
      <c r="O77"/>
    </row>
    <row r="78" spans="1:15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49">
        <f t="shared" si="14"/>
        <v>3135.2800293333335</v>
      </c>
      <c r="H78" s="49">
        <f t="shared" si="15"/>
        <v>3126.510009666667</v>
      </c>
      <c r="I78" s="49">
        <f t="shared" si="16"/>
        <v>3117.0200193333335</v>
      </c>
      <c r="J78" s="49">
        <f t="shared" si="17"/>
        <v>3108.249999666667</v>
      </c>
      <c r="K78" s="49">
        <f t="shared" si="18"/>
        <v>3144.7700196666669</v>
      </c>
      <c r="L78" s="49">
        <f t="shared" si="19"/>
        <v>3153.5400393333334</v>
      </c>
      <c r="M78" s="49">
        <f t="shared" si="20"/>
        <v>3163.0300296666669</v>
      </c>
      <c r="N78"/>
      <c r="O78"/>
    </row>
    <row r="79" spans="1:15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49">
        <f t="shared" si="14"/>
        <v>3116.3266600000002</v>
      </c>
      <c r="H79" s="49">
        <f t="shared" si="15"/>
        <v>3108.0034180000002</v>
      </c>
      <c r="I79" s="49">
        <f t="shared" si="16"/>
        <v>3098.466797</v>
      </c>
      <c r="J79" s="49">
        <f t="shared" si="17"/>
        <v>3090.1435550000001</v>
      </c>
      <c r="K79" s="49">
        <f t="shared" si="18"/>
        <v>3125.8632810000004</v>
      </c>
      <c r="L79" s="49">
        <f t="shared" si="19"/>
        <v>3134.1865230000003</v>
      </c>
      <c r="M79" s="49">
        <f t="shared" si="20"/>
        <v>3143.7231440000005</v>
      </c>
      <c r="N79"/>
      <c r="O79"/>
    </row>
    <row r="80" spans="1:15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49">
        <f t="shared" si="14"/>
        <v>3105.4633786666668</v>
      </c>
      <c r="H80" s="49">
        <f t="shared" si="15"/>
        <v>3098.6367183333336</v>
      </c>
      <c r="I80" s="49">
        <f t="shared" si="16"/>
        <v>3086.4934076666668</v>
      </c>
      <c r="J80" s="49">
        <f t="shared" si="17"/>
        <v>3079.6667473333337</v>
      </c>
      <c r="K80" s="49">
        <f t="shared" si="18"/>
        <v>3117.6066893333336</v>
      </c>
      <c r="L80" s="49">
        <f t="shared" si="19"/>
        <v>3124.4333496666668</v>
      </c>
      <c r="M80" s="49">
        <f t="shared" si="20"/>
        <v>3136.5766603333336</v>
      </c>
      <c r="N80"/>
      <c r="O80"/>
    </row>
    <row r="81" spans="1:15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49">
        <f t="shared" si="14"/>
        <v>3115.020019333333</v>
      </c>
      <c r="H81" s="49">
        <f t="shared" si="15"/>
        <v>3106.560058666666</v>
      </c>
      <c r="I81" s="49">
        <f t="shared" si="16"/>
        <v>3095.6201173333329</v>
      </c>
      <c r="J81" s="49">
        <f t="shared" si="17"/>
        <v>3087.1601566666659</v>
      </c>
      <c r="K81" s="49">
        <f t="shared" si="18"/>
        <v>3125.9599606666661</v>
      </c>
      <c r="L81" s="49">
        <f t="shared" si="19"/>
        <v>3134.4199213333331</v>
      </c>
      <c r="M81" s="49">
        <f t="shared" si="20"/>
        <v>3145.3598626666662</v>
      </c>
      <c r="N81"/>
      <c r="O81"/>
    </row>
    <row r="82" spans="1:15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49">
        <f t="shared" si="14"/>
        <v>3122.1066896666666</v>
      </c>
      <c r="H82" s="49">
        <f t="shared" si="15"/>
        <v>3117.6232913333333</v>
      </c>
      <c r="I82" s="49">
        <f t="shared" si="16"/>
        <v>3109.6166996666666</v>
      </c>
      <c r="J82" s="49">
        <f t="shared" si="17"/>
        <v>3105.1333013333333</v>
      </c>
      <c r="K82" s="49">
        <f t="shared" si="18"/>
        <v>3130.1132813333334</v>
      </c>
      <c r="L82" s="49">
        <f t="shared" si="19"/>
        <v>3134.5966796666667</v>
      </c>
      <c r="M82" s="49">
        <f t="shared" si="20"/>
        <v>3142.6032713333334</v>
      </c>
      <c r="N82"/>
      <c r="O82"/>
    </row>
    <row r="83" spans="1:15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49">
        <f t="shared" si="14"/>
        <v>3115.9833173333332</v>
      </c>
      <c r="H83" s="49">
        <f t="shared" si="15"/>
        <v>3104.2466636666663</v>
      </c>
      <c r="I83" s="49">
        <f t="shared" si="16"/>
        <v>3086.7333173333332</v>
      </c>
      <c r="J83" s="49">
        <f t="shared" si="17"/>
        <v>3074.9966636666663</v>
      </c>
      <c r="K83" s="49">
        <f t="shared" si="18"/>
        <v>3133.4966636666663</v>
      </c>
      <c r="L83" s="49">
        <f t="shared" si="19"/>
        <v>3145.2333173333332</v>
      </c>
      <c r="M83" s="49">
        <f t="shared" si="20"/>
        <v>3162.7466636666663</v>
      </c>
      <c r="N83"/>
      <c r="O83"/>
    </row>
    <row r="84" spans="1:15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49">
        <f t="shared" si="14"/>
        <v>3104.4567059999995</v>
      </c>
      <c r="H84" s="49">
        <f t="shared" si="15"/>
        <v>3097.693440999999</v>
      </c>
      <c r="I84" s="49">
        <f t="shared" si="16"/>
        <v>3089.5768229999994</v>
      </c>
      <c r="J84" s="49">
        <f t="shared" si="17"/>
        <v>3082.8135579999989</v>
      </c>
      <c r="K84" s="49">
        <f t="shared" si="18"/>
        <v>3112.573323999999</v>
      </c>
      <c r="L84" s="49">
        <f t="shared" si="19"/>
        <v>3119.3365889999995</v>
      </c>
      <c r="M84" s="49">
        <f t="shared" si="20"/>
        <v>3127.4532069999991</v>
      </c>
      <c r="N84"/>
      <c r="O84"/>
    </row>
    <row r="85" spans="1:15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49">
        <f t="shared" si="14"/>
        <v>3090.6000166666668</v>
      </c>
      <c r="H85" s="49">
        <f t="shared" si="15"/>
        <v>3077.8101403333335</v>
      </c>
      <c r="I85" s="49">
        <f t="shared" si="16"/>
        <v>3063.8102216666666</v>
      </c>
      <c r="J85" s="49">
        <f t="shared" si="17"/>
        <v>3051.0203453333334</v>
      </c>
      <c r="K85" s="49">
        <f t="shared" si="18"/>
        <v>3104.5999353333336</v>
      </c>
      <c r="L85" s="49">
        <f t="shared" si="19"/>
        <v>3117.3898116666669</v>
      </c>
      <c r="M85" s="49">
        <f t="shared" si="20"/>
        <v>3131.3897303333338</v>
      </c>
      <c r="N85"/>
      <c r="O85"/>
    </row>
    <row r="86" spans="1:15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49">
        <f t="shared" si="14"/>
        <v>3095.0133466666666</v>
      </c>
      <c r="H86" s="49">
        <f t="shared" si="15"/>
        <v>3087.6765953333334</v>
      </c>
      <c r="I86" s="49">
        <f t="shared" si="16"/>
        <v>3076.5431316666668</v>
      </c>
      <c r="J86" s="49">
        <f t="shared" si="17"/>
        <v>3069.2063803333335</v>
      </c>
      <c r="K86" s="49">
        <f t="shared" si="18"/>
        <v>3106.1468103333332</v>
      </c>
      <c r="L86" s="49">
        <f t="shared" si="19"/>
        <v>3113.4835616666664</v>
      </c>
      <c r="M86" s="49">
        <f t="shared" si="20"/>
        <v>3124.617025333333</v>
      </c>
      <c r="N86"/>
      <c r="O86"/>
    </row>
    <row r="87" spans="1:15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49">
        <f t="shared" si="14"/>
        <v>3100.3033039999996</v>
      </c>
      <c r="H87" s="49">
        <f t="shared" si="15"/>
        <v>3092.1666669999991</v>
      </c>
      <c r="I87" s="49">
        <f t="shared" si="16"/>
        <v>3082.6734219999994</v>
      </c>
      <c r="J87" s="49">
        <f t="shared" si="17"/>
        <v>3074.5367849999989</v>
      </c>
      <c r="K87" s="49">
        <f t="shared" si="18"/>
        <v>3109.7965489999992</v>
      </c>
      <c r="L87" s="49">
        <f t="shared" si="19"/>
        <v>3117.9331859999998</v>
      </c>
      <c r="M87" s="49">
        <f t="shared" si="20"/>
        <v>3127.4264309999994</v>
      </c>
      <c r="N87"/>
      <c r="O87" s="25"/>
    </row>
    <row r="88" spans="1:15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49">
        <f t="shared" si="14"/>
        <v>3103.6766763333339</v>
      </c>
      <c r="H88" s="49">
        <f t="shared" si="15"/>
        <v>3089.1734206666679</v>
      </c>
      <c r="I88" s="49">
        <f t="shared" si="16"/>
        <v>3077.7767733333339</v>
      </c>
      <c r="J88" s="49">
        <f t="shared" si="17"/>
        <v>3063.2735176666679</v>
      </c>
      <c r="K88" s="49">
        <f t="shared" si="18"/>
        <v>3115.0733236666679</v>
      </c>
      <c r="L88" s="49">
        <f t="shared" si="19"/>
        <v>3129.5765793333339</v>
      </c>
      <c r="M88" s="49">
        <f t="shared" si="20"/>
        <v>3140.9732266666679</v>
      </c>
      <c r="N88"/>
    </row>
    <row r="89" spans="1:15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49">
        <f t="shared" si="14"/>
        <v>3102.7999673333338</v>
      </c>
      <c r="H89" s="49">
        <f t="shared" si="15"/>
        <v>3092.9500326666675</v>
      </c>
      <c r="I89" s="49">
        <f t="shared" si="16"/>
        <v>3073.6400553333337</v>
      </c>
      <c r="J89" s="49">
        <f t="shared" si="17"/>
        <v>3063.7901206666675</v>
      </c>
      <c r="K89" s="49">
        <f t="shared" si="18"/>
        <v>3122.1099446666676</v>
      </c>
      <c r="L89" s="49">
        <f t="shared" si="19"/>
        <v>3131.9598793333339</v>
      </c>
      <c r="M89" s="49">
        <f t="shared" si="20"/>
        <v>3151.2698566666677</v>
      </c>
      <c r="N89" s="26"/>
    </row>
    <row r="90" spans="1:15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49">
        <f t="shared" si="14"/>
        <v>2998.1466473333335</v>
      </c>
      <c r="H90" s="49">
        <f t="shared" si="15"/>
        <v>2974.8833826666669</v>
      </c>
      <c r="I90" s="49">
        <f t="shared" si="16"/>
        <v>2930.2567553333333</v>
      </c>
      <c r="J90" s="49">
        <f t="shared" si="17"/>
        <v>2906.9934906666667</v>
      </c>
      <c r="K90" s="49">
        <f t="shared" si="18"/>
        <v>3042.773274666667</v>
      </c>
      <c r="L90" s="49">
        <f t="shared" si="19"/>
        <v>3066.0365393333336</v>
      </c>
      <c r="M90" s="49">
        <f t="shared" si="20"/>
        <v>3110.6631666666672</v>
      </c>
      <c r="N90" s="26"/>
    </row>
    <row r="91" spans="1:15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49">
        <f t="shared" si="14"/>
        <v>2968.3833823333334</v>
      </c>
      <c r="H91" s="49">
        <f t="shared" si="15"/>
        <v>2951.2967936666669</v>
      </c>
      <c r="I91" s="49">
        <f t="shared" si="16"/>
        <v>2942.2835283333334</v>
      </c>
      <c r="J91" s="49">
        <f t="shared" si="17"/>
        <v>2925.1969396666668</v>
      </c>
      <c r="K91" s="49">
        <f t="shared" si="18"/>
        <v>2977.3966476666669</v>
      </c>
      <c r="L91" s="49">
        <f t="shared" si="19"/>
        <v>2994.4832363333335</v>
      </c>
      <c r="M91" s="49">
        <f t="shared" si="20"/>
        <v>3003.496501666667</v>
      </c>
      <c r="N91" s="26"/>
    </row>
    <row r="92" spans="1:15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49">
        <f t="shared" si="14"/>
        <v>2976.8699543333337</v>
      </c>
      <c r="H92" s="49">
        <f t="shared" si="15"/>
        <v>2960.0799966666673</v>
      </c>
      <c r="I92" s="49">
        <f t="shared" si="16"/>
        <v>2934.2500813333336</v>
      </c>
      <c r="J92" s="49">
        <f t="shared" si="17"/>
        <v>2917.4601236666672</v>
      </c>
      <c r="K92" s="49">
        <f t="shared" si="18"/>
        <v>3002.6998696666674</v>
      </c>
      <c r="L92" s="49">
        <f t="shared" si="19"/>
        <v>3019.4898273333338</v>
      </c>
      <c r="M92" s="49">
        <f t="shared" si="20"/>
        <v>3045.3197426666675</v>
      </c>
      <c r="N92" s="26"/>
    </row>
    <row r="93" spans="1:15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49">
        <f t="shared" si="14"/>
        <v>2997.3866373333331</v>
      </c>
      <c r="H93" s="49">
        <f t="shared" si="15"/>
        <v>2976.123372666666</v>
      </c>
      <c r="I93" s="49">
        <f t="shared" si="16"/>
        <v>2962.0868333333328</v>
      </c>
      <c r="J93" s="49">
        <f t="shared" si="17"/>
        <v>2940.8235686666658</v>
      </c>
      <c r="K93" s="49">
        <f t="shared" si="18"/>
        <v>3011.4231766666662</v>
      </c>
      <c r="L93" s="49">
        <f t="shared" si="19"/>
        <v>3032.6864413333333</v>
      </c>
      <c r="M93" s="49">
        <f t="shared" si="20"/>
        <v>3046.7229806666664</v>
      </c>
      <c r="N93"/>
    </row>
    <row r="94" spans="1:15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49">
        <f t="shared" si="14"/>
        <v>3012.436686333333</v>
      </c>
      <c r="H94" s="49">
        <f t="shared" si="15"/>
        <v>3008.693440666666</v>
      </c>
      <c r="I94" s="49">
        <f t="shared" si="16"/>
        <v>3004.786783333333</v>
      </c>
      <c r="J94" s="49">
        <f t="shared" si="17"/>
        <v>3001.043537666666</v>
      </c>
      <c r="K94" s="49">
        <f t="shared" si="18"/>
        <v>3016.343343666666</v>
      </c>
      <c r="L94" s="49">
        <f t="shared" si="19"/>
        <v>3020.086589333333</v>
      </c>
      <c r="M94" s="49">
        <f t="shared" si="20"/>
        <v>3023.993246666666</v>
      </c>
      <c r="N94"/>
    </row>
    <row r="95" spans="1:15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49">
        <f t="shared" si="14"/>
        <v>3012.7766113333332</v>
      </c>
      <c r="H95" s="49">
        <f t="shared" si="15"/>
        <v>3003.3632816666664</v>
      </c>
      <c r="I95" s="49">
        <f t="shared" si="16"/>
        <v>2985.7165533333332</v>
      </c>
      <c r="J95" s="49">
        <f t="shared" si="17"/>
        <v>2976.3032236666663</v>
      </c>
      <c r="K95" s="49">
        <f t="shared" si="18"/>
        <v>3030.4233396666664</v>
      </c>
      <c r="L95" s="49">
        <f t="shared" si="19"/>
        <v>3039.8366693333332</v>
      </c>
      <c r="M95" s="49">
        <f t="shared" si="20"/>
        <v>3057.4833976666664</v>
      </c>
      <c r="N95"/>
    </row>
    <row r="96" spans="1:15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49">
        <f t="shared" si="14"/>
        <v>3046.0232746666666</v>
      </c>
      <c r="H96" s="49">
        <f t="shared" si="15"/>
        <v>3038.5165203333331</v>
      </c>
      <c r="I96" s="49">
        <f t="shared" si="16"/>
        <v>3026.6431476666667</v>
      </c>
      <c r="J96" s="49">
        <f t="shared" si="17"/>
        <v>3019.1363933333332</v>
      </c>
      <c r="K96" s="49">
        <f t="shared" si="18"/>
        <v>3057.896647333333</v>
      </c>
      <c r="L96" s="49">
        <f t="shared" si="19"/>
        <v>3065.4034016666665</v>
      </c>
      <c r="M96" s="49">
        <f t="shared" si="20"/>
        <v>3077.2767743333329</v>
      </c>
      <c r="N96"/>
    </row>
    <row r="97" spans="1:14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49">
        <f t="shared" si="14"/>
        <v>3050.1800939999998</v>
      </c>
      <c r="H97" s="49">
        <f t="shared" si="15"/>
        <v>3038.5401199999997</v>
      </c>
      <c r="I97" s="49">
        <f t="shared" si="16"/>
        <v>3032.7201329999998</v>
      </c>
      <c r="J97" s="49">
        <f t="shared" si="17"/>
        <v>3021.0801589999996</v>
      </c>
      <c r="K97" s="49">
        <f t="shared" si="18"/>
        <v>3056.0000809999997</v>
      </c>
      <c r="L97" s="49">
        <f t="shared" si="19"/>
        <v>3067.6400549999998</v>
      </c>
      <c r="M97" s="49">
        <f t="shared" si="20"/>
        <v>3073.4600419999997</v>
      </c>
      <c r="N97"/>
    </row>
    <row r="98" spans="1:14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49">
        <f t="shared" si="14"/>
        <v>3042.5266109999998</v>
      </c>
      <c r="H98" s="49">
        <f t="shared" si="15"/>
        <v>3028.4033199999994</v>
      </c>
      <c r="I98" s="49">
        <f t="shared" si="16"/>
        <v>3002.2766109999998</v>
      </c>
      <c r="J98" s="49">
        <f t="shared" si="17"/>
        <v>2988.1533199999994</v>
      </c>
      <c r="K98" s="49">
        <f t="shared" si="18"/>
        <v>3068.6533199999994</v>
      </c>
      <c r="L98" s="49">
        <f t="shared" si="19"/>
        <v>3082.7766109999998</v>
      </c>
      <c r="M98" s="49">
        <f t="shared" si="20"/>
        <v>3108.9033199999994</v>
      </c>
      <c r="N98"/>
    </row>
    <row r="99" spans="1:14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49">
        <f t="shared" si="14"/>
        <v>2998.4533693333337</v>
      </c>
      <c r="H99" s="49">
        <f t="shared" si="15"/>
        <v>2985.6867676666675</v>
      </c>
      <c r="I99" s="49">
        <f t="shared" si="16"/>
        <v>2960.7734373333337</v>
      </c>
      <c r="J99" s="49">
        <f t="shared" si="17"/>
        <v>2948.0068356666675</v>
      </c>
      <c r="K99" s="49">
        <f t="shared" si="18"/>
        <v>3023.3666996666675</v>
      </c>
      <c r="L99" s="49">
        <f t="shared" si="19"/>
        <v>3036.1333013333337</v>
      </c>
      <c r="M99" s="49">
        <f t="shared" si="20"/>
        <v>3061.0466316666675</v>
      </c>
      <c r="N99"/>
    </row>
    <row r="100" spans="1:14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49">
        <f t="shared" si="14"/>
        <v>2973.486735</v>
      </c>
      <c r="H100" s="49">
        <f t="shared" si="15"/>
        <v>2961.6433919999999</v>
      </c>
      <c r="I100" s="49">
        <f t="shared" si="16"/>
        <v>2951.9567059999999</v>
      </c>
      <c r="J100" s="49">
        <f t="shared" si="17"/>
        <v>2940.1133629999999</v>
      </c>
      <c r="K100" s="49">
        <f t="shared" si="18"/>
        <v>2983.173421</v>
      </c>
      <c r="L100" s="49">
        <f t="shared" si="19"/>
        <v>2995.016764</v>
      </c>
      <c r="M100" s="49">
        <f t="shared" si="20"/>
        <v>3004.70345</v>
      </c>
      <c r="N100"/>
    </row>
    <row r="101" spans="1:14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49">
        <f t="shared" si="14"/>
        <v>3000.4332683333328</v>
      </c>
      <c r="H101" s="49">
        <f t="shared" si="15"/>
        <v>2974.3565266666656</v>
      </c>
      <c r="I101" s="49">
        <f t="shared" si="16"/>
        <v>2956.5531413333329</v>
      </c>
      <c r="J101" s="49">
        <f t="shared" si="17"/>
        <v>2930.4763996666657</v>
      </c>
      <c r="K101" s="49">
        <f t="shared" si="18"/>
        <v>3018.2366536666655</v>
      </c>
      <c r="L101" s="49">
        <f t="shared" si="19"/>
        <v>3044.3133953333327</v>
      </c>
      <c r="M101" s="49">
        <f t="shared" si="20"/>
        <v>3062.1167806666654</v>
      </c>
      <c r="N101"/>
    </row>
    <row r="102" spans="1:14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49">
        <f t="shared" si="14"/>
        <v>3019.1633299999999</v>
      </c>
      <c r="H102" s="49">
        <f t="shared" si="15"/>
        <v>3003.1367189999996</v>
      </c>
      <c r="I102" s="49">
        <f t="shared" si="16"/>
        <v>2992.4633789999998</v>
      </c>
      <c r="J102" s="49">
        <f t="shared" si="17"/>
        <v>2976.4367679999996</v>
      </c>
      <c r="K102" s="49">
        <f t="shared" si="18"/>
        <v>3029.8366699999997</v>
      </c>
      <c r="L102" s="49">
        <f t="shared" si="19"/>
        <v>3045.8632809999999</v>
      </c>
      <c r="M102" s="49">
        <f t="shared" si="20"/>
        <v>3056.5366209999997</v>
      </c>
      <c r="N102"/>
    </row>
    <row r="103" spans="1:14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49">
        <f t="shared" si="14"/>
        <v>3019.7533366666667</v>
      </c>
      <c r="H103" s="49">
        <f t="shared" si="15"/>
        <v>3006.3667803333333</v>
      </c>
      <c r="I103" s="49">
        <f t="shared" si="16"/>
        <v>2990.4335116666666</v>
      </c>
      <c r="J103" s="49">
        <f t="shared" si="17"/>
        <v>2977.0469553333332</v>
      </c>
      <c r="K103" s="49">
        <f t="shared" si="18"/>
        <v>3035.6866053333333</v>
      </c>
      <c r="L103" s="49">
        <f t="shared" si="19"/>
        <v>3049.0731616666667</v>
      </c>
      <c r="M103" s="49">
        <f t="shared" si="20"/>
        <v>3065.0064303333334</v>
      </c>
      <c r="N103"/>
    </row>
    <row r="104" spans="1:14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49">
        <f t="shared" ref="G104:G135" si="21">SUM(C103:E103)/3</f>
        <v>2985.3866376666665</v>
      </c>
      <c r="H104" s="49">
        <f t="shared" ref="H104:H135" si="22">(G104*2)-C103</f>
        <v>2973.133382333333</v>
      </c>
      <c r="I104" s="49">
        <f t="shared" ref="I104:I135" si="23">G104-(C103-D103)</f>
        <v>2959.3068036666664</v>
      </c>
      <c r="J104" s="49">
        <f t="shared" ref="J104:J135" si="24">H104-(C103-D103)</f>
        <v>2947.0535483333329</v>
      </c>
      <c r="K104" s="49">
        <f t="shared" ref="K104:K135" si="25">(G104*2)-D103</f>
        <v>2999.2132163333331</v>
      </c>
      <c r="L104" s="49">
        <f t="shared" ref="L104:L135" si="26">G104+(C103-D103)</f>
        <v>3011.4664716666666</v>
      </c>
      <c r="M104" s="49">
        <f t="shared" ref="M104:M135" si="27">K104+(C103-D103)</f>
        <v>3025.2930503333332</v>
      </c>
      <c r="N104"/>
    </row>
    <row r="105" spans="1:14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49">
        <f t="shared" si="21"/>
        <v>2983.3767090000001</v>
      </c>
      <c r="H105" s="49">
        <f t="shared" si="22"/>
        <v>2963.4833980000003</v>
      </c>
      <c r="I105" s="49">
        <f t="shared" si="23"/>
        <v>2948.9267570000002</v>
      </c>
      <c r="J105" s="49">
        <f t="shared" si="24"/>
        <v>2929.0334460000004</v>
      </c>
      <c r="K105" s="49">
        <f t="shared" si="25"/>
        <v>2997.9333500000002</v>
      </c>
      <c r="L105" s="49">
        <f t="shared" si="26"/>
        <v>3017.8266610000001</v>
      </c>
      <c r="M105" s="49">
        <f t="shared" si="27"/>
        <v>3032.3833020000002</v>
      </c>
      <c r="N105"/>
    </row>
    <row r="106" spans="1:14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49">
        <f t="shared" si="21"/>
        <v>2982.6066896666666</v>
      </c>
      <c r="H106" s="49">
        <f t="shared" si="22"/>
        <v>2968.6833503333332</v>
      </c>
      <c r="I106" s="49">
        <f t="shared" si="23"/>
        <v>2948.0966806666665</v>
      </c>
      <c r="J106" s="49">
        <f t="shared" si="24"/>
        <v>2934.1733413333332</v>
      </c>
      <c r="K106" s="49">
        <f t="shared" si="25"/>
        <v>3003.1933593333333</v>
      </c>
      <c r="L106" s="49">
        <f t="shared" si="26"/>
        <v>3017.1166986666667</v>
      </c>
      <c r="M106" s="49">
        <f t="shared" si="27"/>
        <v>3037.7033683333334</v>
      </c>
      <c r="N106"/>
    </row>
    <row r="107" spans="1:14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49">
        <f t="shared" si="21"/>
        <v>2975.563313666667</v>
      </c>
      <c r="H107" s="49">
        <f t="shared" si="22"/>
        <v>2956.3966473333339</v>
      </c>
      <c r="I107" s="49">
        <f t="shared" si="23"/>
        <v>2939.0933436666669</v>
      </c>
      <c r="J107" s="49">
        <f t="shared" si="24"/>
        <v>2919.9266773333338</v>
      </c>
      <c r="K107" s="49">
        <f t="shared" si="25"/>
        <v>2992.866617333334</v>
      </c>
      <c r="L107" s="49">
        <f t="shared" si="26"/>
        <v>3012.0332836666671</v>
      </c>
      <c r="M107" s="49">
        <f t="shared" si="27"/>
        <v>3029.3365873333341</v>
      </c>
      <c r="N107" s="25"/>
    </row>
    <row r="108" spans="1:14" x14ac:dyDescent="0.3">
      <c r="A108" s="3">
        <f>Data!A103</f>
        <v>41246</v>
      </c>
      <c r="B108" s="4">
        <f>Data!B103</f>
        <v>3029.209961</v>
      </c>
      <c r="C108" s="4">
        <f>Data!C103</f>
        <v>3030.280029</v>
      </c>
      <c r="D108" s="4">
        <f>Data!D103</f>
        <v>2999.570068</v>
      </c>
      <c r="E108" s="4">
        <f>Data!E103</f>
        <v>3002.1999510000001</v>
      </c>
      <c r="F108" s="15">
        <f>Data!F103</f>
        <v>1667330000</v>
      </c>
      <c r="G108" s="49">
        <f t="shared" si="21"/>
        <v>2993.5065916666667</v>
      </c>
      <c r="H108" s="49">
        <f t="shared" si="22"/>
        <v>2984.1132813333334</v>
      </c>
      <c r="I108" s="49">
        <f t="shared" si="23"/>
        <v>2971.5366216666666</v>
      </c>
      <c r="J108" s="49">
        <f t="shared" si="24"/>
        <v>2962.1433113333333</v>
      </c>
      <c r="K108" s="49">
        <f t="shared" si="25"/>
        <v>3006.0832513333335</v>
      </c>
      <c r="L108" s="49">
        <f t="shared" si="26"/>
        <v>3015.4765616666668</v>
      </c>
      <c r="M108" s="49">
        <f t="shared" si="27"/>
        <v>3028.0532213333336</v>
      </c>
      <c r="N108" s="25"/>
    </row>
    <row r="109" spans="1:14" x14ac:dyDescent="0.3">
      <c r="A109" s="3">
        <f>Data!A104</f>
        <v>41243</v>
      </c>
      <c r="B109" s="4">
        <f>Data!B104</f>
        <v>3013.25</v>
      </c>
      <c r="C109" s="4">
        <f>Data!C104</f>
        <v>3014.25</v>
      </c>
      <c r="D109" s="4">
        <f>Data!D104</f>
        <v>2999.719971</v>
      </c>
      <c r="E109" s="4">
        <f>Data!E104</f>
        <v>3010.23999</v>
      </c>
      <c r="F109" s="15">
        <f>Data!F104</f>
        <v>2194240000</v>
      </c>
      <c r="G109" s="49">
        <f t="shared" si="21"/>
        <v>3010.6833493333338</v>
      </c>
      <c r="H109" s="49">
        <f t="shared" si="22"/>
        <v>2991.0866696666676</v>
      </c>
      <c r="I109" s="49">
        <f t="shared" si="23"/>
        <v>2979.9733883333338</v>
      </c>
      <c r="J109" s="49">
        <f t="shared" si="24"/>
        <v>2960.3767086666676</v>
      </c>
      <c r="K109" s="49">
        <f t="shared" si="25"/>
        <v>3021.7966306666676</v>
      </c>
      <c r="L109" s="49">
        <f t="shared" si="26"/>
        <v>3041.3933103333338</v>
      </c>
      <c r="M109" s="49">
        <f t="shared" si="27"/>
        <v>3052.5065916666676</v>
      </c>
      <c r="N109" s="25"/>
    </row>
    <row r="110" spans="1:14" x14ac:dyDescent="0.3">
      <c r="A110" s="3">
        <f>Data!A105</f>
        <v>41242</v>
      </c>
      <c r="B110" s="4">
        <f>Data!B105</f>
        <v>3005.4099120000001</v>
      </c>
      <c r="C110" s="4">
        <f>Data!C105</f>
        <v>3017.179932</v>
      </c>
      <c r="D110" s="4">
        <f>Data!D105</f>
        <v>2996.3000489999999</v>
      </c>
      <c r="E110" s="4">
        <f>Data!E105</f>
        <v>3012.030029</v>
      </c>
      <c r="F110" s="15">
        <f>Data!F105</f>
        <v>1758440000</v>
      </c>
      <c r="G110" s="49">
        <f t="shared" si="21"/>
        <v>3008.0699870000003</v>
      </c>
      <c r="H110" s="49">
        <f t="shared" si="22"/>
        <v>3001.8899740000006</v>
      </c>
      <c r="I110" s="49">
        <f t="shared" si="23"/>
        <v>2993.5399580000003</v>
      </c>
      <c r="J110" s="49">
        <f t="shared" si="24"/>
        <v>2987.3599450000006</v>
      </c>
      <c r="K110" s="49">
        <f t="shared" si="25"/>
        <v>3016.4200030000006</v>
      </c>
      <c r="L110" s="49">
        <f t="shared" si="26"/>
        <v>3022.6000160000003</v>
      </c>
      <c r="M110" s="49">
        <f t="shared" si="27"/>
        <v>3030.9500320000006</v>
      </c>
      <c r="N110" s="25"/>
    </row>
    <row r="111" spans="1:14" x14ac:dyDescent="0.3">
      <c r="A111" s="3">
        <f>Data!A106</f>
        <v>41241</v>
      </c>
      <c r="B111" s="4">
        <f>Data!B106</f>
        <v>2952.0200199999999</v>
      </c>
      <c r="C111" s="4">
        <f>Data!C106</f>
        <v>2992.169922</v>
      </c>
      <c r="D111" s="4">
        <f>Data!D106</f>
        <v>2935.8798830000001</v>
      </c>
      <c r="E111" s="4">
        <f>Data!E106</f>
        <v>2991.780029</v>
      </c>
      <c r="F111" s="15">
        <f>Data!F106</f>
        <v>1725550000</v>
      </c>
      <c r="G111" s="49">
        <f t="shared" si="21"/>
        <v>3008.5033366666667</v>
      </c>
      <c r="H111" s="49">
        <f t="shared" si="22"/>
        <v>2999.8267413333333</v>
      </c>
      <c r="I111" s="49">
        <f t="shared" si="23"/>
        <v>2987.6234536666666</v>
      </c>
      <c r="J111" s="49">
        <f t="shared" si="24"/>
        <v>2978.9468583333332</v>
      </c>
      <c r="K111" s="49">
        <f t="shared" si="25"/>
        <v>3020.7066243333334</v>
      </c>
      <c r="L111" s="49">
        <f t="shared" si="26"/>
        <v>3029.3832196666667</v>
      </c>
      <c r="M111" s="49">
        <f t="shared" si="27"/>
        <v>3041.5865073333334</v>
      </c>
      <c r="N111" s="25"/>
    </row>
    <row r="112" spans="1:14" x14ac:dyDescent="0.3">
      <c r="A112" s="3">
        <f>Data!A107</f>
        <v>41240</v>
      </c>
      <c r="B112" s="4">
        <f>Data!B107</f>
        <v>2974.5600589999999</v>
      </c>
      <c r="C112" s="4">
        <f>Data!C107</f>
        <v>2985.320068</v>
      </c>
      <c r="D112" s="4">
        <f>Data!D107</f>
        <v>2965.1298830000001</v>
      </c>
      <c r="E112" s="4">
        <f>Data!E107</f>
        <v>2967.790039</v>
      </c>
      <c r="F112" s="15">
        <f>Data!F107</f>
        <v>1763320000</v>
      </c>
      <c r="G112" s="49">
        <f t="shared" si="21"/>
        <v>2973.2766113333332</v>
      </c>
      <c r="H112" s="49">
        <f t="shared" si="22"/>
        <v>2954.3833006666664</v>
      </c>
      <c r="I112" s="49">
        <f t="shared" si="23"/>
        <v>2916.9865723333332</v>
      </c>
      <c r="J112" s="49">
        <f t="shared" si="24"/>
        <v>2898.0932616666664</v>
      </c>
      <c r="K112" s="49">
        <f t="shared" si="25"/>
        <v>3010.6733396666664</v>
      </c>
      <c r="L112" s="49">
        <f t="shared" si="26"/>
        <v>3029.5666503333332</v>
      </c>
      <c r="M112" s="49">
        <f t="shared" si="27"/>
        <v>3066.9633786666664</v>
      </c>
      <c r="N112" s="25"/>
    </row>
    <row r="113" spans="1:14" x14ac:dyDescent="0.3">
      <c r="A113" s="3">
        <f>Data!A108</f>
        <v>41239</v>
      </c>
      <c r="B113" s="4">
        <f>Data!B108</f>
        <v>2961.0200199999999</v>
      </c>
      <c r="C113" s="4">
        <f>Data!C108</f>
        <v>2976.929932</v>
      </c>
      <c r="D113" s="4">
        <f>Data!D108</f>
        <v>2951.7299800000001</v>
      </c>
      <c r="E113" s="4">
        <f>Data!E108</f>
        <v>2976.780029</v>
      </c>
      <c r="F113" s="15">
        <f>Data!F108</f>
        <v>1641710000</v>
      </c>
      <c r="G113" s="49">
        <f t="shared" si="21"/>
        <v>2972.7466633333333</v>
      </c>
      <c r="H113" s="49">
        <f t="shared" si="22"/>
        <v>2960.1732586666667</v>
      </c>
      <c r="I113" s="49">
        <f t="shared" si="23"/>
        <v>2952.5564783333334</v>
      </c>
      <c r="J113" s="49">
        <f t="shared" si="24"/>
        <v>2939.9830736666668</v>
      </c>
      <c r="K113" s="49">
        <f t="shared" si="25"/>
        <v>2980.3634436666666</v>
      </c>
      <c r="L113" s="49">
        <f t="shared" si="26"/>
        <v>2992.9368483333333</v>
      </c>
      <c r="M113" s="49">
        <f t="shared" si="27"/>
        <v>3000.5536286666666</v>
      </c>
      <c r="N113" s="25"/>
    </row>
    <row r="114" spans="1:14" x14ac:dyDescent="0.3">
      <c r="A114" s="3">
        <f>Data!A109</f>
        <v>41236</v>
      </c>
      <c r="B114" s="4">
        <f>Data!B109</f>
        <v>2943.6201169999999</v>
      </c>
      <c r="C114" s="4">
        <f>Data!C109</f>
        <v>2967.1899410000001</v>
      </c>
      <c r="D114" s="4">
        <f>Data!D109</f>
        <v>2940.679932</v>
      </c>
      <c r="E114" s="4">
        <f>Data!E109</f>
        <v>2966.8500979999999</v>
      </c>
      <c r="F114" s="15">
        <f>Data!F109</f>
        <v>792750000</v>
      </c>
      <c r="G114" s="49">
        <f t="shared" si="21"/>
        <v>2968.4799803333335</v>
      </c>
      <c r="H114" s="49">
        <f t="shared" si="22"/>
        <v>2960.030028666667</v>
      </c>
      <c r="I114" s="49">
        <f t="shared" si="23"/>
        <v>2943.2800283333336</v>
      </c>
      <c r="J114" s="49">
        <f t="shared" si="24"/>
        <v>2934.8300766666671</v>
      </c>
      <c r="K114" s="49">
        <f t="shared" si="25"/>
        <v>2985.229980666667</v>
      </c>
      <c r="L114" s="49">
        <f t="shared" si="26"/>
        <v>2993.6799323333335</v>
      </c>
      <c r="M114" s="49">
        <f t="shared" si="27"/>
        <v>3010.4299326666669</v>
      </c>
      <c r="N114" s="25"/>
    </row>
    <row r="115" spans="1:14" x14ac:dyDescent="0.3">
      <c r="A115" s="3">
        <f>Data!A110</f>
        <v>41234</v>
      </c>
      <c r="B115" s="4">
        <f>Data!B110</f>
        <v>2919.139893</v>
      </c>
      <c r="C115" s="4">
        <f>Data!C110</f>
        <v>2928.169922</v>
      </c>
      <c r="D115" s="4">
        <f>Data!D110</f>
        <v>2912.419922</v>
      </c>
      <c r="E115" s="4">
        <f>Data!E110</f>
        <v>2926.5500489999999</v>
      </c>
      <c r="F115" s="15">
        <f>Data!F110</f>
        <v>1430060000</v>
      </c>
      <c r="G115" s="49">
        <f t="shared" si="21"/>
        <v>2958.239990333333</v>
      </c>
      <c r="H115" s="49">
        <f t="shared" si="22"/>
        <v>2949.290039666666</v>
      </c>
      <c r="I115" s="49">
        <f t="shared" si="23"/>
        <v>2931.7299813333329</v>
      </c>
      <c r="J115" s="49">
        <f t="shared" si="24"/>
        <v>2922.7800306666659</v>
      </c>
      <c r="K115" s="49">
        <f t="shared" si="25"/>
        <v>2975.800048666666</v>
      </c>
      <c r="L115" s="49">
        <f t="shared" si="26"/>
        <v>2984.7499993333331</v>
      </c>
      <c r="M115" s="49">
        <f t="shared" si="27"/>
        <v>3002.3100576666661</v>
      </c>
      <c r="N115" s="25"/>
    </row>
    <row r="116" spans="1:14" x14ac:dyDescent="0.3">
      <c r="A116" s="3">
        <f>Data!A111</f>
        <v>41233</v>
      </c>
      <c r="B116" s="4">
        <f>Data!B111</f>
        <v>2910.7299800000001</v>
      </c>
      <c r="C116" s="4">
        <f>Data!C111</f>
        <v>2919.959961</v>
      </c>
      <c r="D116" s="4">
        <f>Data!D111</f>
        <v>2893.3798830000001</v>
      </c>
      <c r="E116" s="4">
        <f>Data!E111</f>
        <v>2916.679932</v>
      </c>
      <c r="F116" s="15">
        <f>Data!F111</f>
        <v>1588750000</v>
      </c>
      <c r="G116" s="49">
        <f t="shared" si="21"/>
        <v>2922.3799643333332</v>
      </c>
      <c r="H116" s="49">
        <f t="shared" si="22"/>
        <v>2916.5900066666663</v>
      </c>
      <c r="I116" s="49">
        <f t="shared" si="23"/>
        <v>2906.6299643333332</v>
      </c>
      <c r="J116" s="49">
        <f t="shared" si="24"/>
        <v>2900.8400066666663</v>
      </c>
      <c r="K116" s="49">
        <f t="shared" si="25"/>
        <v>2932.3400066666663</v>
      </c>
      <c r="L116" s="49">
        <f t="shared" si="26"/>
        <v>2938.1299643333332</v>
      </c>
      <c r="M116" s="49">
        <f t="shared" si="27"/>
        <v>2948.0900066666663</v>
      </c>
      <c r="N116" s="25"/>
    </row>
    <row r="117" spans="1:14" x14ac:dyDescent="0.3">
      <c r="A117" s="3">
        <f>Data!A112</f>
        <v>41232</v>
      </c>
      <c r="B117" s="4">
        <f>Data!B112</f>
        <v>2886</v>
      </c>
      <c r="C117" s="4">
        <f>Data!C112</f>
        <v>2916.070068</v>
      </c>
      <c r="D117" s="4">
        <f>Data!D112</f>
        <v>2884.75</v>
      </c>
      <c r="E117" s="4">
        <f>Data!E112</f>
        <v>2916.070068</v>
      </c>
      <c r="F117" s="15">
        <f>Data!F112</f>
        <v>1767240000</v>
      </c>
      <c r="G117" s="49">
        <f t="shared" si="21"/>
        <v>2910.0065920000002</v>
      </c>
      <c r="H117" s="49">
        <f t="shared" si="22"/>
        <v>2900.0532230000003</v>
      </c>
      <c r="I117" s="49">
        <f t="shared" si="23"/>
        <v>2883.4265140000002</v>
      </c>
      <c r="J117" s="49">
        <f t="shared" si="24"/>
        <v>2873.4731450000004</v>
      </c>
      <c r="K117" s="49">
        <f t="shared" si="25"/>
        <v>2926.6333010000003</v>
      </c>
      <c r="L117" s="49">
        <f t="shared" si="26"/>
        <v>2936.5866700000001</v>
      </c>
      <c r="M117" s="49">
        <f t="shared" si="27"/>
        <v>2953.2133790000003</v>
      </c>
      <c r="N117" s="25"/>
    </row>
    <row r="118" spans="1:14" x14ac:dyDescent="0.3">
      <c r="A118" s="3">
        <f>Data!A113</f>
        <v>41229</v>
      </c>
      <c r="B118" s="4">
        <f>Data!B113</f>
        <v>2838.8999020000001</v>
      </c>
      <c r="C118" s="4">
        <f>Data!C113</f>
        <v>2859.570068</v>
      </c>
      <c r="D118" s="4">
        <f>Data!D113</f>
        <v>2810.8000489999999</v>
      </c>
      <c r="E118" s="4">
        <f>Data!E113</f>
        <v>2853.1298830000001</v>
      </c>
      <c r="F118" s="15">
        <f>Data!F113</f>
        <v>2187730000</v>
      </c>
      <c r="G118" s="49">
        <f t="shared" si="21"/>
        <v>2905.6300453333333</v>
      </c>
      <c r="H118" s="49">
        <f t="shared" si="22"/>
        <v>2895.1900226666667</v>
      </c>
      <c r="I118" s="49">
        <f t="shared" si="23"/>
        <v>2874.3099773333333</v>
      </c>
      <c r="J118" s="49">
        <f t="shared" si="24"/>
        <v>2863.8699546666667</v>
      </c>
      <c r="K118" s="49">
        <f t="shared" si="25"/>
        <v>2926.5100906666667</v>
      </c>
      <c r="L118" s="49">
        <f t="shared" si="26"/>
        <v>2936.9501133333333</v>
      </c>
      <c r="M118" s="49">
        <f t="shared" si="27"/>
        <v>2957.8301586666666</v>
      </c>
      <c r="N118" s="25"/>
    </row>
    <row r="119" spans="1:14" x14ac:dyDescent="0.3">
      <c r="A119" s="3">
        <f>Data!A114</f>
        <v>41228</v>
      </c>
      <c r="B119" s="4">
        <f>Data!B114</f>
        <v>2847.8400879999999</v>
      </c>
      <c r="C119" s="4">
        <f>Data!C114</f>
        <v>2855.639893</v>
      </c>
      <c r="D119" s="4">
        <f>Data!D114</f>
        <v>2826.75</v>
      </c>
      <c r="E119" s="4">
        <f>Data!E114</f>
        <v>2836.9399410000001</v>
      </c>
      <c r="F119" s="15">
        <f>Data!F114</f>
        <v>2010300000</v>
      </c>
      <c r="G119" s="49">
        <f t="shared" si="21"/>
        <v>2841.1666666666665</v>
      </c>
      <c r="H119" s="49">
        <f t="shared" si="22"/>
        <v>2822.763265333333</v>
      </c>
      <c r="I119" s="49">
        <f t="shared" si="23"/>
        <v>2792.3966476666665</v>
      </c>
      <c r="J119" s="49">
        <f t="shared" si="24"/>
        <v>2773.993246333333</v>
      </c>
      <c r="K119" s="49">
        <f t="shared" si="25"/>
        <v>2871.5332843333331</v>
      </c>
      <c r="L119" s="49">
        <f t="shared" si="26"/>
        <v>2889.9366856666666</v>
      </c>
      <c r="M119" s="49">
        <f t="shared" si="27"/>
        <v>2920.3033033333331</v>
      </c>
      <c r="N119" s="25"/>
    </row>
    <row r="120" spans="1:14" x14ac:dyDescent="0.3">
      <c r="A120" s="3">
        <f>Data!A115</f>
        <v>41227</v>
      </c>
      <c r="B120" s="4">
        <f>Data!B115</f>
        <v>2896.8100589999999</v>
      </c>
      <c r="C120" s="4">
        <f>Data!C115</f>
        <v>2900.1000979999999</v>
      </c>
      <c r="D120" s="4">
        <f>Data!D115</f>
        <v>2842.860107</v>
      </c>
      <c r="E120" s="4">
        <f>Data!E115</f>
        <v>2846.8100589999999</v>
      </c>
      <c r="F120" s="15">
        <f>Data!F115</f>
        <v>2106590000</v>
      </c>
      <c r="G120" s="49">
        <f t="shared" si="21"/>
        <v>2839.7766113333332</v>
      </c>
      <c r="H120" s="49">
        <f t="shared" si="22"/>
        <v>2823.9133296666664</v>
      </c>
      <c r="I120" s="49">
        <f t="shared" si="23"/>
        <v>2810.8867183333332</v>
      </c>
      <c r="J120" s="49">
        <f t="shared" si="24"/>
        <v>2795.0234366666664</v>
      </c>
      <c r="K120" s="49">
        <f t="shared" si="25"/>
        <v>2852.8032226666664</v>
      </c>
      <c r="L120" s="49">
        <f t="shared" si="26"/>
        <v>2868.6665043333333</v>
      </c>
      <c r="M120" s="49">
        <f t="shared" si="27"/>
        <v>2881.6931156666665</v>
      </c>
      <c r="N120" s="25"/>
    </row>
    <row r="121" spans="1:14" x14ac:dyDescent="0.3">
      <c r="A121" s="3">
        <f>Data!A116</f>
        <v>41226</v>
      </c>
      <c r="B121" s="4">
        <f>Data!B116</f>
        <v>2880.7700199999999</v>
      </c>
      <c r="C121" s="4">
        <f>Data!C116</f>
        <v>2909</v>
      </c>
      <c r="D121" s="4">
        <f>Data!D116</f>
        <v>2877.0600589999999</v>
      </c>
      <c r="E121" s="4">
        <f>Data!E116</f>
        <v>2883.889893</v>
      </c>
      <c r="F121" s="15">
        <f>Data!F116</f>
        <v>1816260000</v>
      </c>
      <c r="G121" s="49">
        <f t="shared" si="21"/>
        <v>2863.2567546666664</v>
      </c>
      <c r="H121" s="49">
        <f t="shared" si="22"/>
        <v>2826.413411333333</v>
      </c>
      <c r="I121" s="49">
        <f t="shared" si="23"/>
        <v>2806.0167636666665</v>
      </c>
      <c r="J121" s="49">
        <f t="shared" si="24"/>
        <v>2769.1734203333331</v>
      </c>
      <c r="K121" s="49">
        <f t="shared" si="25"/>
        <v>2883.6534023333329</v>
      </c>
      <c r="L121" s="49">
        <f t="shared" si="26"/>
        <v>2920.4967456666664</v>
      </c>
      <c r="M121" s="49">
        <f t="shared" si="27"/>
        <v>2940.8933933333328</v>
      </c>
      <c r="N121" s="25"/>
    </row>
    <row r="122" spans="1:14" x14ac:dyDescent="0.3">
      <c r="A122" s="3">
        <f>Data!A117</f>
        <v>41225</v>
      </c>
      <c r="B122" s="4">
        <f>Data!B117</f>
        <v>2916.3798830000001</v>
      </c>
      <c r="C122" s="4">
        <f>Data!C117</f>
        <v>2920.01001</v>
      </c>
      <c r="D122" s="4">
        <f>Data!D117</f>
        <v>2896.5500489999999</v>
      </c>
      <c r="E122" s="4">
        <f>Data!E117</f>
        <v>2904.25</v>
      </c>
      <c r="F122" s="15">
        <f>Data!F117</f>
        <v>1379240000</v>
      </c>
      <c r="G122" s="49">
        <f t="shared" si="21"/>
        <v>2889.9833173333332</v>
      </c>
      <c r="H122" s="49">
        <f t="shared" si="22"/>
        <v>2870.9666346666663</v>
      </c>
      <c r="I122" s="49">
        <f t="shared" si="23"/>
        <v>2858.0433763333331</v>
      </c>
      <c r="J122" s="49">
        <f t="shared" si="24"/>
        <v>2839.0266936666662</v>
      </c>
      <c r="K122" s="49">
        <f t="shared" si="25"/>
        <v>2902.9065756666664</v>
      </c>
      <c r="L122" s="49">
        <f t="shared" si="26"/>
        <v>2921.9232583333333</v>
      </c>
      <c r="M122" s="49">
        <f t="shared" si="27"/>
        <v>2934.8465166666665</v>
      </c>
      <c r="N122" s="25"/>
    </row>
    <row r="123" spans="1:14" x14ac:dyDescent="0.3">
      <c r="A123" s="3">
        <f>Data!A118</f>
        <v>41222</v>
      </c>
      <c r="B123" s="4">
        <f>Data!B118</f>
        <v>2892.570068</v>
      </c>
      <c r="C123" s="4">
        <f>Data!C118</f>
        <v>2931.110107</v>
      </c>
      <c r="D123" s="4">
        <f>Data!D118</f>
        <v>2889.8100589999999</v>
      </c>
      <c r="E123" s="4">
        <f>Data!E118</f>
        <v>2904.8701169999999</v>
      </c>
      <c r="F123" s="15">
        <f>Data!F118</f>
        <v>1802580000</v>
      </c>
      <c r="G123" s="49">
        <f t="shared" si="21"/>
        <v>2906.936686333333</v>
      </c>
      <c r="H123" s="49">
        <f t="shared" si="22"/>
        <v>2893.863362666666</v>
      </c>
      <c r="I123" s="49">
        <f t="shared" si="23"/>
        <v>2883.476725333333</v>
      </c>
      <c r="J123" s="49">
        <f t="shared" si="24"/>
        <v>2870.403401666666</v>
      </c>
      <c r="K123" s="49">
        <f t="shared" si="25"/>
        <v>2917.3233236666661</v>
      </c>
      <c r="L123" s="49">
        <f t="shared" si="26"/>
        <v>2930.396647333333</v>
      </c>
      <c r="M123" s="49">
        <f t="shared" si="27"/>
        <v>2940.7832846666661</v>
      </c>
      <c r="N123" s="25"/>
    </row>
    <row r="124" spans="1:14" x14ac:dyDescent="0.3">
      <c r="A124" s="3">
        <f>Data!A119</f>
        <v>41221</v>
      </c>
      <c r="B124" s="4">
        <f>Data!B119</f>
        <v>2942.0900879999999</v>
      </c>
      <c r="C124" s="4">
        <f>Data!C119</f>
        <v>2949.6999510000001</v>
      </c>
      <c r="D124" s="4">
        <f>Data!D119</f>
        <v>2895.580078</v>
      </c>
      <c r="E124" s="4">
        <f>Data!E119</f>
        <v>2895.580078</v>
      </c>
      <c r="F124" s="15">
        <f>Data!F119</f>
        <v>1876420000</v>
      </c>
      <c r="G124" s="49">
        <f t="shared" si="21"/>
        <v>2908.5967610000002</v>
      </c>
      <c r="H124" s="49">
        <f t="shared" si="22"/>
        <v>2886.0834150000005</v>
      </c>
      <c r="I124" s="49">
        <f t="shared" si="23"/>
        <v>2867.2967130000002</v>
      </c>
      <c r="J124" s="49">
        <f t="shared" si="24"/>
        <v>2844.7833670000005</v>
      </c>
      <c r="K124" s="49">
        <f t="shared" si="25"/>
        <v>2927.3834630000006</v>
      </c>
      <c r="L124" s="49">
        <f t="shared" si="26"/>
        <v>2949.8968090000003</v>
      </c>
      <c r="M124" s="49">
        <f t="shared" si="27"/>
        <v>2968.6835110000006</v>
      </c>
      <c r="N124" s="25"/>
    </row>
    <row r="125" spans="1:14" x14ac:dyDescent="0.3">
      <c r="A125" s="3">
        <f>Data!A120</f>
        <v>41220</v>
      </c>
      <c r="B125" s="4">
        <f>Data!B120</f>
        <v>2976.459961</v>
      </c>
      <c r="C125" s="4">
        <f>Data!C120</f>
        <v>2977.8100589999999</v>
      </c>
      <c r="D125" s="4">
        <f>Data!D120</f>
        <v>2926.790039</v>
      </c>
      <c r="E125" s="4">
        <f>Data!E120</f>
        <v>2937.290039</v>
      </c>
      <c r="F125" s="15">
        <f>Data!F120</f>
        <v>2059690000</v>
      </c>
      <c r="G125" s="49">
        <f t="shared" si="21"/>
        <v>2913.6200356666668</v>
      </c>
      <c r="H125" s="49">
        <f t="shared" si="22"/>
        <v>2877.5401203333336</v>
      </c>
      <c r="I125" s="49">
        <f t="shared" si="23"/>
        <v>2859.5001626666667</v>
      </c>
      <c r="J125" s="49">
        <f t="shared" si="24"/>
        <v>2823.4202473333335</v>
      </c>
      <c r="K125" s="49">
        <f t="shared" si="25"/>
        <v>2931.6599933333337</v>
      </c>
      <c r="L125" s="49">
        <f t="shared" si="26"/>
        <v>2967.7399086666669</v>
      </c>
      <c r="M125" s="49">
        <f t="shared" si="27"/>
        <v>2985.7798663333338</v>
      </c>
      <c r="N125" s="25"/>
    </row>
    <row r="126" spans="1:14" x14ac:dyDescent="0.3">
      <c r="A126" s="3">
        <f>Data!A121</f>
        <v>41219</v>
      </c>
      <c r="B126" s="4">
        <f>Data!B121</f>
        <v>3003.709961</v>
      </c>
      <c r="C126" s="4">
        <f>Data!C121</f>
        <v>3024.4399410000001</v>
      </c>
      <c r="D126" s="4">
        <f>Data!D121</f>
        <v>2998.929932</v>
      </c>
      <c r="E126" s="4">
        <f>Data!E121</f>
        <v>3011.929932</v>
      </c>
      <c r="F126" s="15">
        <f>Data!F121</f>
        <v>1782430000</v>
      </c>
      <c r="G126" s="49">
        <f t="shared" si="21"/>
        <v>2947.2967123333333</v>
      </c>
      <c r="H126" s="49">
        <f t="shared" si="22"/>
        <v>2916.7833656666667</v>
      </c>
      <c r="I126" s="49">
        <f t="shared" si="23"/>
        <v>2896.2766923333334</v>
      </c>
      <c r="J126" s="49">
        <f t="shared" si="24"/>
        <v>2865.7633456666667</v>
      </c>
      <c r="K126" s="49">
        <f t="shared" si="25"/>
        <v>2967.8033856666666</v>
      </c>
      <c r="L126" s="49">
        <f t="shared" si="26"/>
        <v>2998.3167323333332</v>
      </c>
      <c r="M126" s="49">
        <f t="shared" si="27"/>
        <v>3018.8234056666665</v>
      </c>
      <c r="N126" s="25"/>
    </row>
    <row r="127" spans="1:14" x14ac:dyDescent="0.3">
      <c r="A127" s="3">
        <f>Data!A122</f>
        <v>41218</v>
      </c>
      <c r="B127" s="4">
        <f>Data!B122</f>
        <v>2983.030029</v>
      </c>
      <c r="C127" s="4">
        <f>Data!C122</f>
        <v>3004.8701169999999</v>
      </c>
      <c r="D127" s="4">
        <f>Data!D122</f>
        <v>2975.8500979999999</v>
      </c>
      <c r="E127" s="4">
        <f>Data!E122</f>
        <v>2999.6599120000001</v>
      </c>
      <c r="F127" s="15">
        <f>Data!F122</f>
        <v>1496210000</v>
      </c>
      <c r="G127" s="49">
        <f t="shared" si="21"/>
        <v>3011.7666016666662</v>
      </c>
      <c r="H127" s="49">
        <f t="shared" si="22"/>
        <v>2999.0932623333324</v>
      </c>
      <c r="I127" s="49">
        <f t="shared" si="23"/>
        <v>2986.2565926666662</v>
      </c>
      <c r="J127" s="49">
        <f t="shared" si="24"/>
        <v>2973.5832533333323</v>
      </c>
      <c r="K127" s="49">
        <f t="shared" si="25"/>
        <v>3024.6032713333325</v>
      </c>
      <c r="L127" s="49">
        <f t="shared" si="26"/>
        <v>3037.2766106666663</v>
      </c>
      <c r="M127" s="49">
        <f t="shared" si="27"/>
        <v>3050.1132803333326</v>
      </c>
      <c r="N127" s="25"/>
    </row>
    <row r="128" spans="1:14" x14ac:dyDescent="0.3">
      <c r="A128" s="3">
        <f>Data!A123</f>
        <v>41215</v>
      </c>
      <c r="B128" s="4">
        <f>Data!B123</f>
        <v>3033.8500979999999</v>
      </c>
      <c r="C128" s="4">
        <f>Data!C123</f>
        <v>3033.8500979999999</v>
      </c>
      <c r="D128" s="4">
        <f>Data!D123</f>
        <v>2981.6899410000001</v>
      </c>
      <c r="E128" s="4">
        <f>Data!E123</f>
        <v>2982.1298830000001</v>
      </c>
      <c r="F128" s="15">
        <f>Data!F123</f>
        <v>1834590000</v>
      </c>
      <c r="G128" s="49">
        <f t="shared" si="21"/>
        <v>2993.4600423333336</v>
      </c>
      <c r="H128" s="49">
        <f t="shared" si="22"/>
        <v>2982.0499676666673</v>
      </c>
      <c r="I128" s="49">
        <f t="shared" si="23"/>
        <v>2964.4400233333336</v>
      </c>
      <c r="J128" s="49">
        <f t="shared" si="24"/>
        <v>2953.0299486666672</v>
      </c>
      <c r="K128" s="49">
        <f t="shared" si="25"/>
        <v>3011.0699866666673</v>
      </c>
      <c r="L128" s="49">
        <f t="shared" si="26"/>
        <v>3022.4800613333337</v>
      </c>
      <c r="M128" s="49">
        <f t="shared" si="27"/>
        <v>3040.0900056666674</v>
      </c>
      <c r="N128" s="25"/>
    </row>
    <row r="129" spans="1:14" x14ac:dyDescent="0.3">
      <c r="A129" s="3">
        <f>Data!A124</f>
        <v>41214</v>
      </c>
      <c r="B129" s="4">
        <f>Data!B124</f>
        <v>2987.540039</v>
      </c>
      <c r="C129" s="4">
        <f>Data!C124</f>
        <v>3021.9399410000001</v>
      </c>
      <c r="D129" s="4">
        <f>Data!D124</f>
        <v>2984.219971</v>
      </c>
      <c r="E129" s="4">
        <f>Data!E124</f>
        <v>3020.0600589999999</v>
      </c>
      <c r="F129" s="15">
        <f>Data!F124</f>
        <v>1880140000</v>
      </c>
      <c r="G129" s="49">
        <f t="shared" si="21"/>
        <v>2999.2233073333332</v>
      </c>
      <c r="H129" s="49">
        <f t="shared" si="22"/>
        <v>2964.5965166666665</v>
      </c>
      <c r="I129" s="49">
        <f t="shared" si="23"/>
        <v>2947.0631503333334</v>
      </c>
      <c r="J129" s="49">
        <f t="shared" si="24"/>
        <v>2912.4363596666667</v>
      </c>
      <c r="K129" s="49">
        <f t="shared" si="25"/>
        <v>3016.7566736666663</v>
      </c>
      <c r="L129" s="49">
        <f t="shared" si="26"/>
        <v>3051.383464333333</v>
      </c>
      <c r="M129" s="49">
        <f t="shared" si="27"/>
        <v>3068.9168306666661</v>
      </c>
      <c r="N129" s="25"/>
    </row>
    <row r="130" spans="1:14" x14ac:dyDescent="0.3">
      <c r="A130" s="3">
        <f>Data!A125</f>
        <v>41213</v>
      </c>
      <c r="B130" s="4">
        <f>Data!B125</f>
        <v>2986.8500979999999</v>
      </c>
      <c r="C130" s="4">
        <f>Data!C125</f>
        <v>2989.6999510000001</v>
      </c>
      <c r="D130" s="4">
        <f>Data!D125</f>
        <v>2964.9399410000001</v>
      </c>
      <c r="E130" s="4">
        <f>Data!E125</f>
        <v>2977.2299800000001</v>
      </c>
      <c r="F130" s="15">
        <f>Data!F125</f>
        <v>1806780000</v>
      </c>
      <c r="G130" s="49">
        <f t="shared" si="21"/>
        <v>3008.7399903333335</v>
      </c>
      <c r="H130" s="49">
        <f t="shared" si="22"/>
        <v>2995.5400396666669</v>
      </c>
      <c r="I130" s="49">
        <f t="shared" si="23"/>
        <v>2971.0200203333334</v>
      </c>
      <c r="J130" s="49">
        <f t="shared" si="24"/>
        <v>2957.8200696666668</v>
      </c>
      <c r="K130" s="49">
        <f t="shared" si="25"/>
        <v>3033.260009666667</v>
      </c>
      <c r="L130" s="49">
        <f t="shared" si="26"/>
        <v>3046.4599603333336</v>
      </c>
      <c r="M130" s="49">
        <f t="shared" si="27"/>
        <v>3070.9799796666671</v>
      </c>
      <c r="N130" s="25"/>
    </row>
    <row r="131" spans="1:14" x14ac:dyDescent="0.3">
      <c r="A131" s="3">
        <f>Data!A126</f>
        <v>41208</v>
      </c>
      <c r="B131" s="4">
        <f>Data!B126</f>
        <v>2986.0500489999999</v>
      </c>
      <c r="C131" s="4">
        <f>Data!C126</f>
        <v>2999.139893</v>
      </c>
      <c r="D131" s="4">
        <f>Data!D126</f>
        <v>2961.1599120000001</v>
      </c>
      <c r="E131" s="4">
        <f>Data!E126</f>
        <v>2987.9499510000001</v>
      </c>
      <c r="F131" s="15">
        <f>Data!F126</f>
        <v>1839700000</v>
      </c>
      <c r="G131" s="49">
        <f t="shared" si="21"/>
        <v>2977.2899573333329</v>
      </c>
      <c r="H131" s="49">
        <f t="shared" si="22"/>
        <v>2964.8799636666658</v>
      </c>
      <c r="I131" s="49">
        <f t="shared" si="23"/>
        <v>2952.529947333333</v>
      </c>
      <c r="J131" s="49">
        <f t="shared" si="24"/>
        <v>2940.1199536666659</v>
      </c>
      <c r="K131" s="49">
        <f t="shared" si="25"/>
        <v>2989.6399736666658</v>
      </c>
      <c r="L131" s="49">
        <f t="shared" si="26"/>
        <v>3002.0499673333329</v>
      </c>
      <c r="M131" s="49">
        <f t="shared" si="27"/>
        <v>3014.3999836666658</v>
      </c>
      <c r="N131" s="25"/>
    </row>
    <row r="132" spans="1:14" x14ac:dyDescent="0.3">
      <c r="A132" s="3">
        <f>Data!A127</f>
        <v>41207</v>
      </c>
      <c r="B132" s="4">
        <f>Data!B127</f>
        <v>3005.040039</v>
      </c>
      <c r="C132" s="4">
        <f>Data!C127</f>
        <v>3007.709961</v>
      </c>
      <c r="D132" s="4">
        <f>Data!D127</f>
        <v>2975.9799800000001</v>
      </c>
      <c r="E132" s="4">
        <f>Data!E127</f>
        <v>2986.1201169999999</v>
      </c>
      <c r="F132" s="15">
        <f>Data!F127</f>
        <v>1922660000</v>
      </c>
      <c r="G132" s="49">
        <f t="shared" si="21"/>
        <v>2982.7499186666669</v>
      </c>
      <c r="H132" s="49">
        <f t="shared" si="22"/>
        <v>2966.3599443333337</v>
      </c>
      <c r="I132" s="49">
        <f t="shared" si="23"/>
        <v>2944.7699376666669</v>
      </c>
      <c r="J132" s="49">
        <f t="shared" si="24"/>
        <v>2928.3799633333338</v>
      </c>
      <c r="K132" s="49">
        <f t="shared" si="25"/>
        <v>3004.3399253333337</v>
      </c>
      <c r="L132" s="49">
        <f t="shared" si="26"/>
        <v>3020.7298996666668</v>
      </c>
      <c r="M132" s="49">
        <f t="shared" si="27"/>
        <v>3042.3199063333336</v>
      </c>
      <c r="N132" s="25"/>
    </row>
    <row r="133" spans="1:14" x14ac:dyDescent="0.3">
      <c r="A133" s="3">
        <f>Data!A128</f>
        <v>41206</v>
      </c>
      <c r="B133" s="4">
        <f>Data!B128</f>
        <v>3011.820068</v>
      </c>
      <c r="C133" s="4">
        <f>Data!C128</f>
        <v>3012.9499510000001</v>
      </c>
      <c r="D133" s="4">
        <f>Data!D128</f>
        <v>2978.7299800000001</v>
      </c>
      <c r="E133" s="4">
        <f>Data!E128</f>
        <v>2981.6999510000001</v>
      </c>
      <c r="F133" s="15">
        <f>Data!F128</f>
        <v>1967000000</v>
      </c>
      <c r="G133" s="49">
        <f t="shared" si="21"/>
        <v>2989.9366860000005</v>
      </c>
      <c r="H133" s="49">
        <f t="shared" si="22"/>
        <v>2972.1634110000009</v>
      </c>
      <c r="I133" s="49">
        <f t="shared" si="23"/>
        <v>2958.2067050000005</v>
      </c>
      <c r="J133" s="49">
        <f t="shared" si="24"/>
        <v>2940.433430000001</v>
      </c>
      <c r="K133" s="49">
        <f t="shared" si="25"/>
        <v>3003.8933920000009</v>
      </c>
      <c r="L133" s="49">
        <f t="shared" si="26"/>
        <v>3021.6666670000004</v>
      </c>
      <c r="M133" s="49">
        <f t="shared" si="27"/>
        <v>3035.6233730000008</v>
      </c>
      <c r="N133" s="25"/>
    </row>
    <row r="134" spans="1:14" x14ac:dyDescent="0.3">
      <c r="A134" s="3">
        <f>Data!A129</f>
        <v>41205</v>
      </c>
      <c r="B134" s="4">
        <f>Data!B129</f>
        <v>2989.4399410000001</v>
      </c>
      <c r="C134" s="4">
        <f>Data!C129</f>
        <v>3006.5900879999999</v>
      </c>
      <c r="D134" s="4">
        <f>Data!D129</f>
        <v>2974.070068</v>
      </c>
      <c r="E134" s="4">
        <f>Data!E129</f>
        <v>2990.459961</v>
      </c>
      <c r="F134" s="15">
        <f>Data!F129</f>
        <v>1830840000</v>
      </c>
      <c r="G134" s="49">
        <f t="shared" si="21"/>
        <v>2991.1266273333335</v>
      </c>
      <c r="H134" s="49">
        <f t="shared" si="22"/>
        <v>2969.303303666667</v>
      </c>
      <c r="I134" s="49">
        <f t="shared" si="23"/>
        <v>2956.9066563333336</v>
      </c>
      <c r="J134" s="49">
        <f t="shared" si="24"/>
        <v>2935.083332666667</v>
      </c>
      <c r="K134" s="49">
        <f t="shared" si="25"/>
        <v>3003.523274666667</v>
      </c>
      <c r="L134" s="49">
        <f t="shared" si="26"/>
        <v>3025.3465983333335</v>
      </c>
      <c r="M134" s="49">
        <f t="shared" si="27"/>
        <v>3037.743245666667</v>
      </c>
      <c r="N134" s="25"/>
    </row>
    <row r="135" spans="1:14" x14ac:dyDescent="0.3">
      <c r="A135" s="3">
        <f>Data!A130</f>
        <v>41204</v>
      </c>
      <c r="B135" s="4">
        <f>Data!B130</f>
        <v>3005.919922</v>
      </c>
      <c r="C135" s="4">
        <f>Data!C130</f>
        <v>3020.610107</v>
      </c>
      <c r="D135" s="4">
        <f>Data!D130</f>
        <v>2995.780029</v>
      </c>
      <c r="E135" s="4">
        <f>Data!E130</f>
        <v>3016.959961</v>
      </c>
      <c r="F135" s="15">
        <f>Data!F130</f>
        <v>1654130000</v>
      </c>
      <c r="G135" s="49">
        <f t="shared" si="21"/>
        <v>2990.3733723333335</v>
      </c>
      <c r="H135" s="49">
        <f t="shared" si="22"/>
        <v>2974.156656666667</v>
      </c>
      <c r="I135" s="49">
        <f t="shared" si="23"/>
        <v>2957.8533523333335</v>
      </c>
      <c r="J135" s="49">
        <f t="shared" si="24"/>
        <v>2941.6366366666671</v>
      </c>
      <c r="K135" s="49">
        <f t="shared" si="25"/>
        <v>3006.6766766666669</v>
      </c>
      <c r="L135" s="49">
        <f t="shared" si="26"/>
        <v>3022.8933923333334</v>
      </c>
      <c r="M135" s="49">
        <f t="shared" si="27"/>
        <v>3039.1966966666669</v>
      </c>
      <c r="N135" s="25"/>
    </row>
    <row r="136" spans="1:14" x14ac:dyDescent="0.3">
      <c r="A136" s="3">
        <f>Data!A131</f>
        <v>41201</v>
      </c>
      <c r="B136" s="4">
        <f>Data!B131</f>
        <v>3066.5600589999999</v>
      </c>
      <c r="C136" s="4">
        <f>Data!C131</f>
        <v>3066.5600589999999</v>
      </c>
      <c r="D136" s="4">
        <f>Data!D131</f>
        <v>3000.2700199999999</v>
      </c>
      <c r="E136" s="4">
        <f>Data!E131</f>
        <v>3005.6201169999999</v>
      </c>
      <c r="F136" s="15">
        <f>Data!F131</f>
        <v>2225580000</v>
      </c>
      <c r="G136" s="49">
        <f t="shared" ref="G136:G167" si="28">SUM(C135:E135)/3</f>
        <v>3011.1166990000002</v>
      </c>
      <c r="H136" s="49">
        <f t="shared" ref="H136:H167" si="29">(G136*2)-C135</f>
        <v>3001.6232910000003</v>
      </c>
      <c r="I136" s="49">
        <f t="shared" ref="I136:I167" si="30">G136-(C135-D135)</f>
        <v>2986.2866210000002</v>
      </c>
      <c r="J136" s="49">
        <f t="shared" ref="J136:J167" si="31">H136-(C135-D135)</f>
        <v>2976.7932130000004</v>
      </c>
      <c r="K136" s="49">
        <f t="shared" ref="K136:K167" si="32">(G136*2)-D135</f>
        <v>3026.4533690000003</v>
      </c>
      <c r="L136" s="49">
        <f t="shared" ref="L136:L167" si="33">G136+(C135-D135)</f>
        <v>3035.9467770000001</v>
      </c>
      <c r="M136" s="49">
        <f t="shared" ref="M136:M167" si="34">K136+(C135-D135)</f>
        <v>3051.2834470000003</v>
      </c>
      <c r="N136" s="25"/>
    </row>
    <row r="137" spans="1:14" x14ac:dyDescent="0.3">
      <c r="A137" s="3">
        <f>Data!A132</f>
        <v>41200</v>
      </c>
      <c r="B137" s="4">
        <f>Data!B132</f>
        <v>3097.7700199999999</v>
      </c>
      <c r="C137" s="4">
        <f>Data!C132</f>
        <v>3102.5600589999999</v>
      </c>
      <c r="D137" s="4">
        <f>Data!D132</f>
        <v>3065.23999</v>
      </c>
      <c r="E137" s="4">
        <f>Data!E132</f>
        <v>3072.8701169999999</v>
      </c>
      <c r="F137" s="15">
        <f>Data!F132</f>
        <v>2043290000</v>
      </c>
      <c r="G137" s="49">
        <f t="shared" si="28"/>
        <v>3024.1500653333333</v>
      </c>
      <c r="H137" s="49">
        <f t="shared" si="29"/>
        <v>2981.7400716666666</v>
      </c>
      <c r="I137" s="49">
        <f t="shared" si="30"/>
        <v>2957.8600263333333</v>
      </c>
      <c r="J137" s="49">
        <f t="shared" si="31"/>
        <v>2915.4500326666666</v>
      </c>
      <c r="K137" s="49">
        <f t="shared" si="32"/>
        <v>3048.0301106666666</v>
      </c>
      <c r="L137" s="49">
        <f t="shared" si="33"/>
        <v>3090.4401043333332</v>
      </c>
      <c r="M137" s="49">
        <f t="shared" si="34"/>
        <v>3114.3201496666666</v>
      </c>
      <c r="N137" s="25"/>
    </row>
    <row r="138" spans="1:14" x14ac:dyDescent="0.3">
      <c r="A138" s="3">
        <f>Data!A133</f>
        <v>41199</v>
      </c>
      <c r="B138" s="4">
        <f>Data!B133</f>
        <v>3091.3798830000001</v>
      </c>
      <c r="C138" s="4">
        <f>Data!C133</f>
        <v>3112.4499510000001</v>
      </c>
      <c r="D138" s="4">
        <f>Data!D133</f>
        <v>3088.0500489999999</v>
      </c>
      <c r="E138" s="4">
        <f>Data!E133</f>
        <v>3104.1201169999999</v>
      </c>
      <c r="F138" s="15">
        <f>Data!F133</f>
        <v>1770920000</v>
      </c>
      <c r="G138" s="49">
        <f t="shared" si="28"/>
        <v>3080.2233886666668</v>
      </c>
      <c r="H138" s="49">
        <f t="shared" si="29"/>
        <v>3057.8867183333336</v>
      </c>
      <c r="I138" s="49">
        <f t="shared" si="30"/>
        <v>3042.9033196666669</v>
      </c>
      <c r="J138" s="49">
        <f t="shared" si="31"/>
        <v>3020.5666493333338</v>
      </c>
      <c r="K138" s="49">
        <f t="shared" si="32"/>
        <v>3095.2067873333335</v>
      </c>
      <c r="L138" s="49">
        <f t="shared" si="33"/>
        <v>3117.5434576666667</v>
      </c>
      <c r="M138" s="49">
        <f t="shared" si="34"/>
        <v>3132.5268563333334</v>
      </c>
      <c r="N138" s="25"/>
    </row>
    <row r="139" spans="1:14" x14ac:dyDescent="0.3">
      <c r="A139" s="3">
        <f>Data!A134</f>
        <v>41198</v>
      </c>
      <c r="B139" s="4">
        <f>Data!B134</f>
        <v>3073.209961</v>
      </c>
      <c r="C139" s="4">
        <f>Data!C134</f>
        <v>3102.969971</v>
      </c>
      <c r="D139" s="4">
        <f>Data!D134</f>
        <v>3070.25</v>
      </c>
      <c r="E139" s="4">
        <f>Data!E134</f>
        <v>3101.169922</v>
      </c>
      <c r="F139" s="15">
        <f>Data!F134</f>
        <v>1736930000</v>
      </c>
      <c r="G139" s="49">
        <f t="shared" si="28"/>
        <v>3101.540039</v>
      </c>
      <c r="H139" s="49">
        <f t="shared" si="29"/>
        <v>3090.6301269999999</v>
      </c>
      <c r="I139" s="49">
        <f t="shared" si="30"/>
        <v>3077.1401369999999</v>
      </c>
      <c r="J139" s="49">
        <f t="shared" si="31"/>
        <v>3066.2302249999998</v>
      </c>
      <c r="K139" s="49">
        <f t="shared" si="32"/>
        <v>3115.030029</v>
      </c>
      <c r="L139" s="49">
        <f t="shared" si="33"/>
        <v>3125.9399410000001</v>
      </c>
      <c r="M139" s="49">
        <f t="shared" si="34"/>
        <v>3139.4299310000001</v>
      </c>
      <c r="N139" s="25"/>
    </row>
    <row r="140" spans="1:14" x14ac:dyDescent="0.3">
      <c r="A140" s="3">
        <f>Data!A135</f>
        <v>41197</v>
      </c>
      <c r="B140" s="4">
        <f>Data!B135</f>
        <v>3053.209961</v>
      </c>
      <c r="C140" s="4">
        <f>Data!C135</f>
        <v>3066.3100589999999</v>
      </c>
      <c r="D140" s="4">
        <f>Data!D135</f>
        <v>3037.2700199999999</v>
      </c>
      <c r="E140" s="4">
        <f>Data!E135</f>
        <v>3064.179932</v>
      </c>
      <c r="F140" s="15">
        <f>Data!F135</f>
        <v>1563440000</v>
      </c>
      <c r="G140" s="49">
        <f t="shared" si="28"/>
        <v>3091.4632976666667</v>
      </c>
      <c r="H140" s="49">
        <f t="shared" si="29"/>
        <v>3079.9566243333334</v>
      </c>
      <c r="I140" s="49">
        <f t="shared" si="30"/>
        <v>3058.7433266666667</v>
      </c>
      <c r="J140" s="49">
        <f t="shared" si="31"/>
        <v>3047.2366533333334</v>
      </c>
      <c r="K140" s="49">
        <f t="shared" si="32"/>
        <v>3112.6765953333334</v>
      </c>
      <c r="L140" s="49">
        <f t="shared" si="33"/>
        <v>3124.1832686666667</v>
      </c>
      <c r="M140" s="49">
        <f t="shared" si="34"/>
        <v>3145.3965663333333</v>
      </c>
      <c r="N140" s="25"/>
    </row>
    <row r="141" spans="1:14" x14ac:dyDescent="0.3">
      <c r="A141" s="3">
        <f>Data!A136</f>
        <v>41194</v>
      </c>
      <c r="B141" s="4">
        <f>Data!B136</f>
        <v>3049.080078</v>
      </c>
      <c r="C141" s="4">
        <f>Data!C136</f>
        <v>3061.7700199999999</v>
      </c>
      <c r="D141" s="4">
        <f>Data!D136</f>
        <v>3039.580078</v>
      </c>
      <c r="E141" s="4">
        <f>Data!E136</f>
        <v>3044.110107</v>
      </c>
      <c r="F141" s="15">
        <f>Data!F136</f>
        <v>1524840000</v>
      </c>
      <c r="G141" s="49">
        <f t="shared" si="28"/>
        <v>3055.9200036666662</v>
      </c>
      <c r="H141" s="49">
        <f t="shared" si="29"/>
        <v>3045.5299483333324</v>
      </c>
      <c r="I141" s="49">
        <f t="shared" si="30"/>
        <v>3026.8799646666662</v>
      </c>
      <c r="J141" s="49">
        <f t="shared" si="31"/>
        <v>3016.4899093333324</v>
      </c>
      <c r="K141" s="49">
        <f t="shared" si="32"/>
        <v>3074.5699873333324</v>
      </c>
      <c r="L141" s="49">
        <f t="shared" si="33"/>
        <v>3084.9600426666661</v>
      </c>
      <c r="M141" s="49">
        <f t="shared" si="34"/>
        <v>3103.6100263333324</v>
      </c>
      <c r="N141" s="25"/>
    </row>
    <row r="142" spans="1:14" x14ac:dyDescent="0.3">
      <c r="A142" s="3">
        <f>Data!A137</f>
        <v>41193</v>
      </c>
      <c r="B142" s="4">
        <f>Data!B137</f>
        <v>3075.889893</v>
      </c>
      <c r="C142" s="4">
        <f>Data!C137</f>
        <v>3078.080078</v>
      </c>
      <c r="D142" s="4">
        <f>Data!D137</f>
        <v>3047.139893</v>
      </c>
      <c r="E142" s="4">
        <f>Data!E137</f>
        <v>3049.4099120000001</v>
      </c>
      <c r="F142" s="15">
        <f>Data!F137</f>
        <v>1595020000</v>
      </c>
      <c r="G142" s="49">
        <f t="shared" si="28"/>
        <v>3048.486735</v>
      </c>
      <c r="H142" s="49">
        <f t="shared" si="29"/>
        <v>3035.20345</v>
      </c>
      <c r="I142" s="49">
        <f t="shared" si="30"/>
        <v>3026.296793</v>
      </c>
      <c r="J142" s="49">
        <f t="shared" si="31"/>
        <v>3013.013508</v>
      </c>
      <c r="K142" s="49">
        <f t="shared" si="32"/>
        <v>3057.3933919999999</v>
      </c>
      <c r="L142" s="49">
        <f t="shared" si="33"/>
        <v>3070.6766769999999</v>
      </c>
      <c r="M142" s="49">
        <f t="shared" si="34"/>
        <v>3079.5833339999999</v>
      </c>
      <c r="N142" s="25"/>
    </row>
    <row r="143" spans="1:14" x14ac:dyDescent="0.3">
      <c r="A143" s="3">
        <f>Data!A138</f>
        <v>41192</v>
      </c>
      <c r="B143" s="4">
        <f>Data!B138</f>
        <v>3066.25</v>
      </c>
      <c r="C143" s="4">
        <f>Data!C138</f>
        <v>3071.570068</v>
      </c>
      <c r="D143" s="4">
        <f>Data!D138</f>
        <v>3046.780029</v>
      </c>
      <c r="E143" s="4">
        <f>Data!E138</f>
        <v>3051.780029</v>
      </c>
      <c r="F143" s="15">
        <f>Data!F138</f>
        <v>1788970000</v>
      </c>
      <c r="G143" s="49">
        <f t="shared" si="28"/>
        <v>3058.2099610000005</v>
      </c>
      <c r="H143" s="49">
        <f t="shared" si="29"/>
        <v>3038.339844000001</v>
      </c>
      <c r="I143" s="49">
        <f t="shared" si="30"/>
        <v>3027.2697760000005</v>
      </c>
      <c r="J143" s="49">
        <f t="shared" si="31"/>
        <v>3007.3996590000011</v>
      </c>
      <c r="K143" s="49">
        <f t="shared" si="32"/>
        <v>3069.2800290000009</v>
      </c>
      <c r="L143" s="49">
        <f t="shared" si="33"/>
        <v>3089.1501460000004</v>
      </c>
      <c r="M143" s="49">
        <f t="shared" si="34"/>
        <v>3100.2202140000009</v>
      </c>
      <c r="N143" s="25"/>
    </row>
    <row r="144" spans="1:14" x14ac:dyDescent="0.3">
      <c r="A144" s="3">
        <f>Data!A139</f>
        <v>41191</v>
      </c>
      <c r="B144" s="4">
        <f>Data!B139</f>
        <v>3108.01001</v>
      </c>
      <c r="C144" s="4">
        <f>Data!C139</f>
        <v>3108.01001</v>
      </c>
      <c r="D144" s="4">
        <f>Data!D139</f>
        <v>3062.5200199999999</v>
      </c>
      <c r="E144" s="4">
        <f>Data!E139</f>
        <v>3065.0200199999999</v>
      </c>
      <c r="F144" s="15">
        <f>Data!F139</f>
        <v>1645740000</v>
      </c>
      <c r="G144" s="49">
        <f t="shared" si="28"/>
        <v>3056.7100420000002</v>
      </c>
      <c r="H144" s="49">
        <f t="shared" si="29"/>
        <v>3041.8500160000003</v>
      </c>
      <c r="I144" s="49">
        <f t="shared" si="30"/>
        <v>3031.9200030000002</v>
      </c>
      <c r="J144" s="49">
        <f t="shared" si="31"/>
        <v>3017.0599770000003</v>
      </c>
      <c r="K144" s="49">
        <f t="shared" si="32"/>
        <v>3066.6400550000003</v>
      </c>
      <c r="L144" s="49">
        <f t="shared" si="33"/>
        <v>3081.5000810000001</v>
      </c>
      <c r="M144" s="49">
        <f t="shared" si="34"/>
        <v>3091.4300940000003</v>
      </c>
      <c r="N144" s="25"/>
    </row>
    <row r="145" spans="1:14" x14ac:dyDescent="0.3">
      <c r="A145" s="3">
        <f>Data!A140</f>
        <v>41190</v>
      </c>
      <c r="B145" s="4">
        <f>Data!B140</f>
        <v>3121.330078</v>
      </c>
      <c r="C145" s="4">
        <f>Data!C140</f>
        <v>3125.48999</v>
      </c>
      <c r="D145" s="4">
        <f>Data!D140</f>
        <v>3107.570068</v>
      </c>
      <c r="E145" s="4">
        <f>Data!E140</f>
        <v>3112.3500979999999</v>
      </c>
      <c r="F145" s="15">
        <f>Data!F140</f>
        <v>1186260000</v>
      </c>
      <c r="G145" s="49">
        <f t="shared" si="28"/>
        <v>3078.5166833333333</v>
      </c>
      <c r="H145" s="49">
        <f t="shared" si="29"/>
        <v>3049.0233566666666</v>
      </c>
      <c r="I145" s="49">
        <f t="shared" si="30"/>
        <v>3033.0266933333332</v>
      </c>
      <c r="J145" s="49">
        <f t="shared" si="31"/>
        <v>3003.5333666666666</v>
      </c>
      <c r="K145" s="49">
        <f t="shared" si="32"/>
        <v>3094.5133466666666</v>
      </c>
      <c r="L145" s="49">
        <f t="shared" si="33"/>
        <v>3124.0066733333333</v>
      </c>
      <c r="M145" s="49">
        <f t="shared" si="34"/>
        <v>3140.0033366666667</v>
      </c>
      <c r="N145" s="25"/>
    </row>
    <row r="146" spans="1:14" x14ac:dyDescent="0.3">
      <c r="A146" s="3">
        <f>Data!A141</f>
        <v>41187</v>
      </c>
      <c r="B146" s="4">
        <f>Data!B141</f>
        <v>3161.209961</v>
      </c>
      <c r="C146" s="4">
        <f>Data!C141</f>
        <v>3171.459961</v>
      </c>
      <c r="D146" s="4">
        <f>Data!D141</f>
        <v>3130.76001</v>
      </c>
      <c r="E146" s="4">
        <f>Data!E141</f>
        <v>3136.1899410000001</v>
      </c>
      <c r="F146" s="15">
        <f>Data!F141</f>
        <v>1607940000</v>
      </c>
      <c r="G146" s="49">
        <f t="shared" si="28"/>
        <v>3115.1367186666666</v>
      </c>
      <c r="H146" s="49">
        <f t="shared" si="29"/>
        <v>3104.7834473333332</v>
      </c>
      <c r="I146" s="49">
        <f t="shared" si="30"/>
        <v>3097.2167966666666</v>
      </c>
      <c r="J146" s="49">
        <f t="shared" si="31"/>
        <v>3086.8635253333332</v>
      </c>
      <c r="K146" s="49">
        <f t="shared" si="32"/>
        <v>3122.7033693333333</v>
      </c>
      <c r="L146" s="49">
        <f t="shared" si="33"/>
        <v>3133.0566406666667</v>
      </c>
      <c r="M146" s="49">
        <f t="shared" si="34"/>
        <v>3140.6232913333333</v>
      </c>
      <c r="N146" s="25"/>
    </row>
    <row r="147" spans="1:14" x14ac:dyDescent="0.3">
      <c r="A147" s="3">
        <f>Data!A142</f>
        <v>41186</v>
      </c>
      <c r="B147" s="4">
        <f>Data!B142</f>
        <v>3142.3798830000001</v>
      </c>
      <c r="C147" s="4">
        <f>Data!C142</f>
        <v>3153.4799800000001</v>
      </c>
      <c r="D147" s="4">
        <f>Data!D142</f>
        <v>3132.5600589999999</v>
      </c>
      <c r="E147" s="4">
        <f>Data!E142</f>
        <v>3149.459961</v>
      </c>
      <c r="F147" s="15">
        <f>Data!F142</f>
        <v>1585190000</v>
      </c>
      <c r="G147" s="49">
        <f t="shared" si="28"/>
        <v>3146.1366373333335</v>
      </c>
      <c r="H147" s="49">
        <f t="shared" si="29"/>
        <v>3120.813313666667</v>
      </c>
      <c r="I147" s="49">
        <f t="shared" si="30"/>
        <v>3105.4366863333335</v>
      </c>
      <c r="J147" s="49">
        <f t="shared" si="31"/>
        <v>3080.1133626666669</v>
      </c>
      <c r="K147" s="49">
        <f t="shared" si="32"/>
        <v>3161.5132646666671</v>
      </c>
      <c r="L147" s="49">
        <f t="shared" si="33"/>
        <v>3186.8365883333336</v>
      </c>
      <c r="M147" s="49">
        <f t="shared" si="34"/>
        <v>3202.2132156666671</v>
      </c>
      <c r="N147" s="25"/>
    </row>
    <row r="148" spans="1:14" x14ac:dyDescent="0.3">
      <c r="A148" s="3">
        <f>Data!A143</f>
        <v>41185</v>
      </c>
      <c r="B148" s="4">
        <f>Data!B143</f>
        <v>3130.8500979999999</v>
      </c>
      <c r="C148" s="4">
        <f>Data!C143</f>
        <v>3142.360107</v>
      </c>
      <c r="D148" s="4">
        <f>Data!D143</f>
        <v>3115.040039</v>
      </c>
      <c r="E148" s="4">
        <f>Data!E143</f>
        <v>3135.2299800000001</v>
      </c>
      <c r="F148" s="15">
        <f>Data!F143</f>
        <v>1704050000</v>
      </c>
      <c r="G148" s="49">
        <f t="shared" si="28"/>
        <v>3145.1666666666665</v>
      </c>
      <c r="H148" s="49">
        <f t="shared" si="29"/>
        <v>3136.853353333333</v>
      </c>
      <c r="I148" s="49">
        <f t="shared" si="30"/>
        <v>3124.2467456666664</v>
      </c>
      <c r="J148" s="49">
        <f t="shared" si="31"/>
        <v>3115.9334323333328</v>
      </c>
      <c r="K148" s="49">
        <f t="shared" si="32"/>
        <v>3157.7732743333331</v>
      </c>
      <c r="L148" s="49">
        <f t="shared" si="33"/>
        <v>3166.0865876666667</v>
      </c>
      <c r="M148" s="49">
        <f t="shared" si="34"/>
        <v>3178.6931953333333</v>
      </c>
      <c r="N148" s="25"/>
    </row>
    <row r="149" spans="1:14" x14ac:dyDescent="0.3">
      <c r="A149" s="3">
        <f>Data!A144</f>
        <v>41184</v>
      </c>
      <c r="B149" s="4">
        <f>Data!B144</f>
        <v>3127.7299800000001</v>
      </c>
      <c r="C149" s="4">
        <f>Data!C144</f>
        <v>3131.639893</v>
      </c>
      <c r="D149" s="4">
        <f>Data!D144</f>
        <v>3101.639893</v>
      </c>
      <c r="E149" s="4">
        <f>Data!E144</f>
        <v>3120.040039</v>
      </c>
      <c r="F149" s="15">
        <f>Data!F144</f>
        <v>1609570000</v>
      </c>
      <c r="G149" s="49">
        <f t="shared" si="28"/>
        <v>3130.8767086666667</v>
      </c>
      <c r="H149" s="49">
        <f t="shared" si="29"/>
        <v>3119.3933103333334</v>
      </c>
      <c r="I149" s="49">
        <f t="shared" si="30"/>
        <v>3103.5566406666667</v>
      </c>
      <c r="J149" s="49">
        <f t="shared" si="31"/>
        <v>3092.0732423333334</v>
      </c>
      <c r="K149" s="49">
        <f t="shared" si="32"/>
        <v>3146.7133783333334</v>
      </c>
      <c r="L149" s="49">
        <f t="shared" si="33"/>
        <v>3158.1967766666667</v>
      </c>
      <c r="M149" s="49">
        <f t="shared" si="34"/>
        <v>3174.0334463333334</v>
      </c>
      <c r="N149" s="25"/>
    </row>
    <row r="150" spans="1:14" x14ac:dyDescent="0.3">
      <c r="A150" s="3">
        <f>Data!A145</f>
        <v>41183</v>
      </c>
      <c r="B150" s="4">
        <f>Data!B145</f>
        <v>3130.3100589999999</v>
      </c>
      <c r="C150" s="4">
        <f>Data!C145</f>
        <v>3146.98999</v>
      </c>
      <c r="D150" s="4">
        <f>Data!D145</f>
        <v>3103.889893</v>
      </c>
      <c r="E150" s="4">
        <f>Data!E145</f>
        <v>3113.530029</v>
      </c>
      <c r="F150" s="15">
        <f>Data!F145</f>
        <v>1758170000</v>
      </c>
      <c r="G150" s="49">
        <f t="shared" si="28"/>
        <v>3117.773275</v>
      </c>
      <c r="H150" s="49">
        <f t="shared" si="29"/>
        <v>3103.906657</v>
      </c>
      <c r="I150" s="49">
        <f t="shared" si="30"/>
        <v>3087.773275</v>
      </c>
      <c r="J150" s="49">
        <f t="shared" si="31"/>
        <v>3073.906657</v>
      </c>
      <c r="K150" s="49">
        <f t="shared" si="32"/>
        <v>3133.906657</v>
      </c>
      <c r="L150" s="49">
        <f t="shared" si="33"/>
        <v>3147.773275</v>
      </c>
      <c r="M150" s="49">
        <f t="shared" si="34"/>
        <v>3163.906657</v>
      </c>
      <c r="N150" s="25"/>
    </row>
    <row r="151" spans="1:14" x14ac:dyDescent="0.3">
      <c r="A151" s="3">
        <f>Data!A146</f>
        <v>41180</v>
      </c>
      <c r="B151" s="4">
        <f>Data!B146</f>
        <v>3125.3100589999999</v>
      </c>
      <c r="C151" s="4">
        <f>Data!C146</f>
        <v>3132.51001</v>
      </c>
      <c r="D151" s="4">
        <f>Data!D146</f>
        <v>3109.9099120000001</v>
      </c>
      <c r="E151" s="4">
        <f>Data!E146</f>
        <v>3116.2299800000001</v>
      </c>
      <c r="F151" s="15">
        <f>Data!F146</f>
        <v>1864640000</v>
      </c>
      <c r="G151" s="49">
        <f t="shared" si="28"/>
        <v>3121.4699706666665</v>
      </c>
      <c r="H151" s="49">
        <f t="shared" si="29"/>
        <v>3095.949951333333</v>
      </c>
      <c r="I151" s="49">
        <f t="shared" si="30"/>
        <v>3078.3698736666665</v>
      </c>
      <c r="J151" s="49">
        <f t="shared" si="31"/>
        <v>3052.849854333333</v>
      </c>
      <c r="K151" s="49">
        <f t="shared" si="32"/>
        <v>3139.0500483333331</v>
      </c>
      <c r="L151" s="49">
        <f t="shared" si="33"/>
        <v>3164.5700676666665</v>
      </c>
      <c r="M151" s="49">
        <f t="shared" si="34"/>
        <v>3182.1501453333331</v>
      </c>
      <c r="N151" s="25"/>
    </row>
    <row r="152" spans="1:14" x14ac:dyDescent="0.3">
      <c r="A152" s="3">
        <f>Data!A147</f>
        <v>41179</v>
      </c>
      <c r="B152" s="4">
        <f>Data!B147</f>
        <v>3105.8701169999999</v>
      </c>
      <c r="C152" s="4">
        <f>Data!C147</f>
        <v>3142.0200199999999</v>
      </c>
      <c r="D152" s="4">
        <f>Data!D147</f>
        <v>3098.459961</v>
      </c>
      <c r="E152" s="4">
        <f>Data!E147</f>
        <v>3136.6000979999999</v>
      </c>
      <c r="F152" s="15">
        <f>Data!F147</f>
        <v>1691800000</v>
      </c>
      <c r="G152" s="49">
        <f t="shared" si="28"/>
        <v>3119.5499673333338</v>
      </c>
      <c r="H152" s="49">
        <f t="shared" si="29"/>
        <v>3106.5899246666677</v>
      </c>
      <c r="I152" s="49">
        <f t="shared" si="30"/>
        <v>3096.9498693333339</v>
      </c>
      <c r="J152" s="49">
        <f t="shared" si="31"/>
        <v>3083.9898266666678</v>
      </c>
      <c r="K152" s="49">
        <f t="shared" si="32"/>
        <v>3129.1900226666676</v>
      </c>
      <c r="L152" s="49">
        <f t="shared" si="33"/>
        <v>3142.1500653333337</v>
      </c>
      <c r="M152" s="49">
        <f t="shared" si="34"/>
        <v>3151.7901206666675</v>
      </c>
      <c r="N152" s="25"/>
    </row>
    <row r="153" spans="1:14" x14ac:dyDescent="0.3">
      <c r="A153" s="3">
        <f>Data!A148</f>
        <v>41178</v>
      </c>
      <c r="B153" s="4">
        <f>Data!B148</f>
        <v>3113.3999020000001</v>
      </c>
      <c r="C153" s="4">
        <f>Data!C148</f>
        <v>3114.540039</v>
      </c>
      <c r="D153" s="4">
        <f>Data!D148</f>
        <v>3080.280029</v>
      </c>
      <c r="E153" s="4">
        <f>Data!E148</f>
        <v>3093.6999510000001</v>
      </c>
      <c r="F153" s="15">
        <f>Data!F148</f>
        <v>1738010000</v>
      </c>
      <c r="G153" s="49">
        <f t="shared" si="28"/>
        <v>3125.6933596666663</v>
      </c>
      <c r="H153" s="49">
        <f t="shared" si="29"/>
        <v>3109.3666993333327</v>
      </c>
      <c r="I153" s="49">
        <f t="shared" si="30"/>
        <v>3082.1333006666664</v>
      </c>
      <c r="J153" s="49">
        <f t="shared" si="31"/>
        <v>3065.8066403333328</v>
      </c>
      <c r="K153" s="49">
        <f t="shared" si="32"/>
        <v>3152.9267583333326</v>
      </c>
      <c r="L153" s="49">
        <f t="shared" si="33"/>
        <v>3169.2534186666662</v>
      </c>
      <c r="M153" s="49">
        <f t="shared" si="34"/>
        <v>3196.4868173333325</v>
      </c>
      <c r="N153" s="25"/>
    </row>
    <row r="154" spans="1:14" x14ac:dyDescent="0.3">
      <c r="A154" s="3">
        <f>Data!A149</f>
        <v>41177</v>
      </c>
      <c r="B154" s="4">
        <f>Data!B149</f>
        <v>3170.3701169999999</v>
      </c>
      <c r="C154" s="4">
        <f>Data!C149</f>
        <v>3176.3000489999999</v>
      </c>
      <c r="D154" s="4">
        <f>Data!D149</f>
        <v>3117.7299800000001</v>
      </c>
      <c r="E154" s="4">
        <f>Data!E149</f>
        <v>3117.7299800000001</v>
      </c>
      <c r="F154" s="15">
        <f>Data!F149</f>
        <v>1975470000</v>
      </c>
      <c r="G154" s="49">
        <f t="shared" si="28"/>
        <v>3096.1733396666664</v>
      </c>
      <c r="H154" s="49">
        <f t="shared" si="29"/>
        <v>3077.8066403333328</v>
      </c>
      <c r="I154" s="49">
        <f t="shared" si="30"/>
        <v>3061.9133296666664</v>
      </c>
      <c r="J154" s="49">
        <f t="shared" si="31"/>
        <v>3043.5466303333328</v>
      </c>
      <c r="K154" s="49">
        <f t="shared" si="32"/>
        <v>3112.0666503333327</v>
      </c>
      <c r="L154" s="49">
        <f t="shared" si="33"/>
        <v>3130.4333496666663</v>
      </c>
      <c r="M154" s="49">
        <f t="shared" si="34"/>
        <v>3146.3266603333327</v>
      </c>
      <c r="N154" s="25"/>
    </row>
    <row r="155" spans="1:14" x14ac:dyDescent="0.3">
      <c r="A155" s="3">
        <f>Data!A150</f>
        <v>41176</v>
      </c>
      <c r="B155" s="4">
        <f>Data!B150</f>
        <v>3155.3500979999999</v>
      </c>
      <c r="C155" s="4">
        <f>Data!C150</f>
        <v>3167.73999</v>
      </c>
      <c r="D155" s="4">
        <f>Data!D150</f>
        <v>3150.709961</v>
      </c>
      <c r="E155" s="4">
        <f>Data!E150</f>
        <v>3160.780029</v>
      </c>
      <c r="F155" s="15">
        <f>Data!F150</f>
        <v>1704860000</v>
      </c>
      <c r="G155" s="49">
        <f t="shared" si="28"/>
        <v>3137.2533363333332</v>
      </c>
      <c r="H155" s="49">
        <f t="shared" si="29"/>
        <v>3098.2066236666665</v>
      </c>
      <c r="I155" s="49">
        <f t="shared" si="30"/>
        <v>3078.6832673333333</v>
      </c>
      <c r="J155" s="49">
        <f t="shared" si="31"/>
        <v>3039.6365546666666</v>
      </c>
      <c r="K155" s="49">
        <f t="shared" si="32"/>
        <v>3156.7766926666663</v>
      </c>
      <c r="L155" s="49">
        <f t="shared" si="33"/>
        <v>3195.8234053333331</v>
      </c>
      <c r="M155" s="49">
        <f t="shared" si="34"/>
        <v>3215.3467616666662</v>
      </c>
      <c r="N155" s="25"/>
    </row>
    <row r="156" spans="1:14" x14ac:dyDescent="0.3">
      <c r="A156" s="3">
        <f>Data!A151</f>
        <v>41173</v>
      </c>
      <c r="B156" s="4">
        <f>Data!B151</f>
        <v>3194.860107</v>
      </c>
      <c r="C156" s="4">
        <f>Data!C151</f>
        <v>3196.929932</v>
      </c>
      <c r="D156" s="4">
        <f>Data!D151</f>
        <v>3178.0900879999999</v>
      </c>
      <c r="E156" s="4">
        <f>Data!E151</f>
        <v>3179.959961</v>
      </c>
      <c r="F156" s="15">
        <f>Data!F151</f>
        <v>2526250000</v>
      </c>
      <c r="G156" s="49">
        <f t="shared" si="28"/>
        <v>3159.7433266666667</v>
      </c>
      <c r="H156" s="49">
        <f t="shared" si="29"/>
        <v>3151.7466633333333</v>
      </c>
      <c r="I156" s="49">
        <f t="shared" si="30"/>
        <v>3142.7132976666667</v>
      </c>
      <c r="J156" s="49">
        <f t="shared" si="31"/>
        <v>3134.7166343333333</v>
      </c>
      <c r="K156" s="49">
        <f t="shared" si="32"/>
        <v>3168.7766923333334</v>
      </c>
      <c r="L156" s="49">
        <f t="shared" si="33"/>
        <v>3176.7733556666667</v>
      </c>
      <c r="M156" s="49">
        <f t="shared" si="34"/>
        <v>3185.8067213333334</v>
      </c>
      <c r="N156" s="25"/>
    </row>
    <row r="157" spans="1:14" x14ac:dyDescent="0.3">
      <c r="A157" s="3">
        <f>Data!A152</f>
        <v>41172</v>
      </c>
      <c r="B157" s="4">
        <f>Data!B152</f>
        <v>3166.8400879999999</v>
      </c>
      <c r="C157" s="4">
        <f>Data!C152</f>
        <v>3178.4499510000001</v>
      </c>
      <c r="D157" s="4">
        <f>Data!D152</f>
        <v>3156.459961</v>
      </c>
      <c r="E157" s="4">
        <f>Data!E152</f>
        <v>3175.959961</v>
      </c>
      <c r="F157" s="15">
        <f>Data!F152</f>
        <v>1809130000</v>
      </c>
      <c r="G157" s="49">
        <f t="shared" si="28"/>
        <v>3184.9933270000001</v>
      </c>
      <c r="H157" s="49">
        <f t="shared" si="29"/>
        <v>3173.0567220000003</v>
      </c>
      <c r="I157" s="49">
        <f t="shared" si="30"/>
        <v>3166.1534830000001</v>
      </c>
      <c r="J157" s="49">
        <f t="shared" si="31"/>
        <v>3154.2168780000002</v>
      </c>
      <c r="K157" s="49">
        <f t="shared" si="32"/>
        <v>3191.8965660000003</v>
      </c>
      <c r="L157" s="49">
        <f t="shared" si="33"/>
        <v>3203.8331710000002</v>
      </c>
      <c r="M157" s="49">
        <f t="shared" si="34"/>
        <v>3210.7364100000004</v>
      </c>
      <c r="N157" s="25"/>
    </row>
    <row r="158" spans="1:14" x14ac:dyDescent="0.3">
      <c r="A158" s="3">
        <f>Data!A153</f>
        <v>41171</v>
      </c>
      <c r="B158" s="4">
        <f>Data!B153</f>
        <v>3179.040039</v>
      </c>
      <c r="C158" s="4">
        <f>Data!C153</f>
        <v>3189.3500979999999</v>
      </c>
      <c r="D158" s="4">
        <f>Data!D153</f>
        <v>3170.290039</v>
      </c>
      <c r="E158" s="4">
        <f>Data!E153</f>
        <v>3182.6201169999999</v>
      </c>
      <c r="F158" s="15">
        <f>Data!F153</f>
        <v>1850920000</v>
      </c>
      <c r="G158" s="49">
        <f t="shared" si="28"/>
        <v>3170.2899576666664</v>
      </c>
      <c r="H158" s="49">
        <f t="shared" si="29"/>
        <v>3162.1299643333327</v>
      </c>
      <c r="I158" s="49">
        <f t="shared" si="30"/>
        <v>3148.2999676666664</v>
      </c>
      <c r="J158" s="49">
        <f t="shared" si="31"/>
        <v>3140.1399743333327</v>
      </c>
      <c r="K158" s="49">
        <f t="shared" si="32"/>
        <v>3184.1199543333328</v>
      </c>
      <c r="L158" s="49">
        <f t="shared" si="33"/>
        <v>3192.2799476666664</v>
      </c>
      <c r="M158" s="49">
        <f t="shared" si="34"/>
        <v>3206.1099443333328</v>
      </c>
      <c r="N158" s="25"/>
    </row>
    <row r="159" spans="1:14" x14ac:dyDescent="0.3">
      <c r="A159" s="3">
        <f>Data!A154</f>
        <v>41170</v>
      </c>
      <c r="B159" s="4">
        <f>Data!B154</f>
        <v>3173.6201169999999</v>
      </c>
      <c r="C159" s="4">
        <f>Data!C154</f>
        <v>3179.3701169999999</v>
      </c>
      <c r="D159" s="4">
        <f>Data!D154</f>
        <v>3169.4099120000001</v>
      </c>
      <c r="E159" s="4">
        <f>Data!E154</f>
        <v>3177.8000489999999</v>
      </c>
      <c r="F159" s="15">
        <f>Data!F154</f>
        <v>1707200000</v>
      </c>
      <c r="G159" s="49">
        <f t="shared" si="28"/>
        <v>3180.7534180000002</v>
      </c>
      <c r="H159" s="49">
        <f t="shared" si="29"/>
        <v>3172.1567380000006</v>
      </c>
      <c r="I159" s="49">
        <f t="shared" si="30"/>
        <v>3161.6933590000003</v>
      </c>
      <c r="J159" s="49">
        <f t="shared" si="31"/>
        <v>3153.0966790000007</v>
      </c>
      <c r="K159" s="49">
        <f t="shared" si="32"/>
        <v>3191.2167970000005</v>
      </c>
      <c r="L159" s="49">
        <f t="shared" si="33"/>
        <v>3199.8134770000001</v>
      </c>
      <c r="M159" s="49">
        <f t="shared" si="34"/>
        <v>3210.2768560000004</v>
      </c>
      <c r="N159" s="25"/>
    </row>
    <row r="160" spans="1:14" x14ac:dyDescent="0.3">
      <c r="A160" s="3">
        <f>Data!A155</f>
        <v>41169</v>
      </c>
      <c r="B160" s="4">
        <f>Data!B155</f>
        <v>3183.3999020000001</v>
      </c>
      <c r="C160" s="4">
        <f>Data!C155</f>
        <v>3183.3999020000001</v>
      </c>
      <c r="D160" s="4">
        <f>Data!D155</f>
        <v>3168.6298830000001</v>
      </c>
      <c r="E160" s="4">
        <f>Data!E155</f>
        <v>3178.669922</v>
      </c>
      <c r="F160" s="15">
        <f>Data!F155</f>
        <v>1485390000</v>
      </c>
      <c r="G160" s="49">
        <f t="shared" si="28"/>
        <v>3175.5266926666663</v>
      </c>
      <c r="H160" s="49">
        <f t="shared" si="29"/>
        <v>3171.6832683333328</v>
      </c>
      <c r="I160" s="49">
        <f t="shared" si="30"/>
        <v>3165.5664876666665</v>
      </c>
      <c r="J160" s="49">
        <f t="shared" si="31"/>
        <v>3161.7230633333329</v>
      </c>
      <c r="K160" s="49">
        <f t="shared" si="32"/>
        <v>3181.6434733333326</v>
      </c>
      <c r="L160" s="49">
        <f t="shared" si="33"/>
        <v>3185.4868976666662</v>
      </c>
      <c r="M160" s="49">
        <f t="shared" si="34"/>
        <v>3191.6036783333325</v>
      </c>
      <c r="N160" s="25"/>
    </row>
    <row r="161" spans="1:14" x14ac:dyDescent="0.3">
      <c r="A161" s="3">
        <f>Data!A156</f>
        <v>41166</v>
      </c>
      <c r="B161" s="4">
        <f>Data!B156</f>
        <v>3166.23999</v>
      </c>
      <c r="C161" s="4">
        <f>Data!C156</f>
        <v>3195.669922</v>
      </c>
      <c r="D161" s="4">
        <f>Data!D156</f>
        <v>3164.26001</v>
      </c>
      <c r="E161" s="4">
        <f>Data!E156</f>
        <v>3183.9499510000001</v>
      </c>
      <c r="F161" s="15">
        <f>Data!F156</f>
        <v>1984720000</v>
      </c>
      <c r="G161" s="49">
        <f t="shared" si="28"/>
        <v>3176.8999023333331</v>
      </c>
      <c r="H161" s="49">
        <f t="shared" si="29"/>
        <v>3170.3999026666661</v>
      </c>
      <c r="I161" s="49">
        <f t="shared" si="30"/>
        <v>3162.1298833333331</v>
      </c>
      <c r="J161" s="49">
        <f t="shared" si="31"/>
        <v>3155.629883666666</v>
      </c>
      <c r="K161" s="49">
        <f t="shared" si="32"/>
        <v>3185.1699216666661</v>
      </c>
      <c r="L161" s="49">
        <f t="shared" si="33"/>
        <v>3191.6699213333331</v>
      </c>
      <c r="M161" s="49">
        <f t="shared" si="34"/>
        <v>3199.9399406666662</v>
      </c>
      <c r="N161" s="25"/>
    </row>
    <row r="162" spans="1:14" x14ac:dyDescent="0.3">
      <c r="A162" s="3">
        <f>Data!A157</f>
        <v>41165</v>
      </c>
      <c r="B162" s="4">
        <f>Data!B157</f>
        <v>3117.6599120000001</v>
      </c>
      <c r="C162" s="4">
        <f>Data!C157</f>
        <v>3167.6298830000001</v>
      </c>
      <c r="D162" s="4">
        <f>Data!D157</f>
        <v>3112.6201169999999</v>
      </c>
      <c r="E162" s="4">
        <f>Data!E157</f>
        <v>3155.830078</v>
      </c>
      <c r="F162" s="15">
        <f>Data!F157</f>
        <v>1870050000</v>
      </c>
      <c r="G162" s="49">
        <f t="shared" si="28"/>
        <v>3181.2932943333331</v>
      </c>
      <c r="H162" s="49">
        <f t="shared" si="29"/>
        <v>3166.9166666666661</v>
      </c>
      <c r="I162" s="49">
        <f t="shared" si="30"/>
        <v>3149.883382333333</v>
      </c>
      <c r="J162" s="49">
        <f t="shared" si="31"/>
        <v>3135.506754666666</v>
      </c>
      <c r="K162" s="49">
        <f t="shared" si="32"/>
        <v>3198.3265786666661</v>
      </c>
      <c r="L162" s="49">
        <f t="shared" si="33"/>
        <v>3212.7032063333331</v>
      </c>
      <c r="M162" s="49">
        <f t="shared" si="34"/>
        <v>3229.7364906666662</v>
      </c>
      <c r="N162" s="25"/>
    </row>
    <row r="163" spans="1:14" x14ac:dyDescent="0.3">
      <c r="A163" s="3">
        <f>Data!A158</f>
        <v>41164</v>
      </c>
      <c r="B163" s="4">
        <f>Data!B158</f>
        <v>3115.330078</v>
      </c>
      <c r="C163" s="4">
        <f>Data!C158</f>
        <v>3120.1201169999999</v>
      </c>
      <c r="D163" s="4">
        <f>Data!D158</f>
        <v>3098.820068</v>
      </c>
      <c r="E163" s="4">
        <f>Data!E158</f>
        <v>3114.3100589999999</v>
      </c>
      <c r="F163" s="15">
        <f>Data!F158</f>
        <v>1689140000</v>
      </c>
      <c r="G163" s="49">
        <f t="shared" si="28"/>
        <v>3145.3600259999998</v>
      </c>
      <c r="H163" s="49">
        <f t="shared" si="29"/>
        <v>3123.0901689999996</v>
      </c>
      <c r="I163" s="49">
        <f t="shared" si="30"/>
        <v>3090.3502599999997</v>
      </c>
      <c r="J163" s="49">
        <f t="shared" si="31"/>
        <v>3068.0804029999995</v>
      </c>
      <c r="K163" s="49">
        <f t="shared" si="32"/>
        <v>3178.0999349999997</v>
      </c>
      <c r="L163" s="49">
        <f t="shared" si="33"/>
        <v>3200.369792</v>
      </c>
      <c r="M163" s="49">
        <f t="shared" si="34"/>
        <v>3233.1097009999999</v>
      </c>
      <c r="N163" s="25"/>
    </row>
    <row r="164" spans="1:14" x14ac:dyDescent="0.3">
      <c r="A164" s="3">
        <f>Data!A159</f>
        <v>41163</v>
      </c>
      <c r="B164" s="4">
        <f>Data!B159</f>
        <v>3105.0200199999999</v>
      </c>
      <c r="C164" s="4">
        <f>Data!C159</f>
        <v>3117.860107</v>
      </c>
      <c r="D164" s="4">
        <f>Data!D159</f>
        <v>3099.1000979999999</v>
      </c>
      <c r="E164" s="4">
        <f>Data!E159</f>
        <v>3104.530029</v>
      </c>
      <c r="F164" s="15">
        <f>Data!F159</f>
        <v>1586250000</v>
      </c>
      <c r="G164" s="49">
        <f t="shared" si="28"/>
        <v>3111.0834146666662</v>
      </c>
      <c r="H164" s="49">
        <f t="shared" si="29"/>
        <v>3102.0467123333324</v>
      </c>
      <c r="I164" s="49">
        <f t="shared" si="30"/>
        <v>3089.7833656666662</v>
      </c>
      <c r="J164" s="49">
        <f t="shared" si="31"/>
        <v>3080.7466633333324</v>
      </c>
      <c r="K164" s="49">
        <f t="shared" si="32"/>
        <v>3123.3467613333323</v>
      </c>
      <c r="L164" s="49">
        <f t="shared" si="33"/>
        <v>3132.3834636666661</v>
      </c>
      <c r="M164" s="49">
        <f t="shared" si="34"/>
        <v>3144.6468103333323</v>
      </c>
      <c r="N164" s="25"/>
    </row>
    <row r="165" spans="1:14" x14ac:dyDescent="0.3">
      <c r="A165" s="3">
        <f>Data!A160</f>
        <v>41162</v>
      </c>
      <c r="B165" s="4">
        <f>Data!B160</f>
        <v>3131.3400879999999</v>
      </c>
      <c r="C165" s="4">
        <f>Data!C160</f>
        <v>3133.889893</v>
      </c>
      <c r="D165" s="4">
        <f>Data!D160</f>
        <v>3102.76001</v>
      </c>
      <c r="E165" s="4">
        <f>Data!E160</f>
        <v>3104.0200199999999</v>
      </c>
      <c r="F165" s="15">
        <f>Data!F160</f>
        <v>1575370000</v>
      </c>
      <c r="G165" s="49">
        <f t="shared" si="28"/>
        <v>3107.163411333333</v>
      </c>
      <c r="H165" s="49">
        <f t="shared" si="29"/>
        <v>3096.466715666666</v>
      </c>
      <c r="I165" s="49">
        <f t="shared" si="30"/>
        <v>3088.4034023333329</v>
      </c>
      <c r="J165" s="49">
        <f t="shared" si="31"/>
        <v>3077.7067066666659</v>
      </c>
      <c r="K165" s="49">
        <f t="shared" si="32"/>
        <v>3115.2267246666661</v>
      </c>
      <c r="L165" s="49">
        <f t="shared" si="33"/>
        <v>3125.9234203333331</v>
      </c>
      <c r="M165" s="49">
        <f t="shared" si="34"/>
        <v>3133.9867336666662</v>
      </c>
      <c r="N165" s="25"/>
    </row>
    <row r="166" spans="1:14" x14ac:dyDescent="0.3">
      <c r="A166" s="3">
        <f>Data!A161</f>
        <v>41159</v>
      </c>
      <c r="B166" s="4">
        <f>Data!B161</f>
        <v>3133.219971</v>
      </c>
      <c r="C166" s="4">
        <f>Data!C161</f>
        <v>3139.610107</v>
      </c>
      <c r="D166" s="4">
        <f>Data!D161</f>
        <v>3128.169922</v>
      </c>
      <c r="E166" s="4">
        <f>Data!E161</f>
        <v>3136.419922</v>
      </c>
      <c r="F166" s="15">
        <f>Data!F161</f>
        <v>1740640000</v>
      </c>
      <c r="G166" s="49">
        <f t="shared" si="28"/>
        <v>3113.5566409999997</v>
      </c>
      <c r="H166" s="49">
        <f t="shared" si="29"/>
        <v>3093.2233889999993</v>
      </c>
      <c r="I166" s="49">
        <f t="shared" si="30"/>
        <v>3082.4267579999996</v>
      </c>
      <c r="J166" s="49">
        <f t="shared" si="31"/>
        <v>3062.0935059999993</v>
      </c>
      <c r="K166" s="49">
        <f t="shared" si="32"/>
        <v>3124.3532719999994</v>
      </c>
      <c r="L166" s="49">
        <f t="shared" si="33"/>
        <v>3144.6865239999997</v>
      </c>
      <c r="M166" s="49">
        <f t="shared" si="34"/>
        <v>3155.4831549999994</v>
      </c>
      <c r="N166" s="25"/>
    </row>
    <row r="167" spans="1:14" x14ac:dyDescent="0.3">
      <c r="A167" s="3">
        <f>Data!A162</f>
        <v>41158</v>
      </c>
      <c r="B167" s="4">
        <f>Data!B162</f>
        <v>3087.9399410000001</v>
      </c>
      <c r="C167" s="4">
        <f>Data!C162</f>
        <v>3135.8100589999999</v>
      </c>
      <c r="D167" s="4">
        <f>Data!D162</f>
        <v>3087.669922</v>
      </c>
      <c r="E167" s="4">
        <f>Data!E162</f>
        <v>3135.8100589999999</v>
      </c>
      <c r="F167" s="15">
        <f>Data!F162</f>
        <v>1918900000</v>
      </c>
      <c r="G167" s="49">
        <f t="shared" si="28"/>
        <v>3134.7333169999997</v>
      </c>
      <c r="H167" s="49">
        <f t="shared" si="29"/>
        <v>3129.8565269999995</v>
      </c>
      <c r="I167" s="49">
        <f t="shared" si="30"/>
        <v>3123.2931319999998</v>
      </c>
      <c r="J167" s="49">
        <f t="shared" si="31"/>
        <v>3118.4163419999995</v>
      </c>
      <c r="K167" s="49">
        <f t="shared" si="32"/>
        <v>3141.2967119999994</v>
      </c>
      <c r="L167" s="49">
        <f t="shared" si="33"/>
        <v>3146.1735019999996</v>
      </c>
      <c r="M167" s="49">
        <f t="shared" si="34"/>
        <v>3152.7368969999993</v>
      </c>
      <c r="N167" s="25"/>
    </row>
    <row r="168" spans="1:14" x14ac:dyDescent="0.3">
      <c r="A168" s="3">
        <f>Data!A163</f>
        <v>41157</v>
      </c>
      <c r="B168" s="4">
        <f>Data!B163</f>
        <v>3072.580078</v>
      </c>
      <c r="C168" s="4">
        <f>Data!C163</f>
        <v>3082.75</v>
      </c>
      <c r="D168" s="4">
        <f>Data!D163</f>
        <v>3062.540039</v>
      </c>
      <c r="E168" s="4">
        <f>Data!E163</f>
        <v>3069.2700199999999</v>
      </c>
      <c r="F168" s="15">
        <f>Data!F163</f>
        <v>1495030000</v>
      </c>
      <c r="G168" s="49">
        <f t="shared" ref="G168:G200" si="35">SUM(C167:E167)/3</f>
        <v>3119.7633466666666</v>
      </c>
      <c r="H168" s="49">
        <f t="shared" ref="H168:H199" si="36">(G168*2)-C167</f>
        <v>3103.7166343333333</v>
      </c>
      <c r="I168" s="49">
        <f t="shared" ref="I168:I200" si="37">G168-(C167-D167)</f>
        <v>3071.6232096666668</v>
      </c>
      <c r="J168" s="49">
        <f t="shared" ref="J168:J200" si="38">H168-(C167-D167)</f>
        <v>3055.5764973333335</v>
      </c>
      <c r="K168" s="49">
        <f t="shared" ref="K168:K200" si="39">(G168*2)-D167</f>
        <v>3151.8567713333332</v>
      </c>
      <c r="L168" s="49">
        <f t="shared" ref="L168:L200" si="40">G168+(C167-D167)</f>
        <v>3167.9034836666665</v>
      </c>
      <c r="M168" s="49">
        <f t="shared" ref="M168:M200" si="41">K168+(C167-D167)</f>
        <v>3199.9969083333331</v>
      </c>
      <c r="N168" s="25"/>
    </row>
    <row r="169" spans="1:14" x14ac:dyDescent="0.3">
      <c r="A169" s="3">
        <f>Data!A164</f>
        <v>41156</v>
      </c>
      <c r="B169" s="4">
        <f>Data!B164</f>
        <v>3063.25</v>
      </c>
      <c r="C169" s="4">
        <f>Data!C164</f>
        <v>3082.26001</v>
      </c>
      <c r="D169" s="4">
        <f>Data!D164</f>
        <v>3040.23999</v>
      </c>
      <c r="E169" s="4">
        <f>Data!E164</f>
        <v>3075.0600589999999</v>
      </c>
      <c r="F169" s="15">
        <f>Data!F164</f>
        <v>1505960000</v>
      </c>
      <c r="G169" s="49">
        <f t="shared" si="35"/>
        <v>3071.5200196666665</v>
      </c>
      <c r="H169" s="49">
        <f t="shared" si="36"/>
        <v>3060.290039333333</v>
      </c>
      <c r="I169" s="49">
        <f t="shared" si="37"/>
        <v>3051.3100586666665</v>
      </c>
      <c r="J169" s="49">
        <f t="shared" si="38"/>
        <v>3040.0800783333329</v>
      </c>
      <c r="K169" s="49">
        <f t="shared" si="39"/>
        <v>3080.500000333333</v>
      </c>
      <c r="L169" s="49">
        <f t="shared" si="40"/>
        <v>3091.7299806666665</v>
      </c>
      <c r="M169" s="49">
        <f t="shared" si="41"/>
        <v>3100.709961333333</v>
      </c>
      <c r="N169" s="25"/>
    </row>
    <row r="170" spans="1:14" x14ac:dyDescent="0.3">
      <c r="A170" s="3">
        <f>Data!A165</f>
        <v>41152</v>
      </c>
      <c r="B170" s="4">
        <f>Data!B165</f>
        <v>3069.639893</v>
      </c>
      <c r="C170" s="4">
        <f>Data!C165</f>
        <v>3078.5200199999999</v>
      </c>
      <c r="D170" s="4">
        <f>Data!D165</f>
        <v>3040.5900879999999</v>
      </c>
      <c r="E170" s="4">
        <f>Data!E165</f>
        <v>3066.959961</v>
      </c>
      <c r="F170" s="15">
        <f>Data!F165</f>
        <v>1394760000</v>
      </c>
      <c r="G170" s="49">
        <f t="shared" si="35"/>
        <v>3065.853353</v>
      </c>
      <c r="H170" s="49">
        <f t="shared" si="36"/>
        <v>3049.446696</v>
      </c>
      <c r="I170" s="49">
        <f t="shared" si="37"/>
        <v>3023.833333</v>
      </c>
      <c r="J170" s="49">
        <f t="shared" si="38"/>
        <v>3007.426676</v>
      </c>
      <c r="K170" s="49">
        <f t="shared" si="39"/>
        <v>3091.4667159999999</v>
      </c>
      <c r="L170" s="49">
        <f t="shared" si="40"/>
        <v>3107.8733729999999</v>
      </c>
      <c r="M170" s="49">
        <f t="shared" si="41"/>
        <v>3133.4867359999998</v>
      </c>
      <c r="N170" s="25"/>
    </row>
    <row r="171" spans="1:14" x14ac:dyDescent="0.3">
      <c r="A171" s="3">
        <f>Data!A166</f>
        <v>41151</v>
      </c>
      <c r="B171" s="4">
        <f>Data!B166</f>
        <v>3066.7299800000001</v>
      </c>
      <c r="C171" s="4">
        <f>Data!C166</f>
        <v>3067.540039</v>
      </c>
      <c r="D171" s="4">
        <f>Data!D166</f>
        <v>3045.919922</v>
      </c>
      <c r="E171" s="4">
        <f>Data!E166</f>
        <v>3048.709961</v>
      </c>
      <c r="F171" s="15">
        <f>Data!F166</f>
        <v>1216640000</v>
      </c>
      <c r="G171" s="49">
        <f t="shared" si="35"/>
        <v>3062.0233563333331</v>
      </c>
      <c r="H171" s="49">
        <f t="shared" si="36"/>
        <v>3045.5266926666663</v>
      </c>
      <c r="I171" s="49">
        <f t="shared" si="37"/>
        <v>3024.0934243333331</v>
      </c>
      <c r="J171" s="49">
        <f t="shared" si="38"/>
        <v>3007.5967606666663</v>
      </c>
      <c r="K171" s="49">
        <f t="shared" si="39"/>
        <v>3083.4566246666664</v>
      </c>
      <c r="L171" s="49">
        <f t="shared" si="40"/>
        <v>3099.9532883333331</v>
      </c>
      <c r="M171" s="49">
        <f t="shared" si="41"/>
        <v>3121.3865566666664</v>
      </c>
      <c r="N171" s="25"/>
    </row>
    <row r="172" spans="1:14" x14ac:dyDescent="0.3">
      <c r="A172" s="3">
        <f>Data!A167</f>
        <v>41150</v>
      </c>
      <c r="B172" s="4">
        <f>Data!B167</f>
        <v>3078.0500489999999</v>
      </c>
      <c r="C172" s="4">
        <f>Data!C167</f>
        <v>3087.23999</v>
      </c>
      <c r="D172" s="4">
        <f>Data!D167</f>
        <v>3067.6201169999999</v>
      </c>
      <c r="E172" s="4">
        <f>Data!E167</f>
        <v>3081.1899410000001</v>
      </c>
      <c r="F172" s="15">
        <f>Data!F167</f>
        <v>1282900000</v>
      </c>
      <c r="G172" s="49">
        <f t="shared" si="35"/>
        <v>3054.0566406666671</v>
      </c>
      <c r="H172" s="49">
        <f t="shared" si="36"/>
        <v>3040.5732423333343</v>
      </c>
      <c r="I172" s="49">
        <f t="shared" si="37"/>
        <v>3032.4365236666672</v>
      </c>
      <c r="J172" s="49">
        <f t="shared" si="38"/>
        <v>3018.9531253333344</v>
      </c>
      <c r="K172" s="49">
        <f t="shared" si="39"/>
        <v>3062.1933593333342</v>
      </c>
      <c r="L172" s="49">
        <f t="shared" si="40"/>
        <v>3075.6767576666671</v>
      </c>
      <c r="M172" s="49">
        <f t="shared" si="41"/>
        <v>3083.8134763333342</v>
      </c>
      <c r="N172" s="25"/>
    </row>
    <row r="173" spans="1:14" x14ac:dyDescent="0.3">
      <c r="A173" s="3">
        <f>Data!A168</f>
        <v>41149</v>
      </c>
      <c r="B173" s="4">
        <f>Data!B168</f>
        <v>3069.3999020000001</v>
      </c>
      <c r="C173" s="4">
        <f>Data!C168</f>
        <v>3083.1899410000001</v>
      </c>
      <c r="D173" s="4">
        <f>Data!D168</f>
        <v>3063.6499020000001</v>
      </c>
      <c r="E173" s="4">
        <f>Data!E168</f>
        <v>3077.139893</v>
      </c>
      <c r="F173" s="15">
        <f>Data!F168</f>
        <v>1364740000</v>
      </c>
      <c r="G173" s="49">
        <f t="shared" si="35"/>
        <v>3078.6833493333338</v>
      </c>
      <c r="H173" s="49">
        <f t="shared" si="36"/>
        <v>3070.1267086666676</v>
      </c>
      <c r="I173" s="49">
        <f t="shared" si="37"/>
        <v>3059.0634763333337</v>
      </c>
      <c r="J173" s="49">
        <f t="shared" si="38"/>
        <v>3050.5068356666675</v>
      </c>
      <c r="K173" s="49">
        <f t="shared" si="39"/>
        <v>3089.7465816666677</v>
      </c>
      <c r="L173" s="49">
        <f t="shared" si="40"/>
        <v>3098.3032223333339</v>
      </c>
      <c r="M173" s="49">
        <f t="shared" si="41"/>
        <v>3109.3664546666678</v>
      </c>
      <c r="N173" s="25"/>
    </row>
    <row r="174" spans="1:14" x14ac:dyDescent="0.3">
      <c r="A174" s="3">
        <f>Data!A169</f>
        <v>41148</v>
      </c>
      <c r="B174" s="4">
        <f>Data!B169</f>
        <v>3083.6201169999999</v>
      </c>
      <c r="C174" s="4">
        <f>Data!C169</f>
        <v>3085.8100589999999</v>
      </c>
      <c r="D174" s="4">
        <f>Data!D169</f>
        <v>3068.1298830000001</v>
      </c>
      <c r="E174" s="4">
        <f>Data!E169</f>
        <v>3073.1899410000001</v>
      </c>
      <c r="F174" s="15">
        <f>Data!F169</f>
        <v>1383530000</v>
      </c>
      <c r="G174" s="49">
        <f t="shared" si="35"/>
        <v>3074.6599119999996</v>
      </c>
      <c r="H174" s="49">
        <f t="shared" si="36"/>
        <v>3066.1298829999992</v>
      </c>
      <c r="I174" s="49">
        <f t="shared" si="37"/>
        <v>3055.1198729999996</v>
      </c>
      <c r="J174" s="49">
        <f t="shared" si="38"/>
        <v>3046.5898439999992</v>
      </c>
      <c r="K174" s="49">
        <f t="shared" si="39"/>
        <v>3085.6699219999991</v>
      </c>
      <c r="L174" s="49">
        <f t="shared" si="40"/>
        <v>3094.1999509999996</v>
      </c>
      <c r="M174" s="49">
        <f t="shared" si="41"/>
        <v>3105.2099609999991</v>
      </c>
      <c r="N174" s="25"/>
    </row>
    <row r="175" spans="1:14" x14ac:dyDescent="0.3">
      <c r="A175" s="3">
        <f>Data!A170</f>
        <v>41145</v>
      </c>
      <c r="B175" s="4">
        <f>Data!B170</f>
        <v>3045.219971</v>
      </c>
      <c r="C175" s="4">
        <f>Data!C170</f>
        <v>3076.8000489999999</v>
      </c>
      <c r="D175" s="4">
        <f>Data!D170</f>
        <v>3042.219971</v>
      </c>
      <c r="E175" s="4">
        <f>Data!E170</f>
        <v>3069.790039</v>
      </c>
      <c r="F175" s="15">
        <f>Data!F170</f>
        <v>1349740000</v>
      </c>
      <c r="G175" s="49">
        <f t="shared" si="35"/>
        <v>3075.709961</v>
      </c>
      <c r="H175" s="49">
        <f t="shared" si="36"/>
        <v>3065.6098630000001</v>
      </c>
      <c r="I175" s="49">
        <f t="shared" si="37"/>
        <v>3058.0297850000002</v>
      </c>
      <c r="J175" s="49">
        <f t="shared" si="38"/>
        <v>3047.9296870000003</v>
      </c>
      <c r="K175" s="49">
        <f t="shared" si="39"/>
        <v>3083.290039</v>
      </c>
      <c r="L175" s="49">
        <f t="shared" si="40"/>
        <v>3093.3901369999999</v>
      </c>
      <c r="M175" s="49">
        <f t="shared" si="41"/>
        <v>3100.9702149999998</v>
      </c>
      <c r="N175" s="25"/>
    </row>
    <row r="176" spans="1:14" x14ac:dyDescent="0.3">
      <c r="A176" s="3">
        <f>Data!A171</f>
        <v>41144</v>
      </c>
      <c r="B176" s="4">
        <f>Data!B171</f>
        <v>3065.820068</v>
      </c>
      <c r="C176" s="4">
        <f>Data!C171</f>
        <v>3070.3400879999999</v>
      </c>
      <c r="D176" s="4">
        <f>Data!D171</f>
        <v>3045.5200199999999</v>
      </c>
      <c r="E176" s="4">
        <f>Data!E171</f>
        <v>3053.3999020000001</v>
      </c>
      <c r="F176" s="15">
        <f>Data!F171</f>
        <v>1383860000</v>
      </c>
      <c r="G176" s="49">
        <f t="shared" si="35"/>
        <v>3062.936686333333</v>
      </c>
      <c r="H176" s="49">
        <f t="shared" si="36"/>
        <v>3049.0733236666661</v>
      </c>
      <c r="I176" s="49">
        <f t="shared" si="37"/>
        <v>3028.356608333333</v>
      </c>
      <c r="J176" s="49">
        <f t="shared" si="38"/>
        <v>3014.4932456666661</v>
      </c>
      <c r="K176" s="49">
        <f t="shared" si="39"/>
        <v>3083.653401666666</v>
      </c>
      <c r="L176" s="49">
        <f t="shared" si="40"/>
        <v>3097.516764333333</v>
      </c>
      <c r="M176" s="49">
        <f t="shared" si="41"/>
        <v>3118.233479666666</v>
      </c>
      <c r="N176" s="25"/>
    </row>
    <row r="177" spans="1:14" x14ac:dyDescent="0.3">
      <c r="A177" s="3">
        <f>Data!A172</f>
        <v>41143</v>
      </c>
      <c r="B177" s="4">
        <f>Data!B172</f>
        <v>3059.9399410000001</v>
      </c>
      <c r="C177" s="4">
        <f>Data!C172</f>
        <v>3080.7299800000001</v>
      </c>
      <c r="D177" s="4">
        <f>Data!D172</f>
        <v>3053.429932</v>
      </c>
      <c r="E177" s="4">
        <f>Data!E172</f>
        <v>3073.669922</v>
      </c>
      <c r="F177" s="15">
        <f>Data!F172</f>
        <v>1459130000</v>
      </c>
      <c r="G177" s="49">
        <f t="shared" si="35"/>
        <v>3056.4200033333332</v>
      </c>
      <c r="H177" s="49">
        <f t="shared" si="36"/>
        <v>3042.4999186666664</v>
      </c>
      <c r="I177" s="49">
        <f t="shared" si="37"/>
        <v>3031.5999353333332</v>
      </c>
      <c r="J177" s="49">
        <f t="shared" si="38"/>
        <v>3017.6798506666664</v>
      </c>
      <c r="K177" s="49">
        <f t="shared" si="39"/>
        <v>3067.3199866666664</v>
      </c>
      <c r="L177" s="49">
        <f t="shared" si="40"/>
        <v>3081.2400713333332</v>
      </c>
      <c r="M177" s="49">
        <f t="shared" si="41"/>
        <v>3092.1400546666664</v>
      </c>
      <c r="N177" s="25"/>
    </row>
    <row r="178" spans="1:14" x14ac:dyDescent="0.3">
      <c r="A178" s="3">
        <f>Data!A173</f>
        <v>41142</v>
      </c>
      <c r="B178" s="4">
        <f>Data!B173</f>
        <v>3085.25</v>
      </c>
      <c r="C178" s="4">
        <f>Data!C173</f>
        <v>3100.540039</v>
      </c>
      <c r="D178" s="4">
        <f>Data!D173</f>
        <v>3058.73999</v>
      </c>
      <c r="E178" s="4">
        <f>Data!E173</f>
        <v>3067.26001</v>
      </c>
      <c r="F178" s="15">
        <f>Data!F173</f>
        <v>1574220000</v>
      </c>
      <c r="G178" s="49">
        <f t="shared" si="35"/>
        <v>3069.2766113333332</v>
      </c>
      <c r="H178" s="49">
        <f t="shared" si="36"/>
        <v>3057.8232426666664</v>
      </c>
      <c r="I178" s="49">
        <f t="shared" si="37"/>
        <v>3041.9765633333332</v>
      </c>
      <c r="J178" s="49">
        <f t="shared" si="38"/>
        <v>3030.5231946666663</v>
      </c>
      <c r="K178" s="49">
        <f t="shared" si="39"/>
        <v>3085.1232906666664</v>
      </c>
      <c r="L178" s="49">
        <f t="shared" si="40"/>
        <v>3096.5766593333333</v>
      </c>
      <c r="M178" s="49">
        <f t="shared" si="41"/>
        <v>3112.4233386666665</v>
      </c>
      <c r="N178" s="25"/>
    </row>
    <row r="179" spans="1:14" x14ac:dyDescent="0.3">
      <c r="A179" s="3">
        <f>Data!A174</f>
        <v>41141</v>
      </c>
      <c r="B179" s="4">
        <f>Data!B174</f>
        <v>3072.6599120000001</v>
      </c>
      <c r="C179" s="4">
        <f>Data!C174</f>
        <v>3076.209961</v>
      </c>
      <c r="D179" s="4">
        <f>Data!D174</f>
        <v>3059.8999020000001</v>
      </c>
      <c r="E179" s="4">
        <f>Data!E174</f>
        <v>3076.209961</v>
      </c>
      <c r="F179" s="15">
        <f>Data!F174</f>
        <v>1451550000</v>
      </c>
      <c r="G179" s="49">
        <f t="shared" si="35"/>
        <v>3075.5133463333332</v>
      </c>
      <c r="H179" s="49">
        <f t="shared" si="36"/>
        <v>3050.4866536666664</v>
      </c>
      <c r="I179" s="49">
        <f t="shared" si="37"/>
        <v>3033.7132973333332</v>
      </c>
      <c r="J179" s="49">
        <f t="shared" si="38"/>
        <v>3008.6866046666664</v>
      </c>
      <c r="K179" s="49">
        <f t="shared" si="39"/>
        <v>3092.2867026666663</v>
      </c>
      <c r="L179" s="49">
        <f t="shared" si="40"/>
        <v>3117.3133953333331</v>
      </c>
      <c r="M179" s="49">
        <f t="shared" si="41"/>
        <v>3134.0867516666663</v>
      </c>
      <c r="N179" s="25"/>
    </row>
    <row r="180" spans="1:14" x14ac:dyDescent="0.3">
      <c r="A180" s="3">
        <f>Data!A175</f>
        <v>41138</v>
      </c>
      <c r="B180" s="4">
        <f>Data!B175</f>
        <v>3067.110107</v>
      </c>
      <c r="C180" s="4">
        <f>Data!C175</f>
        <v>3076.719971</v>
      </c>
      <c r="D180" s="4">
        <f>Data!D175</f>
        <v>3060.1499020000001</v>
      </c>
      <c r="E180" s="4">
        <f>Data!E175</f>
        <v>3076.5900879999999</v>
      </c>
      <c r="F180" s="15">
        <f>Data!F175</f>
        <v>1640640000</v>
      </c>
      <c r="G180" s="49">
        <f t="shared" si="35"/>
        <v>3070.7732746666666</v>
      </c>
      <c r="H180" s="49">
        <f t="shared" si="36"/>
        <v>3065.3365883333331</v>
      </c>
      <c r="I180" s="49">
        <f t="shared" si="37"/>
        <v>3054.4632156666667</v>
      </c>
      <c r="J180" s="49">
        <f t="shared" si="38"/>
        <v>3049.0265293333332</v>
      </c>
      <c r="K180" s="49">
        <f t="shared" si="39"/>
        <v>3081.646647333333</v>
      </c>
      <c r="L180" s="49">
        <f t="shared" si="40"/>
        <v>3087.0833336666665</v>
      </c>
      <c r="M180" s="49">
        <f t="shared" si="41"/>
        <v>3097.9567063333329</v>
      </c>
      <c r="N180" s="25"/>
    </row>
    <row r="181" spans="1:14" x14ac:dyDescent="0.3">
      <c r="A181" s="3">
        <f>Data!A176</f>
        <v>41137</v>
      </c>
      <c r="B181" s="4">
        <f>Data!B176</f>
        <v>3037.179932</v>
      </c>
      <c r="C181" s="4">
        <f>Data!C176</f>
        <v>3067.4399410000001</v>
      </c>
      <c r="D181" s="4">
        <f>Data!D176</f>
        <v>3033.280029</v>
      </c>
      <c r="E181" s="4">
        <f>Data!E176</f>
        <v>3062.389893</v>
      </c>
      <c r="F181" s="15">
        <f>Data!F176</f>
        <v>1937430000</v>
      </c>
      <c r="G181" s="49">
        <f t="shared" si="35"/>
        <v>3071.1533203333333</v>
      </c>
      <c r="H181" s="49">
        <f t="shared" si="36"/>
        <v>3065.5866696666667</v>
      </c>
      <c r="I181" s="49">
        <f t="shared" si="37"/>
        <v>3054.5832513333335</v>
      </c>
      <c r="J181" s="49">
        <f t="shared" si="38"/>
        <v>3049.0166006666668</v>
      </c>
      <c r="K181" s="49">
        <f t="shared" si="39"/>
        <v>3082.1567386666666</v>
      </c>
      <c r="L181" s="49">
        <f t="shared" si="40"/>
        <v>3087.7233893333332</v>
      </c>
      <c r="M181" s="49">
        <f t="shared" si="41"/>
        <v>3098.7268076666664</v>
      </c>
      <c r="N181" s="25"/>
    </row>
    <row r="182" spans="1:14" x14ac:dyDescent="0.3">
      <c r="A182" s="3">
        <f>Data!A177</f>
        <v>41136</v>
      </c>
      <c r="B182" s="4">
        <f>Data!B177</f>
        <v>3013.330078</v>
      </c>
      <c r="C182" s="4">
        <f>Data!C177</f>
        <v>3032.0600589999999</v>
      </c>
      <c r="D182" s="4">
        <f>Data!D177</f>
        <v>3013.330078</v>
      </c>
      <c r="E182" s="4">
        <f>Data!E177</f>
        <v>3030.929932</v>
      </c>
      <c r="F182" s="15">
        <f>Data!F177</f>
        <v>1536730000</v>
      </c>
      <c r="G182" s="49">
        <f t="shared" si="35"/>
        <v>3054.3699543333332</v>
      </c>
      <c r="H182" s="49">
        <f t="shared" si="36"/>
        <v>3041.2999676666664</v>
      </c>
      <c r="I182" s="49">
        <f t="shared" si="37"/>
        <v>3020.2100423333331</v>
      </c>
      <c r="J182" s="49">
        <f t="shared" si="38"/>
        <v>3007.1400556666663</v>
      </c>
      <c r="K182" s="49">
        <f t="shared" si="39"/>
        <v>3075.4598796666664</v>
      </c>
      <c r="L182" s="49">
        <f t="shared" si="40"/>
        <v>3088.5298663333333</v>
      </c>
      <c r="M182" s="49">
        <f t="shared" si="41"/>
        <v>3109.6197916666665</v>
      </c>
      <c r="N182" s="25"/>
    </row>
    <row r="183" spans="1:14" x14ac:dyDescent="0.3">
      <c r="A183" s="3">
        <f>Data!A178</f>
        <v>41135</v>
      </c>
      <c r="B183" s="4">
        <f>Data!B178</f>
        <v>3032.669922</v>
      </c>
      <c r="C183" s="4">
        <f>Data!C178</f>
        <v>3034.1599120000001</v>
      </c>
      <c r="D183" s="4">
        <f>Data!D178</f>
        <v>3009.929932</v>
      </c>
      <c r="E183" s="4">
        <f>Data!E178</f>
        <v>3016.9799800000001</v>
      </c>
      <c r="F183" s="15">
        <f>Data!F178</f>
        <v>1567830000</v>
      </c>
      <c r="G183" s="49">
        <f t="shared" si="35"/>
        <v>3025.4400230000006</v>
      </c>
      <c r="H183" s="49">
        <f t="shared" si="36"/>
        <v>3018.8199870000012</v>
      </c>
      <c r="I183" s="49">
        <f t="shared" si="37"/>
        <v>3006.7100420000006</v>
      </c>
      <c r="J183" s="49">
        <f t="shared" si="38"/>
        <v>3000.0900060000013</v>
      </c>
      <c r="K183" s="49">
        <f t="shared" si="39"/>
        <v>3037.5499680000012</v>
      </c>
      <c r="L183" s="49">
        <f t="shared" si="40"/>
        <v>3044.1700040000005</v>
      </c>
      <c r="M183" s="49">
        <f t="shared" si="41"/>
        <v>3056.2799490000011</v>
      </c>
      <c r="N183" s="25"/>
    </row>
    <row r="184" spans="1:14" x14ac:dyDescent="0.3">
      <c r="A184" s="3">
        <f>Data!A179</f>
        <v>41134</v>
      </c>
      <c r="B184" s="4">
        <f>Data!B179</f>
        <v>3018.2700199999999</v>
      </c>
      <c r="C184" s="4">
        <f>Data!C179</f>
        <v>3023.030029</v>
      </c>
      <c r="D184" s="4">
        <f>Data!D179</f>
        <v>2999.1201169999999</v>
      </c>
      <c r="E184" s="4">
        <f>Data!E179</f>
        <v>3022.5200199999999</v>
      </c>
      <c r="F184" s="15">
        <f>Data!F179</f>
        <v>1353380000</v>
      </c>
      <c r="G184" s="49">
        <f t="shared" si="35"/>
        <v>3020.3566080000001</v>
      </c>
      <c r="H184" s="49">
        <f t="shared" si="36"/>
        <v>3006.553304</v>
      </c>
      <c r="I184" s="49">
        <f t="shared" si="37"/>
        <v>2996.126628</v>
      </c>
      <c r="J184" s="49">
        <f t="shared" si="38"/>
        <v>2982.323324</v>
      </c>
      <c r="K184" s="49">
        <f t="shared" si="39"/>
        <v>3030.7832840000001</v>
      </c>
      <c r="L184" s="49">
        <f t="shared" si="40"/>
        <v>3044.5865880000001</v>
      </c>
      <c r="M184" s="49">
        <f t="shared" si="41"/>
        <v>3055.0132640000002</v>
      </c>
      <c r="N184" s="25"/>
    </row>
    <row r="185" spans="1:14" x14ac:dyDescent="0.3">
      <c r="A185" s="3">
        <f>Data!A180</f>
        <v>41131</v>
      </c>
      <c r="B185" s="4">
        <f>Data!B180</f>
        <v>3008.830078</v>
      </c>
      <c r="C185" s="4">
        <f>Data!C180</f>
        <v>3020.860107</v>
      </c>
      <c r="D185" s="4">
        <f>Data!D180</f>
        <v>3003.3798830000001</v>
      </c>
      <c r="E185" s="4">
        <f>Data!E180</f>
        <v>3020.860107</v>
      </c>
      <c r="F185" s="15">
        <f>Data!F180</f>
        <v>1556460000</v>
      </c>
      <c r="G185" s="49">
        <f t="shared" si="35"/>
        <v>3014.8900553333333</v>
      </c>
      <c r="H185" s="49">
        <f t="shared" si="36"/>
        <v>3006.7500816666666</v>
      </c>
      <c r="I185" s="49">
        <f t="shared" si="37"/>
        <v>2990.9801433333332</v>
      </c>
      <c r="J185" s="49">
        <f t="shared" si="38"/>
        <v>2982.8401696666665</v>
      </c>
      <c r="K185" s="49">
        <f t="shared" si="39"/>
        <v>3030.6599936666667</v>
      </c>
      <c r="L185" s="49">
        <f t="shared" si="40"/>
        <v>3038.7999673333334</v>
      </c>
      <c r="M185" s="49">
        <f t="shared" si="41"/>
        <v>3054.5699056666667</v>
      </c>
      <c r="N185" s="25"/>
    </row>
    <row r="186" spans="1:14" x14ac:dyDescent="0.3">
      <c r="A186" s="3">
        <f>Data!A181</f>
        <v>41130</v>
      </c>
      <c r="B186" s="4">
        <f>Data!B181</f>
        <v>3009.860107</v>
      </c>
      <c r="C186" s="4">
        <f>Data!C181</f>
        <v>3022.6899410000001</v>
      </c>
      <c r="D186" s="4">
        <f>Data!D181</f>
        <v>3007.3000489999999</v>
      </c>
      <c r="E186" s="4">
        <f>Data!E181</f>
        <v>3018.639893</v>
      </c>
      <c r="F186" s="15">
        <f>Data!F181</f>
        <v>1677970000</v>
      </c>
      <c r="G186" s="49">
        <f t="shared" si="35"/>
        <v>3015.0333656666667</v>
      </c>
      <c r="H186" s="49">
        <f t="shared" si="36"/>
        <v>3009.2066243333334</v>
      </c>
      <c r="I186" s="49">
        <f t="shared" si="37"/>
        <v>2997.5531416666668</v>
      </c>
      <c r="J186" s="49">
        <f t="shared" si="38"/>
        <v>2991.7264003333335</v>
      </c>
      <c r="K186" s="49">
        <f t="shared" si="39"/>
        <v>3026.6868483333333</v>
      </c>
      <c r="L186" s="49">
        <f t="shared" si="40"/>
        <v>3032.5135896666666</v>
      </c>
      <c r="M186" s="49">
        <f t="shared" si="41"/>
        <v>3044.1670723333332</v>
      </c>
      <c r="N186" s="25"/>
    </row>
    <row r="187" spans="1:14" x14ac:dyDescent="0.3">
      <c r="A187" s="3">
        <f>Data!A182</f>
        <v>41129</v>
      </c>
      <c r="B187" s="4">
        <f>Data!B182</f>
        <v>3003.7700199999999</v>
      </c>
      <c r="C187" s="4">
        <f>Data!C182</f>
        <v>3018.8999020000001</v>
      </c>
      <c r="D187" s="4">
        <f>Data!D182</f>
        <v>3002.4099120000001</v>
      </c>
      <c r="E187" s="4">
        <f>Data!E182</f>
        <v>3011.25</v>
      </c>
      <c r="F187" s="15">
        <f>Data!F182</f>
        <v>1874580000</v>
      </c>
      <c r="G187" s="49">
        <f t="shared" si="35"/>
        <v>3016.209961</v>
      </c>
      <c r="H187" s="49">
        <f t="shared" si="36"/>
        <v>3009.729981</v>
      </c>
      <c r="I187" s="49">
        <f t="shared" si="37"/>
        <v>3000.8200689999999</v>
      </c>
      <c r="J187" s="49">
        <f t="shared" si="38"/>
        <v>2994.3400889999998</v>
      </c>
      <c r="K187" s="49">
        <f t="shared" si="39"/>
        <v>3025.1198730000001</v>
      </c>
      <c r="L187" s="49">
        <f t="shared" si="40"/>
        <v>3031.5998530000002</v>
      </c>
      <c r="M187" s="49">
        <f t="shared" si="41"/>
        <v>3040.5097650000002</v>
      </c>
      <c r="N187" s="25"/>
    </row>
    <row r="188" spans="1:14" x14ac:dyDescent="0.3">
      <c r="A188" s="3">
        <f>Data!A183</f>
        <v>41128</v>
      </c>
      <c r="B188" s="4">
        <f>Data!B183</f>
        <v>3002.6599120000001</v>
      </c>
      <c r="C188" s="4">
        <f>Data!C183</f>
        <v>3028.610107</v>
      </c>
      <c r="D188" s="4">
        <f>Data!D183</f>
        <v>3002.0900879999999</v>
      </c>
      <c r="E188" s="4">
        <f>Data!E183</f>
        <v>3015.860107</v>
      </c>
      <c r="F188" s="15">
        <f>Data!F183</f>
        <v>1899240000</v>
      </c>
      <c r="G188" s="49">
        <f t="shared" si="35"/>
        <v>3010.8532713333334</v>
      </c>
      <c r="H188" s="49">
        <f t="shared" si="36"/>
        <v>3002.8066406666667</v>
      </c>
      <c r="I188" s="49">
        <f t="shared" si="37"/>
        <v>2994.3632813333334</v>
      </c>
      <c r="J188" s="49">
        <f t="shared" si="38"/>
        <v>2986.3166506666666</v>
      </c>
      <c r="K188" s="49">
        <f t="shared" si="39"/>
        <v>3019.2966306666667</v>
      </c>
      <c r="L188" s="49">
        <f t="shared" si="40"/>
        <v>3027.3432613333334</v>
      </c>
      <c r="M188" s="49">
        <f t="shared" si="41"/>
        <v>3035.7866206666667</v>
      </c>
      <c r="N188" s="25"/>
    </row>
    <row r="189" spans="1:14" x14ac:dyDescent="0.3">
      <c r="A189" s="3">
        <f>Data!A184</f>
        <v>41127</v>
      </c>
      <c r="B189" s="4">
        <f>Data!B184</f>
        <v>2978.1599120000001</v>
      </c>
      <c r="C189" s="4">
        <f>Data!C184</f>
        <v>3000.23999</v>
      </c>
      <c r="D189" s="4">
        <f>Data!D184</f>
        <v>2974.2299800000001</v>
      </c>
      <c r="E189" s="4">
        <f>Data!E184</f>
        <v>2989.9099120000001</v>
      </c>
      <c r="F189" s="15">
        <f>Data!F184</f>
        <v>1528260000</v>
      </c>
      <c r="G189" s="49">
        <f t="shared" si="35"/>
        <v>3015.5201006666666</v>
      </c>
      <c r="H189" s="49">
        <f t="shared" si="36"/>
        <v>3002.4300943333333</v>
      </c>
      <c r="I189" s="49">
        <f t="shared" si="37"/>
        <v>2989.0000816666666</v>
      </c>
      <c r="J189" s="49">
        <f t="shared" si="38"/>
        <v>2975.9100753333332</v>
      </c>
      <c r="K189" s="49">
        <f t="shared" si="39"/>
        <v>3028.9501133333333</v>
      </c>
      <c r="L189" s="49">
        <f t="shared" si="40"/>
        <v>3042.0401196666667</v>
      </c>
      <c r="M189" s="49">
        <f t="shared" si="41"/>
        <v>3055.4701323333334</v>
      </c>
      <c r="N189" s="25"/>
    </row>
    <row r="190" spans="1:14" x14ac:dyDescent="0.3">
      <c r="A190" s="3">
        <f>Data!A185</f>
        <v>41124</v>
      </c>
      <c r="B190" s="4">
        <f>Data!B185</f>
        <v>2951.280029</v>
      </c>
      <c r="C190" s="4">
        <f>Data!C185</f>
        <v>2977.4099120000001</v>
      </c>
      <c r="D190" s="4">
        <f>Data!D185</f>
        <v>2945.8100589999999</v>
      </c>
      <c r="E190" s="4">
        <f>Data!E185</f>
        <v>2967.8999020000001</v>
      </c>
      <c r="F190" s="15">
        <f>Data!F185</f>
        <v>1730210000</v>
      </c>
      <c r="G190" s="49">
        <f t="shared" si="35"/>
        <v>2988.1266273333335</v>
      </c>
      <c r="H190" s="49">
        <f t="shared" si="36"/>
        <v>2976.0132646666671</v>
      </c>
      <c r="I190" s="49">
        <f t="shared" si="37"/>
        <v>2962.1166173333336</v>
      </c>
      <c r="J190" s="49">
        <f t="shared" si="38"/>
        <v>2950.0032546666671</v>
      </c>
      <c r="K190" s="49">
        <f t="shared" si="39"/>
        <v>3002.023274666667</v>
      </c>
      <c r="L190" s="49">
        <f t="shared" si="40"/>
        <v>3014.1366373333335</v>
      </c>
      <c r="M190" s="49">
        <f t="shared" si="41"/>
        <v>3028.033284666667</v>
      </c>
      <c r="N190" s="25"/>
    </row>
    <row r="191" spans="1:14" x14ac:dyDescent="0.3">
      <c r="A191" s="3">
        <f>Data!A186</f>
        <v>41123</v>
      </c>
      <c r="B191" s="4">
        <f>Data!B186</f>
        <v>2900.459961</v>
      </c>
      <c r="C191" s="4">
        <f>Data!C186</f>
        <v>2934.6499020000001</v>
      </c>
      <c r="D191" s="4">
        <f>Data!D186</f>
        <v>2890.8500979999999</v>
      </c>
      <c r="E191" s="4">
        <f>Data!E186</f>
        <v>2909.7700199999999</v>
      </c>
      <c r="F191" s="15">
        <f>Data!F186</f>
        <v>1822620000</v>
      </c>
      <c r="G191" s="49">
        <f t="shared" si="35"/>
        <v>2963.7066243333334</v>
      </c>
      <c r="H191" s="49">
        <f t="shared" si="36"/>
        <v>2950.0033366666667</v>
      </c>
      <c r="I191" s="49">
        <f t="shared" si="37"/>
        <v>2932.1067713333332</v>
      </c>
      <c r="J191" s="49">
        <f t="shared" si="38"/>
        <v>2918.4034836666665</v>
      </c>
      <c r="K191" s="49">
        <f t="shared" si="39"/>
        <v>2981.6031896666668</v>
      </c>
      <c r="L191" s="49">
        <f t="shared" si="40"/>
        <v>2995.3064773333335</v>
      </c>
      <c r="M191" s="49">
        <f t="shared" si="41"/>
        <v>3013.203042666667</v>
      </c>
      <c r="N191" s="25"/>
    </row>
    <row r="192" spans="1:14" x14ac:dyDescent="0.3">
      <c r="A192" s="3">
        <f>Data!A187</f>
        <v>41122</v>
      </c>
      <c r="B192" s="4">
        <f>Data!B187</f>
        <v>2956.719971</v>
      </c>
      <c r="C192" s="4">
        <f>Data!C187</f>
        <v>2958.280029</v>
      </c>
      <c r="D192" s="4">
        <f>Data!D187</f>
        <v>2917.780029</v>
      </c>
      <c r="E192" s="4">
        <f>Data!E187</f>
        <v>2920.209961</v>
      </c>
      <c r="F192" s="15">
        <f>Data!F187</f>
        <v>1722530000</v>
      </c>
      <c r="G192" s="49">
        <f t="shared" si="35"/>
        <v>2911.7566733333333</v>
      </c>
      <c r="H192" s="49">
        <f t="shared" si="36"/>
        <v>2888.8634446666665</v>
      </c>
      <c r="I192" s="49">
        <f t="shared" si="37"/>
        <v>2867.9568693333331</v>
      </c>
      <c r="J192" s="49">
        <f t="shared" si="38"/>
        <v>2845.0636406666663</v>
      </c>
      <c r="K192" s="49">
        <f t="shared" si="39"/>
        <v>2932.6632486666667</v>
      </c>
      <c r="L192" s="49">
        <f t="shared" si="40"/>
        <v>2955.5564773333335</v>
      </c>
      <c r="M192" s="49">
        <f t="shared" si="41"/>
        <v>2976.463052666667</v>
      </c>
      <c r="N192" s="25"/>
    </row>
    <row r="193" spans="1:14" x14ac:dyDescent="0.3">
      <c r="A193" s="3">
        <f>Data!A188</f>
        <v>41121</v>
      </c>
      <c r="B193" s="4">
        <f>Data!B188</f>
        <v>2945.080078</v>
      </c>
      <c r="C193" s="4">
        <f>Data!C188</f>
        <v>2959.6201169999999</v>
      </c>
      <c r="D193" s="4">
        <f>Data!D188</f>
        <v>2938.4099120000001</v>
      </c>
      <c r="E193" s="4">
        <f>Data!E188</f>
        <v>2939.5200199999999</v>
      </c>
      <c r="F193" s="15">
        <f>Data!F188</f>
        <v>1801440000</v>
      </c>
      <c r="G193" s="49">
        <f t="shared" si="35"/>
        <v>2932.0900063333333</v>
      </c>
      <c r="H193" s="49">
        <f t="shared" si="36"/>
        <v>2905.8999836666667</v>
      </c>
      <c r="I193" s="49">
        <f t="shared" si="37"/>
        <v>2891.5900063333333</v>
      </c>
      <c r="J193" s="49">
        <f t="shared" si="38"/>
        <v>2865.3999836666667</v>
      </c>
      <c r="K193" s="49">
        <f t="shared" si="39"/>
        <v>2946.3999836666667</v>
      </c>
      <c r="L193" s="49">
        <f t="shared" si="40"/>
        <v>2972.5900063333333</v>
      </c>
      <c r="M193" s="49">
        <f t="shared" si="41"/>
        <v>2986.8999836666667</v>
      </c>
      <c r="N193" s="25"/>
    </row>
    <row r="194" spans="1:14" x14ac:dyDescent="0.3">
      <c r="A194" s="3">
        <f>Data!A189</f>
        <v>41120</v>
      </c>
      <c r="B194" s="4">
        <f>Data!B189</f>
        <v>2959.070068</v>
      </c>
      <c r="C194" s="4">
        <f>Data!C189</f>
        <v>2970.3000489999999</v>
      </c>
      <c r="D194" s="4">
        <f>Data!D189</f>
        <v>2939.040039</v>
      </c>
      <c r="E194" s="4">
        <f>Data!E189</f>
        <v>2945.8400879999999</v>
      </c>
      <c r="F194" s="15">
        <f>Data!F189</f>
        <v>1483990000</v>
      </c>
      <c r="G194" s="49">
        <f t="shared" si="35"/>
        <v>2945.8500163333333</v>
      </c>
      <c r="H194" s="49">
        <f t="shared" si="36"/>
        <v>2932.0799156666667</v>
      </c>
      <c r="I194" s="49">
        <f t="shared" si="37"/>
        <v>2924.6398113333335</v>
      </c>
      <c r="J194" s="49">
        <f t="shared" si="38"/>
        <v>2910.8697106666668</v>
      </c>
      <c r="K194" s="49">
        <f t="shared" si="39"/>
        <v>2953.2901206666666</v>
      </c>
      <c r="L194" s="49">
        <f t="shared" si="40"/>
        <v>2967.0602213333332</v>
      </c>
      <c r="M194" s="49">
        <f t="shared" si="41"/>
        <v>2974.5003256666664</v>
      </c>
      <c r="N194" s="25"/>
    </row>
    <row r="195" spans="1:14" x14ac:dyDescent="0.3">
      <c r="A195" s="3">
        <f>Data!A190</f>
        <v>41117</v>
      </c>
      <c r="B195" s="4">
        <f>Data!B190</f>
        <v>2906.5</v>
      </c>
      <c r="C195" s="4">
        <f>Data!C190</f>
        <v>2961.8701169999999</v>
      </c>
      <c r="D195" s="4">
        <f>Data!D190</f>
        <v>2900.9799800000001</v>
      </c>
      <c r="E195" s="4">
        <f>Data!E190</f>
        <v>2958.0900879999999</v>
      </c>
      <c r="F195" s="15">
        <f>Data!F190</f>
        <v>2102610000</v>
      </c>
      <c r="G195" s="49">
        <f t="shared" si="35"/>
        <v>2951.7267253333334</v>
      </c>
      <c r="H195" s="49">
        <f t="shared" si="36"/>
        <v>2933.1534016666669</v>
      </c>
      <c r="I195" s="49">
        <f t="shared" si="37"/>
        <v>2920.4667153333335</v>
      </c>
      <c r="J195" s="49">
        <f t="shared" si="38"/>
        <v>2901.893391666667</v>
      </c>
      <c r="K195" s="49">
        <f t="shared" si="39"/>
        <v>2964.4134116666669</v>
      </c>
      <c r="L195" s="49">
        <f t="shared" si="40"/>
        <v>2982.9867353333334</v>
      </c>
      <c r="M195" s="49">
        <f t="shared" si="41"/>
        <v>2995.6734216666669</v>
      </c>
      <c r="N195" s="25"/>
    </row>
    <row r="196" spans="1:14" x14ac:dyDescent="0.3">
      <c r="A196" s="3">
        <f>Data!A191</f>
        <v>41116</v>
      </c>
      <c r="B196" s="4">
        <f>Data!B191</f>
        <v>2896.679932</v>
      </c>
      <c r="C196" s="4">
        <f>Data!C191</f>
        <v>2905.570068</v>
      </c>
      <c r="D196" s="4">
        <f>Data!D191</f>
        <v>2876.01001</v>
      </c>
      <c r="E196" s="4">
        <f>Data!E191</f>
        <v>2893.25</v>
      </c>
      <c r="F196" s="15">
        <f>Data!F191</f>
        <v>1981520000</v>
      </c>
      <c r="G196" s="49">
        <f t="shared" si="35"/>
        <v>2940.3133949999997</v>
      </c>
      <c r="H196" s="49">
        <f t="shared" si="36"/>
        <v>2918.7566729999994</v>
      </c>
      <c r="I196" s="49">
        <f t="shared" si="37"/>
        <v>2879.4232579999998</v>
      </c>
      <c r="J196" s="49">
        <f t="shared" si="38"/>
        <v>2857.8665359999995</v>
      </c>
      <c r="K196" s="49">
        <f t="shared" si="39"/>
        <v>2979.6468099999993</v>
      </c>
      <c r="L196" s="49">
        <f t="shared" si="40"/>
        <v>3001.2035319999995</v>
      </c>
      <c r="M196" s="49">
        <f t="shared" si="41"/>
        <v>3040.5369469999991</v>
      </c>
      <c r="N196" s="25"/>
    </row>
    <row r="197" spans="1:14" x14ac:dyDescent="0.3">
      <c r="A197" s="3">
        <f>Data!A192</f>
        <v>41115</v>
      </c>
      <c r="B197" s="4">
        <f>Data!B192</f>
        <v>2856.780029</v>
      </c>
      <c r="C197" s="4">
        <f>Data!C192</f>
        <v>2870.219971</v>
      </c>
      <c r="D197" s="4">
        <f>Data!D192</f>
        <v>2839.76001</v>
      </c>
      <c r="E197" s="4">
        <f>Data!E192</f>
        <v>2854.23999</v>
      </c>
      <c r="F197" s="15">
        <f>Data!F192</f>
        <v>1784150000</v>
      </c>
      <c r="G197" s="49">
        <f t="shared" si="35"/>
        <v>2891.6100259999998</v>
      </c>
      <c r="H197" s="49">
        <f t="shared" si="36"/>
        <v>2877.6499839999997</v>
      </c>
      <c r="I197" s="49">
        <f t="shared" si="37"/>
        <v>2862.0499679999998</v>
      </c>
      <c r="J197" s="49">
        <f t="shared" si="38"/>
        <v>2848.0899259999997</v>
      </c>
      <c r="K197" s="49">
        <f t="shared" si="39"/>
        <v>2907.2100419999997</v>
      </c>
      <c r="L197" s="49">
        <f t="shared" si="40"/>
        <v>2921.1700839999999</v>
      </c>
      <c r="M197" s="49">
        <f t="shared" si="41"/>
        <v>2936.7700999999997</v>
      </c>
      <c r="N197" s="25"/>
    </row>
    <row r="198" spans="1:14" x14ac:dyDescent="0.3">
      <c r="A198" s="3">
        <f>Data!A193</f>
        <v>41114</v>
      </c>
      <c r="B198" s="4">
        <f>Data!B193</f>
        <v>2894.9499510000001</v>
      </c>
      <c r="C198" s="4">
        <f>Data!C193</f>
        <v>2896.5600589999999</v>
      </c>
      <c r="D198" s="4">
        <f>Data!D193</f>
        <v>2847.219971</v>
      </c>
      <c r="E198" s="4">
        <f>Data!E193</f>
        <v>2862.98999</v>
      </c>
      <c r="F198" s="15">
        <f>Data!F193</f>
        <v>1748410000</v>
      </c>
      <c r="G198" s="49">
        <f t="shared" si="35"/>
        <v>2854.7399903333335</v>
      </c>
      <c r="H198" s="49">
        <f t="shared" si="36"/>
        <v>2839.260009666667</v>
      </c>
      <c r="I198" s="49">
        <f t="shared" si="37"/>
        <v>2824.2800293333335</v>
      </c>
      <c r="J198" s="49">
        <f t="shared" si="38"/>
        <v>2808.800048666667</v>
      </c>
      <c r="K198" s="49">
        <f t="shared" si="39"/>
        <v>2869.719970666667</v>
      </c>
      <c r="L198" s="49">
        <f t="shared" si="40"/>
        <v>2885.1999513333335</v>
      </c>
      <c r="M198" s="49">
        <f t="shared" si="41"/>
        <v>2900.179931666667</v>
      </c>
      <c r="N198" s="25"/>
    </row>
    <row r="199" spans="1:14" x14ac:dyDescent="0.3">
      <c r="A199" s="3">
        <f>Data!A194</f>
        <v>41113</v>
      </c>
      <c r="B199" s="4">
        <f>Data!B194</f>
        <v>2877.51001</v>
      </c>
      <c r="C199" s="4">
        <f>Data!C194</f>
        <v>2898.0500489999999</v>
      </c>
      <c r="D199" s="4">
        <f>Data!D194</f>
        <v>2852.8798830000001</v>
      </c>
      <c r="E199" s="4">
        <f>Data!E194</f>
        <v>2890.1499020000001</v>
      </c>
      <c r="F199" s="15">
        <f>Data!F194</f>
        <v>1607140000</v>
      </c>
      <c r="G199" s="49">
        <f t="shared" si="35"/>
        <v>2868.9233399999998</v>
      </c>
      <c r="H199" s="49">
        <f t="shared" si="36"/>
        <v>2841.2866209999997</v>
      </c>
      <c r="I199" s="49">
        <f t="shared" si="37"/>
        <v>2819.5832519999999</v>
      </c>
      <c r="J199" s="49">
        <f t="shared" si="38"/>
        <v>2791.9465329999998</v>
      </c>
      <c r="K199" s="49">
        <f t="shared" si="39"/>
        <v>2890.6267089999997</v>
      </c>
      <c r="L199" s="49">
        <f t="shared" si="40"/>
        <v>2918.2634279999997</v>
      </c>
      <c r="M199" s="49">
        <f t="shared" si="41"/>
        <v>2939.9667969999996</v>
      </c>
      <c r="N199" s="25"/>
    </row>
    <row r="200" spans="1:14" x14ac:dyDescent="0.3">
      <c r="A200" s="3">
        <f>Data!A195</f>
        <v>41110</v>
      </c>
      <c r="B200" s="4">
        <f>Data!B195</f>
        <v>2957.0200199999999</v>
      </c>
      <c r="C200" s="4">
        <f>Data!C195</f>
        <v>2957.0200199999999</v>
      </c>
      <c r="D200" s="4">
        <f>Data!D195</f>
        <v>2925.3000489999999</v>
      </c>
      <c r="E200" s="4">
        <f>Data!E195</f>
        <v>2925.3000489999999</v>
      </c>
      <c r="F200" s="15">
        <f>Data!F195</f>
        <v>1810420000</v>
      </c>
      <c r="G200" s="49">
        <f t="shared" si="35"/>
        <v>2880.3599446666667</v>
      </c>
      <c r="H200" s="49">
        <f t="shared" ref="H200:H231" si="42">(G200*2)-C199</f>
        <v>2862.6698403333335</v>
      </c>
      <c r="I200" s="49">
        <f t="shared" si="37"/>
        <v>2835.1897786666668</v>
      </c>
      <c r="J200" s="49">
        <f t="shared" si="38"/>
        <v>2817.4996743333336</v>
      </c>
      <c r="K200" s="49">
        <f t="shared" si="39"/>
        <v>2907.8400063333333</v>
      </c>
      <c r="L200" s="49">
        <f t="shared" si="40"/>
        <v>2925.5301106666666</v>
      </c>
      <c r="M200" s="49">
        <f t="shared" si="41"/>
        <v>2953.0101723333332</v>
      </c>
      <c r="N200" s="25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00"/>
  <sheetViews>
    <sheetView windowProtection="1" zoomScaleNormal="100" workbookViewId="0">
      <pane ySplit="3" topLeftCell="A4" activePane="bottomLeft" state="frozen"/>
      <selection pane="bottomLeft" activeCell="N2" sqref="N2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11.6640625" style="4"/>
    <col min="8" max="8" width="12.109375" style="4"/>
    <col min="9" max="9" width="9.109375" style="4"/>
    <col min="10" max="10" width="10.88671875" style="4"/>
    <col min="11" max="11" width="9.109375" style="4"/>
    <col min="12" max="12" width="11.109375" style="4"/>
    <col min="13" max="1025" width="9.109375" style="4"/>
  </cols>
  <sheetData>
    <row r="1" spans="1:1024" s="6" customFormat="1" ht="21" x14ac:dyDescent="0.4">
      <c r="A1" s="5" t="s">
        <v>74</v>
      </c>
      <c r="L1" s="7"/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/>
      <c r="M2"/>
      <c r="N2" s="9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ht="28.8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28" t="s">
        <v>75</v>
      </c>
      <c r="H3" s="28" t="s">
        <v>76</v>
      </c>
    </row>
    <row r="4" spans="1:1024" x14ac:dyDescent="0.3">
      <c r="A4" s="10"/>
      <c r="B4" s="11"/>
      <c r="C4" s="11"/>
      <c r="D4" s="11"/>
      <c r="E4" s="11"/>
      <c r="F4" s="11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/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50"/>
      <c r="H8" s="30"/>
      <c r="I8" s="25"/>
      <c r="J8" s="30"/>
      <c r="K8" s="30"/>
      <c r="L8" s="25"/>
      <c r="M8" s="30"/>
      <c r="N8"/>
      <c r="O8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50" t="str">
        <f t="shared" ref="G9:G40" si="0">IF(AND(D7&gt;D9,D8&gt;D9,D9&lt;D10,D9&lt;D11),"Support","")</f>
        <v/>
      </c>
      <c r="H9" s="30" t="str">
        <f t="shared" ref="H9:H40" si="1">IF(AND(C7&lt;C9,C8&lt;C9,C9&gt;C10,C9&gt;C11),"Resistance","")</f>
        <v/>
      </c>
      <c r="I9" s="25"/>
      <c r="J9" s="30"/>
      <c r="K9" s="30"/>
      <c r="L9" s="25"/>
      <c r="M9" s="30"/>
      <c r="N9"/>
      <c r="O9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50" t="str">
        <f t="shared" si="0"/>
        <v/>
      </c>
      <c r="H10" s="30" t="str">
        <f t="shared" si="1"/>
        <v/>
      </c>
      <c r="I10" s="25"/>
      <c r="J10" s="30"/>
      <c r="K10" s="30"/>
      <c r="L10" s="25"/>
      <c r="M10" s="30"/>
      <c r="N10"/>
      <c r="O1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50" t="str">
        <f t="shared" si="0"/>
        <v/>
      </c>
      <c r="H11" s="30" t="str">
        <f t="shared" si="1"/>
        <v/>
      </c>
      <c r="I11" s="25"/>
      <c r="J11" s="30"/>
      <c r="K11" s="30"/>
      <c r="L11" s="25"/>
      <c r="M11" s="30"/>
      <c r="N11"/>
      <c r="O11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50" t="str">
        <f t="shared" si="0"/>
        <v/>
      </c>
      <c r="H12" s="30" t="str">
        <f t="shared" si="1"/>
        <v/>
      </c>
      <c r="I12" s="25"/>
      <c r="J12" s="30"/>
      <c r="K12" s="30"/>
      <c r="L12" s="25"/>
      <c r="M12" s="30"/>
      <c r="N12"/>
      <c r="O12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50" t="str">
        <f t="shared" si="0"/>
        <v/>
      </c>
      <c r="H13" s="30" t="str">
        <f t="shared" si="1"/>
        <v/>
      </c>
      <c r="I13" s="25"/>
      <c r="J13" s="30"/>
      <c r="K13" s="30"/>
      <c r="L13" s="25"/>
      <c r="M13" s="30"/>
      <c r="N13"/>
      <c r="O13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50" t="str">
        <f t="shared" si="0"/>
        <v/>
      </c>
      <c r="H14" s="30" t="str">
        <f t="shared" si="1"/>
        <v/>
      </c>
      <c r="I14" s="25"/>
      <c r="J14" s="30"/>
      <c r="K14" s="30"/>
      <c r="L14" s="25"/>
      <c r="M14" s="30"/>
      <c r="N14"/>
      <c r="O14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50" t="str">
        <f t="shared" si="0"/>
        <v>Support</v>
      </c>
      <c r="H15" s="30" t="str">
        <f t="shared" si="1"/>
        <v/>
      </c>
      <c r="I15" s="25"/>
      <c r="J15" s="30"/>
      <c r="K15" s="30"/>
      <c r="L15" s="25"/>
      <c r="M15" s="30"/>
      <c r="N15"/>
      <c r="O15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50" t="str">
        <f t="shared" si="0"/>
        <v/>
      </c>
      <c r="H16" s="30" t="str">
        <f t="shared" si="1"/>
        <v/>
      </c>
      <c r="I16" s="25"/>
      <c r="J16" s="30"/>
      <c r="K16" s="30"/>
      <c r="L16" s="25"/>
      <c r="M16" s="30"/>
      <c r="N16"/>
      <c r="O16"/>
    </row>
    <row r="17" spans="1:15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50" t="str">
        <f t="shared" si="0"/>
        <v/>
      </c>
      <c r="H17" s="30" t="str">
        <f t="shared" si="1"/>
        <v/>
      </c>
      <c r="I17" s="25"/>
      <c r="J17" s="30"/>
      <c r="K17" s="30"/>
      <c r="L17" s="25"/>
      <c r="M17" s="30"/>
      <c r="N17"/>
      <c r="O17"/>
    </row>
    <row r="18" spans="1:15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50" t="str">
        <f t="shared" si="0"/>
        <v/>
      </c>
      <c r="H18" s="30" t="str">
        <f t="shared" si="1"/>
        <v/>
      </c>
      <c r="I18" s="25"/>
      <c r="J18" s="30"/>
      <c r="K18" s="30"/>
      <c r="L18" s="25"/>
      <c r="M18" s="30"/>
      <c r="N18"/>
      <c r="O18"/>
    </row>
    <row r="19" spans="1:15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50" t="str">
        <f t="shared" si="0"/>
        <v/>
      </c>
      <c r="H19" s="30" t="str">
        <f t="shared" si="1"/>
        <v/>
      </c>
      <c r="I19" s="25"/>
      <c r="J19" s="30"/>
      <c r="K19" s="30"/>
      <c r="L19" s="25"/>
      <c r="M19" s="30"/>
      <c r="N19"/>
      <c r="O19"/>
    </row>
    <row r="20" spans="1:15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50" t="str">
        <f t="shared" si="0"/>
        <v/>
      </c>
      <c r="H20" s="30" t="str">
        <f t="shared" si="1"/>
        <v>Resistance</v>
      </c>
      <c r="I20" s="25"/>
      <c r="J20" s="30"/>
      <c r="K20" s="30"/>
      <c r="L20" s="25"/>
      <c r="M20" s="30"/>
      <c r="N20"/>
      <c r="O20"/>
    </row>
    <row r="21" spans="1:15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50" t="str">
        <f t="shared" si="0"/>
        <v/>
      </c>
      <c r="H21" s="30" t="str">
        <f t="shared" si="1"/>
        <v/>
      </c>
      <c r="I21" s="25"/>
      <c r="J21" s="30"/>
      <c r="K21" s="30"/>
      <c r="L21" s="25"/>
      <c r="M21" s="30"/>
      <c r="N21"/>
      <c r="O21"/>
    </row>
    <row r="22" spans="1:15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50" t="str">
        <f t="shared" si="0"/>
        <v/>
      </c>
      <c r="H22" s="30" t="str">
        <f t="shared" si="1"/>
        <v/>
      </c>
      <c r="I22" s="25"/>
      <c r="J22" s="30"/>
      <c r="K22" s="30"/>
      <c r="L22" s="25"/>
      <c r="M22" s="30"/>
      <c r="N22"/>
      <c r="O22"/>
    </row>
    <row r="23" spans="1:15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50" t="str">
        <f t="shared" si="0"/>
        <v/>
      </c>
      <c r="H23" s="30" t="str">
        <f t="shared" si="1"/>
        <v/>
      </c>
      <c r="I23" s="25"/>
      <c r="J23" s="30"/>
      <c r="K23" s="30"/>
      <c r="L23" s="25"/>
      <c r="M23" s="30"/>
      <c r="N23"/>
      <c r="O23"/>
    </row>
    <row r="24" spans="1:15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50" t="str">
        <f t="shared" si="0"/>
        <v>Support</v>
      </c>
      <c r="H24" s="30" t="str">
        <f t="shared" si="1"/>
        <v/>
      </c>
      <c r="I24" s="25"/>
      <c r="J24" s="30"/>
      <c r="K24" s="30"/>
      <c r="L24" s="25"/>
      <c r="M24" s="30"/>
      <c r="N24"/>
      <c r="O24"/>
    </row>
    <row r="25" spans="1:15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50" t="str">
        <f t="shared" si="0"/>
        <v/>
      </c>
      <c r="H25" s="30" t="str">
        <f t="shared" si="1"/>
        <v/>
      </c>
      <c r="I25" s="25"/>
      <c r="J25" s="30"/>
      <c r="K25" s="30"/>
      <c r="L25" s="25"/>
      <c r="M25" s="30"/>
      <c r="N25"/>
      <c r="O25"/>
    </row>
    <row r="26" spans="1:15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50" t="str">
        <f t="shared" si="0"/>
        <v/>
      </c>
      <c r="H26" s="30" t="str">
        <f t="shared" si="1"/>
        <v/>
      </c>
      <c r="I26" s="25"/>
      <c r="J26" s="30"/>
      <c r="K26" s="30"/>
      <c r="L26" s="25"/>
      <c r="M26" s="30"/>
      <c r="N26"/>
      <c r="O26"/>
    </row>
    <row r="27" spans="1:15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50" t="str">
        <f t="shared" si="0"/>
        <v/>
      </c>
      <c r="H27" s="30" t="str">
        <f t="shared" si="1"/>
        <v/>
      </c>
      <c r="I27" s="25"/>
      <c r="J27" s="30"/>
      <c r="K27" s="30"/>
      <c r="L27" s="25"/>
      <c r="M27" s="30"/>
      <c r="N27"/>
      <c r="O27"/>
    </row>
    <row r="28" spans="1:15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50" t="str">
        <f t="shared" si="0"/>
        <v/>
      </c>
      <c r="H28" s="30" t="str">
        <f t="shared" si="1"/>
        <v/>
      </c>
      <c r="I28" s="25"/>
      <c r="J28" s="30"/>
      <c r="K28" s="30"/>
      <c r="L28" s="25"/>
      <c r="M28" s="30"/>
      <c r="N28"/>
      <c r="O28"/>
    </row>
    <row r="29" spans="1:15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50" t="str">
        <f t="shared" si="0"/>
        <v/>
      </c>
      <c r="H29" s="30" t="str">
        <f t="shared" si="1"/>
        <v>Resistance</v>
      </c>
      <c r="I29" s="25"/>
      <c r="J29" s="30"/>
      <c r="K29" s="30"/>
      <c r="L29" s="25"/>
      <c r="M29" s="30"/>
      <c r="N29"/>
      <c r="O29"/>
    </row>
    <row r="30" spans="1:15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50" t="str">
        <f t="shared" si="0"/>
        <v/>
      </c>
      <c r="H30" s="30" t="str">
        <f t="shared" si="1"/>
        <v/>
      </c>
      <c r="I30" s="25"/>
      <c r="J30" s="30"/>
      <c r="K30" s="30"/>
      <c r="L30" s="25"/>
      <c r="M30" s="30"/>
      <c r="N30"/>
      <c r="O30"/>
    </row>
    <row r="31" spans="1:15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50" t="str">
        <f t="shared" si="0"/>
        <v/>
      </c>
      <c r="H31" s="30" t="str">
        <f t="shared" si="1"/>
        <v/>
      </c>
      <c r="I31" s="25"/>
      <c r="J31" s="30"/>
      <c r="K31" s="30"/>
      <c r="L31" s="25"/>
      <c r="M31" s="30"/>
      <c r="N31"/>
      <c r="O31"/>
    </row>
    <row r="32" spans="1:15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50" t="str">
        <f t="shared" si="0"/>
        <v/>
      </c>
      <c r="H32" s="30" t="str">
        <f t="shared" si="1"/>
        <v>Resistance</v>
      </c>
      <c r="I32" s="25"/>
      <c r="J32" s="30"/>
      <c r="K32" s="30"/>
      <c r="L32" s="25"/>
      <c r="M32" s="30"/>
      <c r="N32"/>
      <c r="O32"/>
    </row>
    <row r="33" spans="1:15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50" t="str">
        <f t="shared" si="0"/>
        <v/>
      </c>
      <c r="H33" s="30" t="str">
        <f t="shared" si="1"/>
        <v/>
      </c>
      <c r="I33" s="25"/>
      <c r="J33" s="30"/>
      <c r="K33" s="30"/>
      <c r="L33" s="25"/>
      <c r="M33" s="30"/>
      <c r="N33"/>
      <c r="O33"/>
    </row>
    <row r="34" spans="1:15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50" t="str">
        <f t="shared" si="0"/>
        <v/>
      </c>
      <c r="H34" s="30" t="str">
        <f t="shared" si="1"/>
        <v/>
      </c>
      <c r="I34" s="25"/>
      <c r="J34" s="30"/>
      <c r="K34" s="30"/>
      <c r="L34" s="25"/>
      <c r="M34" s="30"/>
      <c r="N34"/>
      <c r="O34"/>
    </row>
    <row r="35" spans="1:15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50" t="str">
        <f t="shared" si="0"/>
        <v/>
      </c>
      <c r="H35" s="30" t="str">
        <f t="shared" si="1"/>
        <v>Resistance</v>
      </c>
      <c r="I35" s="25"/>
      <c r="J35" s="30"/>
      <c r="K35" s="30"/>
      <c r="L35" s="25"/>
      <c r="M35" s="30"/>
      <c r="N35"/>
      <c r="O35"/>
    </row>
    <row r="36" spans="1:15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50" t="str">
        <f t="shared" si="0"/>
        <v>Support</v>
      </c>
      <c r="H36" s="30" t="str">
        <f t="shared" si="1"/>
        <v/>
      </c>
      <c r="I36" s="25"/>
      <c r="J36" s="30"/>
      <c r="K36" s="30"/>
      <c r="L36" s="25"/>
      <c r="M36" s="30"/>
      <c r="N36"/>
      <c r="O36"/>
    </row>
    <row r="37" spans="1:15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50" t="str">
        <f t="shared" si="0"/>
        <v/>
      </c>
      <c r="H37" s="30" t="str">
        <f t="shared" si="1"/>
        <v/>
      </c>
      <c r="I37" s="25"/>
      <c r="J37" s="30"/>
      <c r="K37" s="30"/>
      <c r="L37" s="25"/>
      <c r="M37" s="30"/>
      <c r="N37"/>
      <c r="O37"/>
    </row>
    <row r="38" spans="1:15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50" t="str">
        <f t="shared" si="0"/>
        <v/>
      </c>
      <c r="H38" s="30" t="str">
        <f t="shared" si="1"/>
        <v>Resistance</v>
      </c>
      <c r="I38" s="25"/>
      <c r="J38" s="30"/>
      <c r="K38" s="30"/>
      <c r="L38" s="25"/>
      <c r="M38" s="30"/>
      <c r="N38"/>
      <c r="O38"/>
    </row>
    <row r="39" spans="1:15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50" t="str">
        <f t="shared" si="0"/>
        <v/>
      </c>
      <c r="H39" s="30" t="str">
        <f t="shared" si="1"/>
        <v/>
      </c>
      <c r="I39" s="25"/>
      <c r="J39" s="30"/>
      <c r="K39" s="30"/>
      <c r="L39" s="25"/>
      <c r="M39" s="30"/>
      <c r="N39"/>
      <c r="O39"/>
    </row>
    <row r="40" spans="1:15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50" t="str">
        <f t="shared" si="0"/>
        <v/>
      </c>
      <c r="H40" s="30" t="str">
        <f t="shared" si="1"/>
        <v/>
      </c>
      <c r="I40" s="25"/>
      <c r="J40" s="30"/>
      <c r="K40" s="30"/>
      <c r="L40" s="25"/>
      <c r="M40" s="30"/>
      <c r="N40"/>
      <c r="O40"/>
    </row>
    <row r="41" spans="1:15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50" t="str">
        <f t="shared" ref="G41:G72" si="2">IF(AND(D39&gt;D41,D40&gt;D41,D41&lt;D42,D41&lt;D43),"Support","")</f>
        <v/>
      </c>
      <c r="H41" s="30" t="str">
        <f t="shared" ref="H41:H72" si="3">IF(AND(C39&lt;C41,C40&lt;C41,C41&gt;C42,C41&gt;C43),"Resistance","")</f>
        <v/>
      </c>
      <c r="I41" s="25"/>
      <c r="J41" s="30"/>
      <c r="K41" s="30"/>
      <c r="L41" s="25"/>
      <c r="M41" s="30"/>
      <c r="N41"/>
      <c r="O41"/>
    </row>
    <row r="42" spans="1:15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50" t="str">
        <f t="shared" si="2"/>
        <v/>
      </c>
      <c r="H42" s="30" t="str">
        <f t="shared" si="3"/>
        <v>Resistance</v>
      </c>
      <c r="I42" s="25"/>
      <c r="J42" s="30"/>
      <c r="K42" s="30"/>
      <c r="L42" s="25"/>
      <c r="M42" s="30"/>
      <c r="N42"/>
      <c r="O42"/>
    </row>
    <row r="43" spans="1:15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50" t="str">
        <f t="shared" si="2"/>
        <v/>
      </c>
      <c r="H43" s="30" t="str">
        <f t="shared" si="3"/>
        <v/>
      </c>
      <c r="I43" s="25"/>
      <c r="J43" s="30"/>
      <c r="K43" s="30"/>
      <c r="L43" s="25"/>
      <c r="M43" s="30"/>
      <c r="N43"/>
      <c r="O43"/>
    </row>
    <row r="44" spans="1:15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50" t="str">
        <f t="shared" si="2"/>
        <v/>
      </c>
      <c r="H44" s="30" t="str">
        <f t="shared" si="3"/>
        <v/>
      </c>
      <c r="I44" s="25"/>
      <c r="J44" s="30"/>
      <c r="K44" s="30"/>
      <c r="L44" s="25"/>
      <c r="M44" s="30"/>
      <c r="N44"/>
      <c r="O44"/>
    </row>
    <row r="45" spans="1:15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50" t="str">
        <f t="shared" si="2"/>
        <v/>
      </c>
      <c r="H45" s="30" t="str">
        <f t="shared" si="3"/>
        <v/>
      </c>
      <c r="I45" s="25"/>
      <c r="J45" s="30"/>
      <c r="K45" s="30"/>
      <c r="L45" s="25"/>
      <c r="M45" s="30"/>
      <c r="N45"/>
      <c r="O45"/>
    </row>
    <row r="46" spans="1:15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50" t="str">
        <f t="shared" si="2"/>
        <v/>
      </c>
      <c r="H46" s="30" t="str">
        <f t="shared" si="3"/>
        <v/>
      </c>
      <c r="I46" s="25"/>
      <c r="J46" s="30"/>
      <c r="K46" s="30"/>
      <c r="L46" s="25"/>
      <c r="M46" s="30"/>
      <c r="N46"/>
      <c r="O46"/>
    </row>
    <row r="47" spans="1:15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50" t="str">
        <f t="shared" si="2"/>
        <v/>
      </c>
      <c r="H47" s="30" t="str">
        <f t="shared" si="3"/>
        <v/>
      </c>
      <c r="I47" s="25"/>
      <c r="J47" s="30"/>
      <c r="K47" s="30"/>
      <c r="L47" s="25"/>
      <c r="M47" s="30"/>
      <c r="N47"/>
      <c r="O47"/>
    </row>
    <row r="48" spans="1:15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50" t="str">
        <f t="shared" si="2"/>
        <v/>
      </c>
      <c r="H48" s="30" t="str">
        <f t="shared" si="3"/>
        <v/>
      </c>
      <c r="I48" s="25"/>
      <c r="J48" s="30"/>
      <c r="K48" s="30"/>
      <c r="L48" s="25"/>
      <c r="M48" s="30"/>
      <c r="N48"/>
      <c r="O48"/>
    </row>
    <row r="49" spans="1:15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50" t="str">
        <f t="shared" si="2"/>
        <v/>
      </c>
      <c r="H49" s="30" t="str">
        <f t="shared" si="3"/>
        <v>Resistance</v>
      </c>
      <c r="I49" s="25"/>
      <c r="J49" s="30"/>
      <c r="K49" s="30"/>
      <c r="L49" s="25"/>
      <c r="M49" s="30"/>
      <c r="N49"/>
      <c r="O49"/>
    </row>
    <row r="50" spans="1:15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50" t="str">
        <f t="shared" si="2"/>
        <v/>
      </c>
      <c r="H50" s="30" t="str">
        <f t="shared" si="3"/>
        <v/>
      </c>
      <c r="I50" s="25"/>
      <c r="J50" s="30"/>
      <c r="K50" s="30"/>
      <c r="L50" s="25"/>
      <c r="M50" s="30"/>
      <c r="N50"/>
      <c r="O50"/>
    </row>
    <row r="51" spans="1:15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50" t="str">
        <f t="shared" si="2"/>
        <v>Support</v>
      </c>
      <c r="H51" s="30" t="str">
        <f t="shared" si="3"/>
        <v/>
      </c>
      <c r="I51" s="25"/>
      <c r="J51" s="30"/>
      <c r="K51" s="30"/>
      <c r="L51" s="25"/>
      <c r="M51" s="30"/>
      <c r="N51"/>
      <c r="O51"/>
    </row>
    <row r="52" spans="1:15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50" t="str">
        <f t="shared" si="2"/>
        <v/>
      </c>
      <c r="H52" s="30" t="str">
        <f t="shared" si="3"/>
        <v>Resistance</v>
      </c>
      <c r="I52" s="25"/>
      <c r="J52" s="30"/>
      <c r="K52" s="30"/>
      <c r="L52" s="25"/>
      <c r="M52" s="30"/>
      <c r="N52"/>
      <c r="O52"/>
    </row>
    <row r="53" spans="1:15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50" t="str">
        <f t="shared" si="2"/>
        <v/>
      </c>
      <c r="H53" s="30" t="str">
        <f t="shared" si="3"/>
        <v/>
      </c>
      <c r="I53" s="25"/>
      <c r="J53" s="30"/>
      <c r="K53" s="30"/>
      <c r="L53" s="25"/>
      <c r="M53" s="30"/>
      <c r="N53"/>
      <c r="O53"/>
    </row>
    <row r="54" spans="1:15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50" t="str">
        <f t="shared" si="2"/>
        <v/>
      </c>
      <c r="H54" s="30" t="str">
        <f t="shared" si="3"/>
        <v/>
      </c>
      <c r="I54" s="25"/>
      <c r="J54" s="30"/>
      <c r="K54" s="30"/>
      <c r="L54" s="25"/>
      <c r="M54" s="30"/>
      <c r="N54"/>
      <c r="O54"/>
    </row>
    <row r="55" spans="1:15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50" t="str">
        <f t="shared" si="2"/>
        <v/>
      </c>
      <c r="H55" s="30" t="str">
        <f t="shared" si="3"/>
        <v/>
      </c>
      <c r="I55" s="25"/>
      <c r="J55" s="30"/>
      <c r="K55" s="30"/>
      <c r="L55" s="25"/>
      <c r="M55" s="30"/>
      <c r="N55"/>
      <c r="O55"/>
    </row>
    <row r="56" spans="1:15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50" t="str">
        <f t="shared" si="2"/>
        <v/>
      </c>
      <c r="H56" s="30" t="str">
        <f t="shared" si="3"/>
        <v>Resistance</v>
      </c>
      <c r="I56" s="25"/>
      <c r="J56" s="30"/>
      <c r="K56" s="30"/>
      <c r="L56" s="25"/>
      <c r="M56" s="30"/>
      <c r="N56"/>
      <c r="O56"/>
    </row>
    <row r="57" spans="1:15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50" t="str">
        <f t="shared" si="2"/>
        <v/>
      </c>
      <c r="H57" s="30" t="str">
        <f t="shared" si="3"/>
        <v/>
      </c>
      <c r="I57" s="25"/>
      <c r="J57" s="30"/>
      <c r="K57" s="30"/>
      <c r="L57" s="25"/>
      <c r="M57" s="30"/>
      <c r="N57"/>
      <c r="O57"/>
    </row>
    <row r="58" spans="1:15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50" t="str">
        <f t="shared" si="2"/>
        <v>Support</v>
      </c>
      <c r="H58" s="30" t="str">
        <f t="shared" si="3"/>
        <v/>
      </c>
      <c r="I58" s="25"/>
      <c r="J58" s="30"/>
      <c r="K58" s="30"/>
      <c r="L58" s="25"/>
      <c r="M58" s="30"/>
      <c r="N58"/>
      <c r="O58"/>
    </row>
    <row r="59" spans="1:15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50" t="str">
        <f t="shared" si="2"/>
        <v/>
      </c>
      <c r="H59" s="30" t="str">
        <f t="shared" si="3"/>
        <v/>
      </c>
      <c r="I59" s="25"/>
      <c r="J59" s="30"/>
      <c r="K59" s="30"/>
      <c r="L59" s="25"/>
      <c r="M59" s="30"/>
      <c r="N59"/>
      <c r="O59"/>
    </row>
    <row r="60" spans="1:15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50" t="str">
        <f t="shared" si="2"/>
        <v/>
      </c>
      <c r="H60" s="30" t="str">
        <f t="shared" si="3"/>
        <v/>
      </c>
      <c r="I60" s="25"/>
      <c r="J60" s="30"/>
      <c r="K60" s="30"/>
      <c r="L60" s="25"/>
      <c r="M60" s="30"/>
      <c r="N60"/>
      <c r="O60"/>
    </row>
    <row r="61" spans="1:15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50" t="str">
        <f t="shared" si="2"/>
        <v/>
      </c>
      <c r="H61" s="30" t="str">
        <f t="shared" si="3"/>
        <v/>
      </c>
      <c r="I61" s="25"/>
      <c r="J61" s="30"/>
      <c r="K61" s="30"/>
      <c r="L61" s="25"/>
      <c r="M61" s="30"/>
      <c r="N61"/>
      <c r="O61"/>
    </row>
    <row r="62" spans="1:15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50" t="str">
        <f t="shared" si="2"/>
        <v/>
      </c>
      <c r="H62" s="30" t="str">
        <f t="shared" si="3"/>
        <v/>
      </c>
      <c r="I62" s="25"/>
      <c r="J62" s="30"/>
      <c r="K62" s="30"/>
      <c r="L62" s="25"/>
      <c r="M62" s="30"/>
      <c r="N62"/>
      <c r="O62"/>
    </row>
    <row r="63" spans="1:15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50" t="str">
        <f t="shared" si="2"/>
        <v>Support</v>
      </c>
      <c r="H63" s="30" t="str">
        <f t="shared" si="3"/>
        <v/>
      </c>
      <c r="I63" s="25"/>
      <c r="J63" s="30"/>
      <c r="K63" s="30"/>
      <c r="L63" s="25"/>
      <c r="M63" s="30"/>
      <c r="N63"/>
      <c r="O63"/>
    </row>
    <row r="64" spans="1:15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50" t="str">
        <f t="shared" si="2"/>
        <v/>
      </c>
      <c r="H64" s="30" t="str">
        <f t="shared" si="3"/>
        <v/>
      </c>
      <c r="I64" s="25"/>
      <c r="J64" s="30"/>
      <c r="K64" s="30"/>
      <c r="L64" s="25"/>
      <c r="M64" s="30"/>
      <c r="N64"/>
      <c r="O64"/>
    </row>
    <row r="65" spans="1:15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50" t="str">
        <f t="shared" si="2"/>
        <v/>
      </c>
      <c r="H65" s="30" t="str">
        <f t="shared" si="3"/>
        <v/>
      </c>
      <c r="I65" s="25"/>
      <c r="J65" s="30"/>
      <c r="K65" s="30"/>
      <c r="L65" s="25"/>
      <c r="M65" s="30"/>
      <c r="N65"/>
      <c r="O65"/>
    </row>
    <row r="66" spans="1:15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50" t="str">
        <f t="shared" si="2"/>
        <v>Support</v>
      </c>
      <c r="H66" s="30" t="str">
        <f t="shared" si="3"/>
        <v/>
      </c>
      <c r="I66" s="25"/>
      <c r="J66" s="30"/>
      <c r="K66" s="30"/>
      <c r="L66" s="25"/>
      <c r="M66" s="30"/>
      <c r="N66"/>
      <c r="O66"/>
    </row>
    <row r="67" spans="1:15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50" t="str">
        <f t="shared" si="2"/>
        <v/>
      </c>
      <c r="H67" s="30" t="str">
        <f t="shared" si="3"/>
        <v>Resistance</v>
      </c>
      <c r="I67" s="25"/>
      <c r="J67" s="30"/>
      <c r="K67" s="30"/>
      <c r="L67" s="25"/>
      <c r="M67" s="30"/>
      <c r="N67"/>
      <c r="O67"/>
    </row>
    <row r="68" spans="1:15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50" t="str">
        <f t="shared" si="2"/>
        <v/>
      </c>
      <c r="H68" s="30" t="str">
        <f t="shared" si="3"/>
        <v/>
      </c>
      <c r="I68" s="25"/>
      <c r="J68" s="30"/>
      <c r="K68" s="30"/>
      <c r="L68" s="25"/>
      <c r="M68" s="30"/>
      <c r="N68"/>
      <c r="O68"/>
    </row>
    <row r="69" spans="1:15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50" t="str">
        <f t="shared" si="2"/>
        <v/>
      </c>
      <c r="H69" s="30" t="str">
        <f t="shared" si="3"/>
        <v/>
      </c>
      <c r="I69" s="25"/>
      <c r="J69" s="30"/>
      <c r="K69" s="30"/>
      <c r="L69" s="25"/>
      <c r="M69" s="30"/>
      <c r="N69"/>
      <c r="O69"/>
    </row>
    <row r="70" spans="1:15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50" t="str">
        <f t="shared" si="2"/>
        <v>Support</v>
      </c>
      <c r="H70" s="30" t="str">
        <f t="shared" si="3"/>
        <v/>
      </c>
      <c r="I70" s="25"/>
      <c r="J70" s="30"/>
      <c r="K70" s="30"/>
      <c r="L70" s="25"/>
      <c r="M70" s="30"/>
      <c r="N70"/>
      <c r="O70"/>
    </row>
    <row r="71" spans="1:15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50" t="str">
        <f t="shared" si="2"/>
        <v/>
      </c>
      <c r="H71" s="30" t="str">
        <f t="shared" si="3"/>
        <v/>
      </c>
      <c r="I71" s="25"/>
      <c r="J71" s="30"/>
      <c r="K71" s="30"/>
      <c r="L71" s="25"/>
      <c r="M71" s="30"/>
      <c r="N71"/>
      <c r="O71"/>
    </row>
    <row r="72" spans="1:15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50" t="str">
        <f t="shared" si="2"/>
        <v/>
      </c>
      <c r="H72" s="30" t="str">
        <f t="shared" si="3"/>
        <v/>
      </c>
      <c r="I72" s="25"/>
      <c r="J72" s="30"/>
      <c r="K72" s="30"/>
      <c r="L72" s="25"/>
      <c r="M72" s="30"/>
      <c r="N72"/>
      <c r="O72"/>
    </row>
    <row r="73" spans="1:15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50" t="str">
        <f t="shared" ref="G73:G104" si="4">IF(AND(D71&gt;D73,D72&gt;D73,D73&lt;D74,D73&lt;D75),"Support","")</f>
        <v/>
      </c>
      <c r="H73" s="30" t="str">
        <f t="shared" ref="H73:H104" si="5">IF(AND(C71&lt;C73,C72&lt;C73,C73&gt;C74,C73&gt;C75),"Resistance","")</f>
        <v/>
      </c>
      <c r="I73" s="25"/>
      <c r="J73" s="30"/>
      <c r="K73" s="30"/>
      <c r="L73" s="25"/>
      <c r="M73" s="30"/>
      <c r="N73"/>
      <c r="O73"/>
    </row>
    <row r="74" spans="1:15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50" t="str">
        <f t="shared" si="4"/>
        <v/>
      </c>
      <c r="H74" s="30" t="str">
        <f t="shared" si="5"/>
        <v>Resistance</v>
      </c>
      <c r="I74" s="25"/>
      <c r="J74" s="30"/>
      <c r="K74" s="30"/>
      <c r="L74" s="25"/>
      <c r="M74" s="30"/>
      <c r="N74"/>
      <c r="O74"/>
    </row>
    <row r="75" spans="1:15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50" t="str">
        <f t="shared" si="4"/>
        <v/>
      </c>
      <c r="H75" s="30" t="str">
        <f t="shared" si="5"/>
        <v/>
      </c>
      <c r="I75" s="25"/>
      <c r="J75" s="30"/>
      <c r="K75" s="30"/>
      <c r="L75" s="25"/>
      <c r="M75" s="30"/>
      <c r="N75"/>
      <c r="O75"/>
    </row>
    <row r="76" spans="1:15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50" t="str">
        <f t="shared" si="4"/>
        <v/>
      </c>
      <c r="H76" s="30" t="str">
        <f t="shared" si="5"/>
        <v/>
      </c>
      <c r="I76" s="25"/>
      <c r="J76" s="30"/>
      <c r="K76" s="30"/>
      <c r="L76" s="25"/>
      <c r="M76" s="30"/>
      <c r="N76"/>
      <c r="O76"/>
    </row>
    <row r="77" spans="1:15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50" t="str">
        <f t="shared" si="4"/>
        <v/>
      </c>
      <c r="H77" s="30" t="str">
        <f t="shared" si="5"/>
        <v>Resistance</v>
      </c>
      <c r="I77" s="25"/>
      <c r="J77" s="30"/>
      <c r="K77" s="30"/>
      <c r="L77" s="25"/>
      <c r="M77" s="30"/>
      <c r="N77"/>
      <c r="O77"/>
    </row>
    <row r="78" spans="1:15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50" t="str">
        <f t="shared" si="4"/>
        <v/>
      </c>
      <c r="H78" s="30" t="str">
        <f t="shared" si="5"/>
        <v/>
      </c>
      <c r="I78" s="25"/>
      <c r="J78" s="30"/>
      <c r="K78" s="30"/>
      <c r="L78" s="25"/>
      <c r="M78" s="30"/>
      <c r="N78"/>
      <c r="O78"/>
    </row>
    <row r="79" spans="1:15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50" t="str">
        <f t="shared" si="4"/>
        <v>Support</v>
      </c>
      <c r="H79" s="30" t="str">
        <f t="shared" si="5"/>
        <v/>
      </c>
      <c r="I79" s="25"/>
      <c r="J79" s="30"/>
      <c r="K79" s="30"/>
      <c r="L79" s="25"/>
      <c r="M79" s="30"/>
      <c r="N79"/>
      <c r="O79"/>
    </row>
    <row r="80" spans="1:15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50" t="str">
        <f t="shared" si="4"/>
        <v/>
      </c>
      <c r="H80" s="30" t="str">
        <f t="shared" si="5"/>
        <v/>
      </c>
      <c r="I80" s="25"/>
      <c r="J80" s="30"/>
      <c r="K80" s="30"/>
      <c r="L80" s="25"/>
      <c r="M80" s="30"/>
      <c r="N80"/>
      <c r="O80"/>
    </row>
    <row r="81" spans="1:15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50" t="str">
        <f t="shared" si="4"/>
        <v/>
      </c>
      <c r="H81" s="30" t="str">
        <f t="shared" si="5"/>
        <v/>
      </c>
      <c r="I81" s="25"/>
      <c r="J81" s="30"/>
      <c r="K81" s="30"/>
      <c r="L81" s="25"/>
      <c r="M81" s="30"/>
      <c r="N81"/>
      <c r="O81"/>
    </row>
    <row r="82" spans="1:15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50" t="str">
        <f t="shared" si="4"/>
        <v/>
      </c>
      <c r="H82" s="30" t="str">
        <f t="shared" si="5"/>
        <v>Resistance</v>
      </c>
      <c r="I82" s="25"/>
      <c r="J82" s="30"/>
      <c r="K82" s="30"/>
      <c r="L82" s="25"/>
      <c r="M82" s="30"/>
      <c r="N82"/>
      <c r="O82"/>
    </row>
    <row r="83" spans="1:15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50" t="str">
        <f t="shared" si="4"/>
        <v/>
      </c>
      <c r="H83" s="30" t="str">
        <f t="shared" si="5"/>
        <v/>
      </c>
      <c r="I83" s="25"/>
      <c r="J83" s="30"/>
      <c r="K83" s="30"/>
      <c r="L83" s="25"/>
      <c r="M83" s="30"/>
      <c r="N83"/>
      <c r="O83"/>
    </row>
    <row r="84" spans="1:15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50" t="str">
        <f t="shared" si="4"/>
        <v>Support</v>
      </c>
      <c r="H84" s="30" t="str">
        <f t="shared" si="5"/>
        <v/>
      </c>
      <c r="I84" s="25"/>
      <c r="J84" s="30"/>
      <c r="K84" s="30"/>
      <c r="L84" s="25"/>
      <c r="M84" s="30"/>
      <c r="N84"/>
      <c r="O84"/>
    </row>
    <row r="85" spans="1:15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50" t="str">
        <f t="shared" si="4"/>
        <v/>
      </c>
      <c r="H85" s="30" t="str">
        <f t="shared" si="5"/>
        <v/>
      </c>
      <c r="I85" s="25"/>
      <c r="J85" s="30"/>
      <c r="K85" s="30"/>
      <c r="L85" s="25"/>
      <c r="M85" s="30"/>
      <c r="N85"/>
      <c r="O85"/>
    </row>
    <row r="86" spans="1:15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50" t="str">
        <f t="shared" si="4"/>
        <v/>
      </c>
      <c r="H86" s="30" t="str">
        <f t="shared" si="5"/>
        <v/>
      </c>
      <c r="I86" s="25"/>
      <c r="J86" s="30"/>
      <c r="K86" s="30"/>
      <c r="L86" s="25"/>
      <c r="M86" s="30"/>
      <c r="N86"/>
      <c r="O86"/>
    </row>
    <row r="87" spans="1:15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50" t="str">
        <f t="shared" si="4"/>
        <v/>
      </c>
      <c r="H87" s="30" t="str">
        <f t="shared" si="5"/>
        <v>Resistance</v>
      </c>
      <c r="I87" s="25"/>
      <c r="J87" s="30"/>
      <c r="K87" s="30"/>
      <c r="L87" s="25"/>
      <c r="M87" s="30"/>
      <c r="N87"/>
      <c r="O87" s="25"/>
    </row>
    <row r="88" spans="1:15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50" t="str">
        <f t="shared" si="4"/>
        <v/>
      </c>
      <c r="H88" s="30" t="str">
        <f t="shared" si="5"/>
        <v/>
      </c>
      <c r="I88" s="25"/>
      <c r="J88" s="30"/>
      <c r="K88" s="30"/>
      <c r="L88" s="25"/>
      <c r="M88" s="30"/>
      <c r="N88"/>
    </row>
    <row r="89" spans="1:15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50" t="str">
        <f t="shared" si="4"/>
        <v/>
      </c>
      <c r="H89" s="30" t="str">
        <f t="shared" si="5"/>
        <v/>
      </c>
      <c r="I89" s="51"/>
      <c r="J89" s="51"/>
      <c r="K89" s="51"/>
      <c r="L89" s="51"/>
      <c r="M89" s="51"/>
      <c r="N89" s="26"/>
    </row>
    <row r="90" spans="1:15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50" t="str">
        <f t="shared" si="4"/>
        <v/>
      </c>
      <c r="H90" s="30" t="str">
        <f t="shared" si="5"/>
        <v/>
      </c>
      <c r="I90" s="51"/>
      <c r="J90" s="51"/>
      <c r="K90" s="51"/>
      <c r="L90" s="51"/>
      <c r="M90" s="51"/>
      <c r="N90" s="26"/>
    </row>
    <row r="91" spans="1:15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50" t="str">
        <f t="shared" si="4"/>
        <v>Support</v>
      </c>
      <c r="H91" s="30" t="str">
        <f t="shared" si="5"/>
        <v/>
      </c>
      <c r="I91" s="51"/>
      <c r="J91" s="52"/>
      <c r="K91" s="52"/>
      <c r="L91" s="51"/>
      <c r="M91" s="52"/>
      <c r="N91" s="26"/>
    </row>
    <row r="92" spans="1:15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50" t="str">
        <f t="shared" si="4"/>
        <v/>
      </c>
      <c r="H92" s="30" t="str">
        <f t="shared" si="5"/>
        <v/>
      </c>
      <c r="I92" s="51"/>
      <c r="J92" s="52"/>
      <c r="K92" s="52"/>
      <c r="L92" s="51"/>
      <c r="M92" s="52"/>
      <c r="N92" s="26"/>
    </row>
    <row r="93" spans="1:15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50" t="str">
        <f t="shared" si="4"/>
        <v/>
      </c>
      <c r="H93" s="30" t="str">
        <f t="shared" si="5"/>
        <v/>
      </c>
      <c r="I93" s="25"/>
      <c r="J93" s="30"/>
      <c r="K93" s="30"/>
      <c r="L93" s="25"/>
      <c r="M93" s="30"/>
      <c r="N93"/>
    </row>
    <row r="94" spans="1:15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50" t="str">
        <f t="shared" si="4"/>
        <v/>
      </c>
      <c r="H94" s="30" t="str">
        <f t="shared" si="5"/>
        <v/>
      </c>
      <c r="I94" s="25"/>
      <c r="J94" s="30"/>
      <c r="K94" s="30"/>
      <c r="L94" s="25"/>
      <c r="M94" s="30"/>
      <c r="N94"/>
    </row>
    <row r="95" spans="1:15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50" t="str">
        <f t="shared" si="4"/>
        <v/>
      </c>
      <c r="H95" s="30" t="str">
        <f t="shared" si="5"/>
        <v/>
      </c>
      <c r="I95" s="25"/>
      <c r="J95" s="30"/>
      <c r="K95" s="30"/>
      <c r="L95" s="25"/>
      <c r="M95" s="30"/>
      <c r="N95"/>
    </row>
    <row r="96" spans="1:15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50" t="str">
        <f t="shared" si="4"/>
        <v/>
      </c>
      <c r="H96" s="30" t="str">
        <f t="shared" si="5"/>
        <v>Resistance</v>
      </c>
      <c r="I96" s="25"/>
      <c r="J96" s="30"/>
      <c r="K96" s="30"/>
      <c r="L96" s="25"/>
      <c r="M96" s="30"/>
      <c r="N96"/>
    </row>
    <row r="97" spans="1:14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50" t="str">
        <f t="shared" si="4"/>
        <v/>
      </c>
      <c r="H97" s="30" t="str">
        <f t="shared" si="5"/>
        <v/>
      </c>
      <c r="I97" s="25"/>
      <c r="J97" s="30"/>
      <c r="K97" s="30"/>
      <c r="L97" s="25"/>
      <c r="M97" s="30"/>
      <c r="N97"/>
    </row>
    <row r="98" spans="1:14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50" t="str">
        <f t="shared" si="4"/>
        <v/>
      </c>
      <c r="H98" s="30" t="str">
        <f t="shared" si="5"/>
        <v/>
      </c>
      <c r="I98" s="25"/>
      <c r="J98" s="30"/>
      <c r="K98" s="30"/>
      <c r="L98" s="25"/>
      <c r="M98" s="30"/>
      <c r="N98"/>
    </row>
    <row r="99" spans="1:14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50" t="str">
        <f t="shared" si="4"/>
        <v>Support</v>
      </c>
      <c r="H99" s="30" t="str">
        <f t="shared" si="5"/>
        <v/>
      </c>
      <c r="I99" s="25"/>
      <c r="J99" s="30"/>
      <c r="K99" s="30"/>
      <c r="L99" s="25"/>
      <c r="M99" s="30"/>
      <c r="N99"/>
    </row>
    <row r="100" spans="1:14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50" t="str">
        <f t="shared" si="4"/>
        <v/>
      </c>
      <c r="H100" s="30" t="str">
        <f t="shared" si="5"/>
        <v/>
      </c>
      <c r="I100" s="25"/>
      <c r="J100" s="30"/>
      <c r="K100" s="30"/>
      <c r="L100" s="25"/>
      <c r="M100" s="30"/>
      <c r="N100"/>
    </row>
    <row r="101" spans="1:14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50" t="str">
        <f t="shared" si="4"/>
        <v/>
      </c>
      <c r="H101" s="30" t="str">
        <f t="shared" si="5"/>
        <v>Resistance</v>
      </c>
      <c r="I101" s="25"/>
      <c r="J101" s="30"/>
      <c r="K101" s="30"/>
      <c r="L101" s="25"/>
      <c r="M101" s="30"/>
      <c r="N101"/>
    </row>
    <row r="102" spans="1:14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50" t="str">
        <f t="shared" si="4"/>
        <v/>
      </c>
      <c r="H102" s="30" t="str">
        <f t="shared" si="5"/>
        <v/>
      </c>
      <c r="I102" s="25"/>
      <c r="J102" s="30"/>
      <c r="K102" s="30"/>
      <c r="L102" s="25"/>
      <c r="M102" s="30"/>
      <c r="N102"/>
    </row>
    <row r="103" spans="1:14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50" t="str">
        <f t="shared" si="4"/>
        <v/>
      </c>
      <c r="H103" s="30" t="str">
        <f t="shared" si="5"/>
        <v/>
      </c>
      <c r="I103" s="25"/>
      <c r="J103" s="30"/>
      <c r="K103" s="30"/>
      <c r="L103" s="25"/>
      <c r="M103" s="30"/>
      <c r="N103"/>
    </row>
    <row r="104" spans="1:14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50" t="str">
        <f t="shared" si="4"/>
        <v/>
      </c>
      <c r="H104" s="30" t="str">
        <f t="shared" si="5"/>
        <v/>
      </c>
      <c r="I104" s="25"/>
      <c r="J104" s="30"/>
      <c r="K104" s="30"/>
      <c r="L104" s="25"/>
      <c r="M104" s="30"/>
      <c r="N104"/>
    </row>
    <row r="105" spans="1:14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50" t="str">
        <f t="shared" ref="G105:G136" si="6">IF(AND(D103&gt;D105,D104&gt;D105,D105&lt;D106,D105&lt;D107),"Support","")</f>
        <v/>
      </c>
      <c r="H105" s="30" t="str">
        <f t="shared" ref="H105:H136" si="7">IF(AND(C103&lt;C105,C104&lt;C105,C105&gt;C106,C105&gt;C107),"Resistance","")</f>
        <v/>
      </c>
      <c r="I105" s="25"/>
      <c r="J105" s="30"/>
      <c r="K105" s="30"/>
      <c r="L105" s="25"/>
      <c r="M105" s="30"/>
      <c r="N105"/>
    </row>
    <row r="106" spans="1:14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50" t="str">
        <f t="shared" si="6"/>
        <v>Support</v>
      </c>
      <c r="H106" s="30" t="str">
        <f t="shared" si="7"/>
        <v/>
      </c>
      <c r="I106" s="25"/>
      <c r="J106" s="30"/>
      <c r="K106" s="30"/>
      <c r="L106" s="25"/>
      <c r="M106" s="30"/>
      <c r="N106"/>
    </row>
    <row r="107" spans="1:14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50" t="str">
        <f t="shared" si="6"/>
        <v/>
      </c>
      <c r="H107" s="30" t="str">
        <f t="shared" si="7"/>
        <v/>
      </c>
      <c r="I107" s="25"/>
      <c r="J107" s="30"/>
      <c r="K107" s="30"/>
      <c r="L107" s="25"/>
      <c r="M107" s="30"/>
      <c r="N107" s="25"/>
    </row>
    <row r="108" spans="1:14" x14ac:dyDescent="0.3">
      <c r="A108" s="3">
        <f>Data!A103</f>
        <v>41246</v>
      </c>
      <c r="B108" s="4">
        <f>Data!B103</f>
        <v>3029.209961</v>
      </c>
      <c r="C108" s="4">
        <f>Data!C103</f>
        <v>3030.280029</v>
      </c>
      <c r="D108" s="4">
        <f>Data!D103</f>
        <v>2999.570068</v>
      </c>
      <c r="E108" s="4">
        <f>Data!E103</f>
        <v>3002.1999510000001</v>
      </c>
      <c r="F108" s="15">
        <f>Data!F103</f>
        <v>1667330000</v>
      </c>
      <c r="G108" s="50" t="str">
        <f t="shared" si="6"/>
        <v/>
      </c>
      <c r="H108" s="30" t="str">
        <f t="shared" si="7"/>
        <v>Resistance</v>
      </c>
      <c r="I108" s="25"/>
      <c r="J108" s="30"/>
      <c r="K108" s="30"/>
      <c r="L108" s="25"/>
      <c r="M108" s="30"/>
      <c r="N108" s="25"/>
    </row>
    <row r="109" spans="1:14" x14ac:dyDescent="0.3">
      <c r="A109" s="3">
        <f>Data!A104</f>
        <v>41243</v>
      </c>
      <c r="B109" s="4">
        <f>Data!B104</f>
        <v>3013.25</v>
      </c>
      <c r="C109" s="4">
        <f>Data!C104</f>
        <v>3014.25</v>
      </c>
      <c r="D109" s="4">
        <f>Data!D104</f>
        <v>2999.719971</v>
      </c>
      <c r="E109" s="4">
        <f>Data!E104</f>
        <v>3010.23999</v>
      </c>
      <c r="F109" s="15">
        <f>Data!F104</f>
        <v>2194240000</v>
      </c>
      <c r="G109" s="50" t="str">
        <f t="shared" si="6"/>
        <v/>
      </c>
      <c r="H109" s="30" t="str">
        <f t="shared" si="7"/>
        <v/>
      </c>
      <c r="I109" s="25"/>
      <c r="J109" s="30"/>
      <c r="K109" s="30"/>
      <c r="L109" s="25"/>
      <c r="M109" s="30"/>
      <c r="N109" s="25"/>
    </row>
    <row r="110" spans="1:14" x14ac:dyDescent="0.3">
      <c r="A110" s="3">
        <f>Data!A105</f>
        <v>41242</v>
      </c>
      <c r="B110" s="4">
        <f>Data!B105</f>
        <v>3005.4099120000001</v>
      </c>
      <c r="C110" s="4">
        <f>Data!C105</f>
        <v>3017.179932</v>
      </c>
      <c r="D110" s="4">
        <f>Data!D105</f>
        <v>2996.3000489999999</v>
      </c>
      <c r="E110" s="4">
        <f>Data!E105</f>
        <v>3012.030029</v>
      </c>
      <c r="F110" s="15">
        <f>Data!F105</f>
        <v>1758440000</v>
      </c>
      <c r="G110" s="50" t="str">
        <f t="shared" si="6"/>
        <v/>
      </c>
      <c r="H110" s="30" t="str">
        <f t="shared" si="7"/>
        <v/>
      </c>
      <c r="I110" s="25"/>
      <c r="J110" s="30"/>
      <c r="K110" s="30"/>
      <c r="L110" s="25"/>
      <c r="M110" s="30"/>
      <c r="N110" s="25"/>
    </row>
    <row r="111" spans="1:14" x14ac:dyDescent="0.3">
      <c r="A111" s="3">
        <f>Data!A106</f>
        <v>41241</v>
      </c>
      <c r="B111" s="4">
        <f>Data!B106</f>
        <v>2952.0200199999999</v>
      </c>
      <c r="C111" s="4">
        <f>Data!C106</f>
        <v>2992.169922</v>
      </c>
      <c r="D111" s="4">
        <f>Data!D106</f>
        <v>2935.8798830000001</v>
      </c>
      <c r="E111" s="4">
        <f>Data!E106</f>
        <v>2991.780029</v>
      </c>
      <c r="F111" s="15">
        <f>Data!F106</f>
        <v>1725550000</v>
      </c>
      <c r="G111" s="50" t="str">
        <f t="shared" si="6"/>
        <v>Support</v>
      </c>
      <c r="H111" s="30" t="str">
        <f t="shared" si="7"/>
        <v/>
      </c>
      <c r="I111" s="25"/>
      <c r="J111" s="30"/>
      <c r="K111" s="30"/>
      <c r="L111" s="25"/>
      <c r="M111" s="30"/>
      <c r="N111" s="25"/>
    </row>
    <row r="112" spans="1:14" x14ac:dyDescent="0.3">
      <c r="A112" s="3">
        <f>Data!A107</f>
        <v>41240</v>
      </c>
      <c r="B112" s="4">
        <f>Data!B107</f>
        <v>2974.5600589999999</v>
      </c>
      <c r="C112" s="4">
        <f>Data!C107</f>
        <v>2985.320068</v>
      </c>
      <c r="D112" s="4">
        <f>Data!D107</f>
        <v>2965.1298830000001</v>
      </c>
      <c r="E112" s="4">
        <f>Data!E107</f>
        <v>2967.790039</v>
      </c>
      <c r="F112" s="15">
        <f>Data!F107</f>
        <v>1763320000</v>
      </c>
      <c r="G112" s="50" t="str">
        <f t="shared" si="6"/>
        <v/>
      </c>
      <c r="H112" s="30" t="str">
        <f t="shared" si="7"/>
        <v/>
      </c>
      <c r="I112" s="25"/>
      <c r="J112" s="30"/>
      <c r="K112" s="30"/>
      <c r="L112" s="25"/>
      <c r="M112" s="30"/>
      <c r="N112" s="25"/>
    </row>
    <row r="113" spans="1:14" x14ac:dyDescent="0.3">
      <c r="A113" s="3">
        <f>Data!A108</f>
        <v>41239</v>
      </c>
      <c r="B113" s="4">
        <f>Data!B108</f>
        <v>2961.0200199999999</v>
      </c>
      <c r="C113" s="4">
        <f>Data!C108</f>
        <v>2976.929932</v>
      </c>
      <c r="D113" s="4">
        <f>Data!D108</f>
        <v>2951.7299800000001</v>
      </c>
      <c r="E113" s="4">
        <f>Data!E108</f>
        <v>2976.780029</v>
      </c>
      <c r="F113" s="15">
        <f>Data!F108</f>
        <v>1641710000</v>
      </c>
      <c r="G113" s="50" t="str">
        <f t="shared" si="6"/>
        <v/>
      </c>
      <c r="H113" s="30" t="str">
        <f t="shared" si="7"/>
        <v/>
      </c>
      <c r="I113" s="25"/>
      <c r="J113" s="30"/>
      <c r="K113" s="30"/>
      <c r="L113" s="25"/>
      <c r="M113" s="30"/>
      <c r="N113" s="25"/>
    </row>
    <row r="114" spans="1:14" x14ac:dyDescent="0.3">
      <c r="A114" s="3">
        <f>Data!A109</f>
        <v>41236</v>
      </c>
      <c r="B114" s="4">
        <f>Data!B109</f>
        <v>2943.6201169999999</v>
      </c>
      <c r="C114" s="4">
        <f>Data!C109</f>
        <v>2967.1899410000001</v>
      </c>
      <c r="D114" s="4">
        <f>Data!D109</f>
        <v>2940.679932</v>
      </c>
      <c r="E114" s="4">
        <f>Data!E109</f>
        <v>2966.8500979999999</v>
      </c>
      <c r="F114" s="15">
        <f>Data!F109</f>
        <v>792750000</v>
      </c>
      <c r="G114" s="50" t="str">
        <f t="shared" si="6"/>
        <v/>
      </c>
      <c r="H114" s="30" t="str">
        <f t="shared" si="7"/>
        <v/>
      </c>
      <c r="I114" s="25"/>
      <c r="J114" s="30"/>
      <c r="K114" s="30"/>
      <c r="L114" s="25"/>
      <c r="M114" s="30"/>
      <c r="N114" s="25"/>
    </row>
    <row r="115" spans="1:14" x14ac:dyDescent="0.3">
      <c r="A115" s="3">
        <f>Data!A110</f>
        <v>41234</v>
      </c>
      <c r="B115" s="4">
        <f>Data!B110</f>
        <v>2919.139893</v>
      </c>
      <c r="C115" s="4">
        <f>Data!C110</f>
        <v>2928.169922</v>
      </c>
      <c r="D115" s="4">
        <f>Data!D110</f>
        <v>2912.419922</v>
      </c>
      <c r="E115" s="4">
        <f>Data!E110</f>
        <v>2926.5500489999999</v>
      </c>
      <c r="F115" s="15">
        <f>Data!F110</f>
        <v>1430060000</v>
      </c>
      <c r="G115" s="50" t="str">
        <f t="shared" si="6"/>
        <v/>
      </c>
      <c r="H115" s="30" t="str">
        <f t="shared" si="7"/>
        <v/>
      </c>
      <c r="I115" s="25"/>
      <c r="J115" s="30"/>
      <c r="K115" s="30"/>
      <c r="L115" s="25"/>
      <c r="M115" s="30"/>
      <c r="N115" s="25"/>
    </row>
    <row r="116" spans="1:14" x14ac:dyDescent="0.3">
      <c r="A116" s="3">
        <f>Data!A111</f>
        <v>41233</v>
      </c>
      <c r="B116" s="4">
        <f>Data!B111</f>
        <v>2910.7299800000001</v>
      </c>
      <c r="C116" s="4">
        <f>Data!C111</f>
        <v>2919.959961</v>
      </c>
      <c r="D116" s="4">
        <f>Data!D111</f>
        <v>2893.3798830000001</v>
      </c>
      <c r="E116" s="4">
        <f>Data!E111</f>
        <v>2916.679932</v>
      </c>
      <c r="F116" s="15">
        <f>Data!F111</f>
        <v>1588750000</v>
      </c>
      <c r="G116" s="50" t="str">
        <f t="shared" si="6"/>
        <v/>
      </c>
      <c r="H116" s="30" t="str">
        <f t="shared" si="7"/>
        <v/>
      </c>
      <c r="I116" s="25"/>
      <c r="J116" s="30"/>
      <c r="K116" s="30"/>
      <c r="L116" s="25"/>
      <c r="M116" s="30"/>
      <c r="N116" s="25"/>
    </row>
    <row r="117" spans="1:14" x14ac:dyDescent="0.3">
      <c r="A117" s="3">
        <f>Data!A112</f>
        <v>41232</v>
      </c>
      <c r="B117" s="4">
        <f>Data!B112</f>
        <v>2886</v>
      </c>
      <c r="C117" s="4">
        <f>Data!C112</f>
        <v>2916.070068</v>
      </c>
      <c r="D117" s="4">
        <f>Data!D112</f>
        <v>2884.75</v>
      </c>
      <c r="E117" s="4">
        <f>Data!E112</f>
        <v>2916.070068</v>
      </c>
      <c r="F117" s="15">
        <f>Data!F112</f>
        <v>1767240000</v>
      </c>
      <c r="G117" s="50" t="str">
        <f t="shared" si="6"/>
        <v/>
      </c>
      <c r="H117" s="30" t="str">
        <f t="shared" si="7"/>
        <v/>
      </c>
      <c r="I117" s="25"/>
      <c r="J117" s="30"/>
      <c r="K117" s="30"/>
      <c r="L117" s="25"/>
      <c r="M117" s="30"/>
      <c r="N117" s="25"/>
    </row>
    <row r="118" spans="1:14" x14ac:dyDescent="0.3">
      <c r="A118" s="3">
        <f>Data!A113</f>
        <v>41229</v>
      </c>
      <c r="B118" s="4">
        <f>Data!B113</f>
        <v>2838.8999020000001</v>
      </c>
      <c r="C118" s="4">
        <f>Data!C113</f>
        <v>2859.570068</v>
      </c>
      <c r="D118" s="4">
        <f>Data!D113</f>
        <v>2810.8000489999999</v>
      </c>
      <c r="E118" s="4">
        <f>Data!E113</f>
        <v>2853.1298830000001</v>
      </c>
      <c r="F118" s="15">
        <f>Data!F113</f>
        <v>2187730000</v>
      </c>
      <c r="G118" s="50" t="str">
        <f t="shared" si="6"/>
        <v>Support</v>
      </c>
      <c r="H118" s="30" t="str">
        <f t="shared" si="7"/>
        <v/>
      </c>
      <c r="I118" s="25"/>
      <c r="J118" s="30"/>
      <c r="K118" s="30"/>
      <c r="L118" s="25"/>
      <c r="M118" s="30"/>
      <c r="N118" s="25"/>
    </row>
    <row r="119" spans="1:14" x14ac:dyDescent="0.3">
      <c r="A119" s="3">
        <f>Data!A114</f>
        <v>41228</v>
      </c>
      <c r="B119" s="4">
        <f>Data!B114</f>
        <v>2847.8400879999999</v>
      </c>
      <c r="C119" s="4">
        <f>Data!C114</f>
        <v>2855.639893</v>
      </c>
      <c r="D119" s="4">
        <f>Data!D114</f>
        <v>2826.75</v>
      </c>
      <c r="E119" s="4">
        <f>Data!E114</f>
        <v>2836.9399410000001</v>
      </c>
      <c r="F119" s="15">
        <f>Data!F114</f>
        <v>2010300000</v>
      </c>
      <c r="G119" s="50" t="str">
        <f t="shared" si="6"/>
        <v/>
      </c>
      <c r="H119" s="30" t="str">
        <f t="shared" si="7"/>
        <v/>
      </c>
      <c r="I119" s="25"/>
      <c r="J119" s="30"/>
      <c r="K119" s="30"/>
      <c r="L119" s="25"/>
      <c r="M119" s="30"/>
      <c r="N119" s="25"/>
    </row>
    <row r="120" spans="1:14" x14ac:dyDescent="0.3">
      <c r="A120" s="3">
        <f>Data!A115</f>
        <v>41227</v>
      </c>
      <c r="B120" s="4">
        <f>Data!B115</f>
        <v>2896.8100589999999</v>
      </c>
      <c r="C120" s="4">
        <f>Data!C115</f>
        <v>2900.1000979999999</v>
      </c>
      <c r="D120" s="4">
        <f>Data!D115</f>
        <v>2842.860107</v>
      </c>
      <c r="E120" s="4">
        <f>Data!E115</f>
        <v>2846.8100589999999</v>
      </c>
      <c r="F120" s="15">
        <f>Data!F115</f>
        <v>2106590000</v>
      </c>
      <c r="G120" s="50" t="str">
        <f t="shared" si="6"/>
        <v/>
      </c>
      <c r="H120" s="30" t="str">
        <f t="shared" si="7"/>
        <v/>
      </c>
      <c r="I120" s="25"/>
      <c r="J120" s="30"/>
      <c r="K120" s="30"/>
      <c r="L120" s="25"/>
      <c r="M120" s="30"/>
      <c r="N120" s="25"/>
    </row>
    <row r="121" spans="1:14" x14ac:dyDescent="0.3">
      <c r="A121" s="3">
        <f>Data!A116</f>
        <v>41226</v>
      </c>
      <c r="B121" s="4">
        <f>Data!B116</f>
        <v>2880.7700199999999</v>
      </c>
      <c r="C121" s="4">
        <f>Data!C116</f>
        <v>2909</v>
      </c>
      <c r="D121" s="4">
        <f>Data!D116</f>
        <v>2877.0600589999999</v>
      </c>
      <c r="E121" s="4">
        <f>Data!E116</f>
        <v>2883.889893</v>
      </c>
      <c r="F121" s="15">
        <f>Data!F116</f>
        <v>1816260000</v>
      </c>
      <c r="G121" s="50" t="str">
        <f t="shared" si="6"/>
        <v/>
      </c>
      <c r="H121" s="30" t="str">
        <f t="shared" si="7"/>
        <v/>
      </c>
      <c r="I121" s="25"/>
      <c r="J121" s="30"/>
      <c r="K121" s="30"/>
      <c r="L121" s="25"/>
      <c r="M121" s="30"/>
      <c r="N121" s="25"/>
    </row>
    <row r="122" spans="1:14" x14ac:dyDescent="0.3">
      <c r="A122" s="3">
        <f>Data!A117</f>
        <v>41225</v>
      </c>
      <c r="B122" s="4">
        <f>Data!B117</f>
        <v>2916.3798830000001</v>
      </c>
      <c r="C122" s="4">
        <f>Data!C117</f>
        <v>2920.01001</v>
      </c>
      <c r="D122" s="4">
        <f>Data!D117</f>
        <v>2896.5500489999999</v>
      </c>
      <c r="E122" s="4">
        <f>Data!E117</f>
        <v>2904.25</v>
      </c>
      <c r="F122" s="15">
        <f>Data!F117</f>
        <v>1379240000</v>
      </c>
      <c r="G122" s="50" t="str">
        <f t="shared" si="6"/>
        <v/>
      </c>
      <c r="H122" s="30" t="str">
        <f t="shared" si="7"/>
        <v/>
      </c>
      <c r="I122" s="25"/>
      <c r="J122" s="30"/>
      <c r="K122" s="30"/>
      <c r="L122" s="25"/>
      <c r="M122" s="30"/>
      <c r="N122" s="25"/>
    </row>
    <row r="123" spans="1:14" x14ac:dyDescent="0.3">
      <c r="A123" s="3">
        <f>Data!A118</f>
        <v>41222</v>
      </c>
      <c r="B123" s="4">
        <f>Data!B118</f>
        <v>2892.570068</v>
      </c>
      <c r="C123" s="4">
        <f>Data!C118</f>
        <v>2931.110107</v>
      </c>
      <c r="D123" s="4">
        <f>Data!D118</f>
        <v>2889.8100589999999</v>
      </c>
      <c r="E123" s="4">
        <f>Data!E118</f>
        <v>2904.8701169999999</v>
      </c>
      <c r="F123" s="15">
        <f>Data!F118</f>
        <v>1802580000</v>
      </c>
      <c r="G123" s="50" t="str">
        <f t="shared" si="6"/>
        <v/>
      </c>
      <c r="H123" s="30" t="str">
        <f t="shared" si="7"/>
        <v/>
      </c>
      <c r="I123" s="25"/>
      <c r="J123" s="30"/>
      <c r="K123" s="30"/>
      <c r="L123" s="25"/>
      <c r="M123" s="30"/>
      <c r="N123" s="25"/>
    </row>
    <row r="124" spans="1:14" x14ac:dyDescent="0.3">
      <c r="A124" s="3">
        <f>Data!A119</f>
        <v>41221</v>
      </c>
      <c r="B124" s="4">
        <f>Data!B119</f>
        <v>2942.0900879999999</v>
      </c>
      <c r="C124" s="4">
        <f>Data!C119</f>
        <v>2949.6999510000001</v>
      </c>
      <c r="D124" s="4">
        <f>Data!D119</f>
        <v>2895.580078</v>
      </c>
      <c r="E124" s="4">
        <f>Data!E119</f>
        <v>2895.580078</v>
      </c>
      <c r="F124" s="15">
        <f>Data!F119</f>
        <v>1876420000</v>
      </c>
      <c r="G124" s="50" t="str">
        <f t="shared" si="6"/>
        <v/>
      </c>
      <c r="H124" s="30" t="str">
        <f t="shared" si="7"/>
        <v/>
      </c>
      <c r="I124" s="25"/>
      <c r="J124" s="30"/>
      <c r="K124" s="30"/>
      <c r="L124" s="25"/>
      <c r="M124" s="30"/>
      <c r="N124" s="25"/>
    </row>
    <row r="125" spans="1:14" x14ac:dyDescent="0.3">
      <c r="A125" s="3">
        <f>Data!A120</f>
        <v>41220</v>
      </c>
      <c r="B125" s="4">
        <f>Data!B120</f>
        <v>2976.459961</v>
      </c>
      <c r="C125" s="4">
        <f>Data!C120</f>
        <v>2977.8100589999999</v>
      </c>
      <c r="D125" s="4">
        <f>Data!D120</f>
        <v>2926.790039</v>
      </c>
      <c r="E125" s="4">
        <f>Data!E120</f>
        <v>2937.290039</v>
      </c>
      <c r="F125" s="15">
        <f>Data!F120</f>
        <v>2059690000</v>
      </c>
      <c r="G125" s="50" t="str">
        <f t="shared" si="6"/>
        <v/>
      </c>
      <c r="H125" s="30" t="str">
        <f t="shared" si="7"/>
        <v/>
      </c>
      <c r="I125" s="25"/>
      <c r="J125" s="30"/>
      <c r="K125" s="30"/>
      <c r="L125" s="25"/>
      <c r="M125" s="30"/>
      <c r="N125" s="25"/>
    </row>
    <row r="126" spans="1:14" x14ac:dyDescent="0.3">
      <c r="A126" s="3">
        <f>Data!A121</f>
        <v>41219</v>
      </c>
      <c r="B126" s="4">
        <f>Data!B121</f>
        <v>3003.709961</v>
      </c>
      <c r="C126" s="4">
        <f>Data!C121</f>
        <v>3024.4399410000001</v>
      </c>
      <c r="D126" s="4">
        <f>Data!D121</f>
        <v>2998.929932</v>
      </c>
      <c r="E126" s="4">
        <f>Data!E121</f>
        <v>3011.929932</v>
      </c>
      <c r="F126" s="15">
        <f>Data!F121</f>
        <v>1782430000</v>
      </c>
      <c r="G126" s="50" t="str">
        <f t="shared" si="6"/>
        <v/>
      </c>
      <c r="H126" s="30" t="str">
        <f t="shared" si="7"/>
        <v/>
      </c>
      <c r="I126" s="25"/>
      <c r="J126" s="30"/>
      <c r="K126" s="30"/>
      <c r="L126" s="25"/>
      <c r="M126" s="30"/>
      <c r="N126" s="25"/>
    </row>
    <row r="127" spans="1:14" x14ac:dyDescent="0.3">
      <c r="A127" s="3">
        <f>Data!A122</f>
        <v>41218</v>
      </c>
      <c r="B127" s="4">
        <f>Data!B122</f>
        <v>2983.030029</v>
      </c>
      <c r="C127" s="4">
        <f>Data!C122</f>
        <v>3004.8701169999999</v>
      </c>
      <c r="D127" s="4">
        <f>Data!D122</f>
        <v>2975.8500979999999</v>
      </c>
      <c r="E127" s="4">
        <f>Data!E122</f>
        <v>2999.6599120000001</v>
      </c>
      <c r="F127" s="15">
        <f>Data!F122</f>
        <v>1496210000</v>
      </c>
      <c r="G127" s="50" t="str">
        <f t="shared" si="6"/>
        <v/>
      </c>
      <c r="H127" s="30" t="str">
        <f t="shared" si="7"/>
        <v/>
      </c>
      <c r="I127" s="25"/>
      <c r="J127" s="30"/>
      <c r="K127" s="30"/>
      <c r="L127" s="25"/>
      <c r="M127" s="30"/>
      <c r="N127" s="25"/>
    </row>
    <row r="128" spans="1:14" x14ac:dyDescent="0.3">
      <c r="A128" s="3">
        <f>Data!A123</f>
        <v>41215</v>
      </c>
      <c r="B128" s="4">
        <f>Data!B123</f>
        <v>3033.8500979999999</v>
      </c>
      <c r="C128" s="4">
        <f>Data!C123</f>
        <v>3033.8500979999999</v>
      </c>
      <c r="D128" s="4">
        <f>Data!D123</f>
        <v>2981.6899410000001</v>
      </c>
      <c r="E128" s="4">
        <f>Data!E123</f>
        <v>2982.1298830000001</v>
      </c>
      <c r="F128" s="15">
        <f>Data!F123</f>
        <v>1834590000</v>
      </c>
      <c r="G128" s="50" t="str">
        <f t="shared" si="6"/>
        <v/>
      </c>
      <c r="H128" s="30" t="str">
        <f t="shared" si="7"/>
        <v>Resistance</v>
      </c>
      <c r="I128" s="25"/>
      <c r="J128" s="30"/>
      <c r="K128" s="30"/>
      <c r="L128" s="25"/>
      <c r="M128" s="30"/>
      <c r="N128" s="25"/>
    </row>
    <row r="129" spans="1:14" x14ac:dyDescent="0.3">
      <c r="A129" s="3">
        <f>Data!A124</f>
        <v>41214</v>
      </c>
      <c r="B129" s="4">
        <f>Data!B124</f>
        <v>2987.540039</v>
      </c>
      <c r="C129" s="4">
        <f>Data!C124</f>
        <v>3021.9399410000001</v>
      </c>
      <c r="D129" s="4">
        <f>Data!D124</f>
        <v>2984.219971</v>
      </c>
      <c r="E129" s="4">
        <f>Data!E124</f>
        <v>3020.0600589999999</v>
      </c>
      <c r="F129" s="15">
        <f>Data!F124</f>
        <v>1880140000</v>
      </c>
      <c r="G129" s="50" t="str">
        <f t="shared" si="6"/>
        <v/>
      </c>
      <c r="H129" s="30" t="str">
        <f t="shared" si="7"/>
        <v/>
      </c>
      <c r="I129" s="25"/>
      <c r="J129" s="30"/>
      <c r="K129" s="30"/>
      <c r="L129" s="25"/>
      <c r="M129" s="30"/>
      <c r="N129" s="25"/>
    </row>
    <row r="130" spans="1:14" x14ac:dyDescent="0.3">
      <c r="A130" s="3">
        <f>Data!A125</f>
        <v>41213</v>
      </c>
      <c r="B130" s="4">
        <f>Data!B125</f>
        <v>2986.8500979999999</v>
      </c>
      <c r="C130" s="4">
        <f>Data!C125</f>
        <v>2989.6999510000001</v>
      </c>
      <c r="D130" s="4">
        <f>Data!D125</f>
        <v>2964.9399410000001</v>
      </c>
      <c r="E130" s="4">
        <f>Data!E125</f>
        <v>2977.2299800000001</v>
      </c>
      <c r="F130" s="15">
        <f>Data!F125</f>
        <v>1806780000</v>
      </c>
      <c r="G130" s="50" t="str">
        <f t="shared" si="6"/>
        <v/>
      </c>
      <c r="H130" s="30" t="str">
        <f t="shared" si="7"/>
        <v/>
      </c>
      <c r="I130" s="25"/>
      <c r="J130" s="30"/>
      <c r="K130" s="30"/>
      <c r="L130" s="25"/>
      <c r="M130" s="30"/>
      <c r="N130" s="25"/>
    </row>
    <row r="131" spans="1:14" x14ac:dyDescent="0.3">
      <c r="A131" s="3">
        <f>Data!A126</f>
        <v>41208</v>
      </c>
      <c r="B131" s="4">
        <f>Data!B126</f>
        <v>2986.0500489999999</v>
      </c>
      <c r="C131" s="4">
        <f>Data!C126</f>
        <v>2999.139893</v>
      </c>
      <c r="D131" s="4">
        <f>Data!D126</f>
        <v>2961.1599120000001</v>
      </c>
      <c r="E131" s="4">
        <f>Data!E126</f>
        <v>2987.9499510000001</v>
      </c>
      <c r="F131" s="15">
        <f>Data!F126</f>
        <v>1839700000</v>
      </c>
      <c r="G131" s="50" t="str">
        <f t="shared" si="6"/>
        <v>Support</v>
      </c>
      <c r="H131" s="30" t="str">
        <f t="shared" si="7"/>
        <v/>
      </c>
      <c r="I131" s="25"/>
      <c r="J131" s="30"/>
      <c r="K131" s="30"/>
      <c r="L131" s="25"/>
      <c r="M131" s="30"/>
      <c r="N131" s="25"/>
    </row>
    <row r="132" spans="1:14" x14ac:dyDescent="0.3">
      <c r="A132" s="3">
        <f>Data!A127</f>
        <v>41207</v>
      </c>
      <c r="B132" s="4">
        <f>Data!B127</f>
        <v>3005.040039</v>
      </c>
      <c r="C132" s="4">
        <f>Data!C127</f>
        <v>3007.709961</v>
      </c>
      <c r="D132" s="4">
        <f>Data!D127</f>
        <v>2975.9799800000001</v>
      </c>
      <c r="E132" s="4">
        <f>Data!E127</f>
        <v>2986.1201169999999</v>
      </c>
      <c r="F132" s="15">
        <f>Data!F127</f>
        <v>1922660000</v>
      </c>
      <c r="G132" s="50" t="str">
        <f t="shared" si="6"/>
        <v/>
      </c>
      <c r="H132" s="30" t="str">
        <f t="shared" si="7"/>
        <v/>
      </c>
      <c r="I132" s="25"/>
      <c r="J132" s="30"/>
      <c r="K132" s="30"/>
      <c r="L132" s="25"/>
      <c r="M132" s="30"/>
      <c r="N132" s="25"/>
    </row>
    <row r="133" spans="1:14" x14ac:dyDescent="0.3">
      <c r="A133" s="3">
        <f>Data!A128</f>
        <v>41206</v>
      </c>
      <c r="B133" s="4">
        <f>Data!B128</f>
        <v>3011.820068</v>
      </c>
      <c r="C133" s="4">
        <f>Data!C128</f>
        <v>3012.9499510000001</v>
      </c>
      <c r="D133" s="4">
        <f>Data!D128</f>
        <v>2978.7299800000001</v>
      </c>
      <c r="E133" s="4">
        <f>Data!E128</f>
        <v>2981.6999510000001</v>
      </c>
      <c r="F133" s="15">
        <f>Data!F128</f>
        <v>1967000000</v>
      </c>
      <c r="G133" s="50" t="str">
        <f t="shared" si="6"/>
        <v/>
      </c>
      <c r="H133" s="30" t="str">
        <f t="shared" si="7"/>
        <v/>
      </c>
      <c r="I133" s="25"/>
      <c r="J133" s="30"/>
      <c r="K133" s="30"/>
      <c r="L133" s="25"/>
      <c r="M133" s="30"/>
      <c r="N133" s="25"/>
    </row>
    <row r="134" spans="1:14" x14ac:dyDescent="0.3">
      <c r="A134" s="3">
        <f>Data!A129</f>
        <v>41205</v>
      </c>
      <c r="B134" s="4">
        <f>Data!B129</f>
        <v>2989.4399410000001</v>
      </c>
      <c r="C134" s="4">
        <f>Data!C129</f>
        <v>3006.5900879999999</v>
      </c>
      <c r="D134" s="4">
        <f>Data!D129</f>
        <v>2974.070068</v>
      </c>
      <c r="E134" s="4">
        <f>Data!E129</f>
        <v>2990.459961</v>
      </c>
      <c r="F134" s="15">
        <f>Data!F129</f>
        <v>1830840000</v>
      </c>
      <c r="G134" s="50" t="str">
        <f t="shared" si="6"/>
        <v>Support</v>
      </c>
      <c r="H134" s="30" t="str">
        <f t="shared" si="7"/>
        <v/>
      </c>
      <c r="I134" s="25"/>
      <c r="J134" s="30"/>
      <c r="K134" s="30"/>
      <c r="L134" s="25"/>
      <c r="M134" s="30"/>
      <c r="N134" s="25"/>
    </row>
    <row r="135" spans="1:14" x14ac:dyDescent="0.3">
      <c r="A135" s="3">
        <f>Data!A130</f>
        <v>41204</v>
      </c>
      <c r="B135" s="4">
        <f>Data!B130</f>
        <v>3005.919922</v>
      </c>
      <c r="C135" s="4">
        <f>Data!C130</f>
        <v>3020.610107</v>
      </c>
      <c r="D135" s="4">
        <f>Data!D130</f>
        <v>2995.780029</v>
      </c>
      <c r="E135" s="4">
        <f>Data!E130</f>
        <v>3016.959961</v>
      </c>
      <c r="F135" s="15">
        <f>Data!F130</f>
        <v>1654130000</v>
      </c>
      <c r="G135" s="50" t="str">
        <f t="shared" si="6"/>
        <v/>
      </c>
      <c r="H135" s="30" t="str">
        <f t="shared" si="7"/>
        <v/>
      </c>
      <c r="I135" s="25"/>
      <c r="J135" s="30"/>
      <c r="K135" s="30"/>
      <c r="L135" s="25"/>
      <c r="M135" s="30"/>
      <c r="N135" s="25"/>
    </row>
    <row r="136" spans="1:14" x14ac:dyDescent="0.3">
      <c r="A136" s="3">
        <f>Data!A131</f>
        <v>41201</v>
      </c>
      <c r="B136" s="4">
        <f>Data!B131</f>
        <v>3066.5600589999999</v>
      </c>
      <c r="C136" s="4">
        <f>Data!C131</f>
        <v>3066.5600589999999</v>
      </c>
      <c r="D136" s="4">
        <f>Data!D131</f>
        <v>3000.2700199999999</v>
      </c>
      <c r="E136" s="4">
        <f>Data!E131</f>
        <v>3005.6201169999999</v>
      </c>
      <c r="F136" s="15">
        <f>Data!F131</f>
        <v>2225580000</v>
      </c>
      <c r="G136" s="50" t="str">
        <f t="shared" si="6"/>
        <v/>
      </c>
      <c r="H136" s="30" t="str">
        <f t="shared" si="7"/>
        <v/>
      </c>
      <c r="I136" s="25"/>
      <c r="J136" s="30"/>
      <c r="K136" s="30"/>
      <c r="L136" s="25"/>
      <c r="M136" s="30"/>
      <c r="N136" s="25"/>
    </row>
    <row r="137" spans="1:14" x14ac:dyDescent="0.3">
      <c r="A137" s="3">
        <f>Data!A132</f>
        <v>41200</v>
      </c>
      <c r="B137" s="4">
        <f>Data!B132</f>
        <v>3097.7700199999999</v>
      </c>
      <c r="C137" s="4">
        <f>Data!C132</f>
        <v>3102.5600589999999</v>
      </c>
      <c r="D137" s="4">
        <f>Data!D132</f>
        <v>3065.23999</v>
      </c>
      <c r="E137" s="4">
        <f>Data!E132</f>
        <v>3072.8701169999999</v>
      </c>
      <c r="F137" s="15">
        <f>Data!F132</f>
        <v>2043290000</v>
      </c>
      <c r="G137" s="50" t="str">
        <f t="shared" ref="G137:G168" si="8">IF(AND(D135&gt;D137,D136&gt;D137,D137&lt;D138,D137&lt;D139),"Support","")</f>
        <v/>
      </c>
      <c r="H137" s="30" t="str">
        <f t="shared" ref="H137:H168" si="9">IF(AND(C135&lt;C137,C136&lt;C137,C137&gt;C138,C137&gt;C139),"Resistance","")</f>
        <v/>
      </c>
      <c r="I137" s="25"/>
      <c r="J137" s="30"/>
      <c r="K137" s="30"/>
      <c r="L137" s="25"/>
      <c r="M137" s="30"/>
      <c r="N137" s="25"/>
    </row>
    <row r="138" spans="1:14" x14ac:dyDescent="0.3">
      <c r="A138" s="3">
        <f>Data!A133</f>
        <v>41199</v>
      </c>
      <c r="B138" s="4">
        <f>Data!B133</f>
        <v>3091.3798830000001</v>
      </c>
      <c r="C138" s="4">
        <f>Data!C133</f>
        <v>3112.4499510000001</v>
      </c>
      <c r="D138" s="4">
        <f>Data!D133</f>
        <v>3088.0500489999999</v>
      </c>
      <c r="E138" s="4">
        <f>Data!E133</f>
        <v>3104.1201169999999</v>
      </c>
      <c r="F138" s="15">
        <f>Data!F133</f>
        <v>1770920000</v>
      </c>
      <c r="G138" s="50" t="str">
        <f t="shared" si="8"/>
        <v/>
      </c>
      <c r="H138" s="30" t="str">
        <f t="shared" si="9"/>
        <v>Resistance</v>
      </c>
      <c r="I138" s="25"/>
      <c r="J138" s="30"/>
      <c r="K138" s="30"/>
      <c r="L138" s="25"/>
      <c r="M138" s="30"/>
      <c r="N138" s="25"/>
    </row>
    <row r="139" spans="1:14" x14ac:dyDescent="0.3">
      <c r="A139" s="3">
        <f>Data!A134</f>
        <v>41198</v>
      </c>
      <c r="B139" s="4">
        <f>Data!B134</f>
        <v>3073.209961</v>
      </c>
      <c r="C139" s="4">
        <f>Data!C134</f>
        <v>3102.969971</v>
      </c>
      <c r="D139" s="4">
        <f>Data!D134</f>
        <v>3070.25</v>
      </c>
      <c r="E139" s="4">
        <f>Data!E134</f>
        <v>3101.169922</v>
      </c>
      <c r="F139" s="15">
        <f>Data!F134</f>
        <v>1736930000</v>
      </c>
      <c r="G139" s="50" t="str">
        <f t="shared" si="8"/>
        <v/>
      </c>
      <c r="H139" s="30" t="str">
        <f t="shared" si="9"/>
        <v/>
      </c>
      <c r="I139" s="25"/>
      <c r="J139" s="30"/>
      <c r="K139" s="30"/>
      <c r="L139" s="25"/>
      <c r="M139" s="30"/>
      <c r="N139" s="25"/>
    </row>
    <row r="140" spans="1:14" x14ac:dyDescent="0.3">
      <c r="A140" s="3">
        <f>Data!A135</f>
        <v>41197</v>
      </c>
      <c r="B140" s="4">
        <f>Data!B135</f>
        <v>3053.209961</v>
      </c>
      <c r="C140" s="4">
        <f>Data!C135</f>
        <v>3066.3100589999999</v>
      </c>
      <c r="D140" s="4">
        <f>Data!D135</f>
        <v>3037.2700199999999</v>
      </c>
      <c r="E140" s="4">
        <f>Data!E135</f>
        <v>3064.179932</v>
      </c>
      <c r="F140" s="15">
        <f>Data!F135</f>
        <v>1563440000</v>
      </c>
      <c r="G140" s="50" t="str">
        <f t="shared" si="8"/>
        <v>Support</v>
      </c>
      <c r="H140" s="30" t="str">
        <f t="shared" si="9"/>
        <v/>
      </c>
      <c r="I140" s="25"/>
      <c r="J140" s="30"/>
      <c r="K140" s="30"/>
      <c r="L140" s="25"/>
      <c r="M140" s="30"/>
      <c r="N140" s="25"/>
    </row>
    <row r="141" spans="1:14" x14ac:dyDescent="0.3">
      <c r="A141" s="3">
        <f>Data!A136</f>
        <v>41194</v>
      </c>
      <c r="B141" s="4">
        <f>Data!B136</f>
        <v>3049.080078</v>
      </c>
      <c r="C141" s="4">
        <f>Data!C136</f>
        <v>3061.7700199999999</v>
      </c>
      <c r="D141" s="4">
        <f>Data!D136</f>
        <v>3039.580078</v>
      </c>
      <c r="E141" s="4">
        <f>Data!E136</f>
        <v>3044.110107</v>
      </c>
      <c r="F141" s="15">
        <f>Data!F136</f>
        <v>1524840000</v>
      </c>
      <c r="G141" s="50" t="str">
        <f t="shared" si="8"/>
        <v/>
      </c>
      <c r="H141" s="30" t="str">
        <f t="shared" si="9"/>
        <v/>
      </c>
      <c r="I141" s="25"/>
      <c r="J141" s="30"/>
      <c r="K141" s="30"/>
      <c r="L141" s="25"/>
      <c r="M141" s="30"/>
      <c r="N141" s="25"/>
    </row>
    <row r="142" spans="1:14" x14ac:dyDescent="0.3">
      <c r="A142" s="3">
        <f>Data!A137</f>
        <v>41193</v>
      </c>
      <c r="B142" s="4">
        <f>Data!B137</f>
        <v>3075.889893</v>
      </c>
      <c r="C142" s="4">
        <f>Data!C137</f>
        <v>3078.080078</v>
      </c>
      <c r="D142" s="4">
        <f>Data!D137</f>
        <v>3047.139893</v>
      </c>
      <c r="E142" s="4">
        <f>Data!E137</f>
        <v>3049.4099120000001</v>
      </c>
      <c r="F142" s="15">
        <f>Data!F137</f>
        <v>1595020000</v>
      </c>
      <c r="G142" s="50" t="str">
        <f t="shared" si="8"/>
        <v/>
      </c>
      <c r="H142" s="30" t="str">
        <f t="shared" si="9"/>
        <v/>
      </c>
      <c r="I142" s="25"/>
      <c r="J142" s="30"/>
      <c r="K142" s="30"/>
      <c r="L142" s="25"/>
      <c r="M142" s="30"/>
      <c r="N142" s="25"/>
    </row>
    <row r="143" spans="1:14" x14ac:dyDescent="0.3">
      <c r="A143" s="3">
        <f>Data!A138</f>
        <v>41192</v>
      </c>
      <c r="B143" s="4">
        <f>Data!B138</f>
        <v>3066.25</v>
      </c>
      <c r="C143" s="4">
        <f>Data!C138</f>
        <v>3071.570068</v>
      </c>
      <c r="D143" s="4">
        <f>Data!D138</f>
        <v>3046.780029</v>
      </c>
      <c r="E143" s="4">
        <f>Data!E138</f>
        <v>3051.780029</v>
      </c>
      <c r="F143" s="15">
        <f>Data!F138</f>
        <v>1788970000</v>
      </c>
      <c r="G143" s="50" t="str">
        <f t="shared" si="8"/>
        <v/>
      </c>
      <c r="H143" s="30" t="str">
        <f t="shared" si="9"/>
        <v/>
      </c>
      <c r="I143" s="25"/>
      <c r="J143" s="30"/>
      <c r="K143" s="30"/>
      <c r="L143" s="25"/>
      <c r="M143" s="30"/>
      <c r="N143" s="25"/>
    </row>
    <row r="144" spans="1:14" x14ac:dyDescent="0.3">
      <c r="A144" s="3">
        <f>Data!A139</f>
        <v>41191</v>
      </c>
      <c r="B144" s="4">
        <f>Data!B139</f>
        <v>3108.01001</v>
      </c>
      <c r="C144" s="4">
        <f>Data!C139</f>
        <v>3108.01001</v>
      </c>
      <c r="D144" s="4">
        <f>Data!D139</f>
        <v>3062.5200199999999</v>
      </c>
      <c r="E144" s="4">
        <f>Data!E139</f>
        <v>3065.0200199999999</v>
      </c>
      <c r="F144" s="15">
        <f>Data!F139</f>
        <v>1645740000</v>
      </c>
      <c r="G144" s="50" t="str">
        <f t="shared" si="8"/>
        <v/>
      </c>
      <c r="H144" s="30" t="str">
        <f t="shared" si="9"/>
        <v/>
      </c>
      <c r="I144" s="25"/>
      <c r="J144" s="30"/>
      <c r="K144" s="30"/>
      <c r="L144" s="25"/>
      <c r="M144" s="30"/>
      <c r="N144" s="25"/>
    </row>
    <row r="145" spans="1:14" x14ac:dyDescent="0.3">
      <c r="A145" s="3">
        <f>Data!A140</f>
        <v>41190</v>
      </c>
      <c r="B145" s="4">
        <f>Data!B140</f>
        <v>3121.330078</v>
      </c>
      <c r="C145" s="4">
        <f>Data!C140</f>
        <v>3125.48999</v>
      </c>
      <c r="D145" s="4">
        <f>Data!D140</f>
        <v>3107.570068</v>
      </c>
      <c r="E145" s="4">
        <f>Data!E140</f>
        <v>3112.3500979999999</v>
      </c>
      <c r="F145" s="15">
        <f>Data!F140</f>
        <v>1186260000</v>
      </c>
      <c r="G145" s="50" t="str">
        <f t="shared" si="8"/>
        <v/>
      </c>
      <c r="H145" s="30" t="str">
        <f t="shared" si="9"/>
        <v/>
      </c>
      <c r="I145" s="25"/>
      <c r="J145" s="30"/>
      <c r="K145" s="30"/>
      <c r="L145" s="25"/>
      <c r="M145" s="30"/>
      <c r="N145" s="25"/>
    </row>
    <row r="146" spans="1:14" x14ac:dyDescent="0.3">
      <c r="A146" s="3">
        <f>Data!A141</f>
        <v>41187</v>
      </c>
      <c r="B146" s="4">
        <f>Data!B141</f>
        <v>3161.209961</v>
      </c>
      <c r="C146" s="4">
        <f>Data!C141</f>
        <v>3171.459961</v>
      </c>
      <c r="D146" s="4">
        <f>Data!D141</f>
        <v>3130.76001</v>
      </c>
      <c r="E146" s="4">
        <f>Data!E141</f>
        <v>3136.1899410000001</v>
      </c>
      <c r="F146" s="15">
        <f>Data!F141</f>
        <v>1607940000</v>
      </c>
      <c r="G146" s="50" t="str">
        <f t="shared" si="8"/>
        <v/>
      </c>
      <c r="H146" s="30" t="str">
        <f t="shared" si="9"/>
        <v>Resistance</v>
      </c>
      <c r="I146" s="25"/>
      <c r="J146" s="30"/>
      <c r="K146" s="30"/>
      <c r="L146" s="25"/>
      <c r="M146" s="30"/>
      <c r="N146" s="25"/>
    </row>
    <row r="147" spans="1:14" x14ac:dyDescent="0.3">
      <c r="A147" s="3">
        <f>Data!A142</f>
        <v>41186</v>
      </c>
      <c r="B147" s="4">
        <f>Data!B142</f>
        <v>3142.3798830000001</v>
      </c>
      <c r="C147" s="4">
        <f>Data!C142</f>
        <v>3153.4799800000001</v>
      </c>
      <c r="D147" s="4">
        <f>Data!D142</f>
        <v>3132.5600589999999</v>
      </c>
      <c r="E147" s="4">
        <f>Data!E142</f>
        <v>3149.459961</v>
      </c>
      <c r="F147" s="15">
        <f>Data!F142</f>
        <v>1585190000</v>
      </c>
      <c r="G147" s="50" t="str">
        <f t="shared" si="8"/>
        <v/>
      </c>
      <c r="H147" s="30" t="str">
        <f t="shared" si="9"/>
        <v/>
      </c>
      <c r="I147" s="25"/>
      <c r="J147" s="30"/>
      <c r="K147" s="30"/>
      <c r="L147" s="25"/>
      <c r="M147" s="30"/>
      <c r="N147" s="25"/>
    </row>
    <row r="148" spans="1:14" x14ac:dyDescent="0.3">
      <c r="A148" s="3">
        <f>Data!A143</f>
        <v>41185</v>
      </c>
      <c r="B148" s="4">
        <f>Data!B143</f>
        <v>3130.8500979999999</v>
      </c>
      <c r="C148" s="4">
        <f>Data!C143</f>
        <v>3142.360107</v>
      </c>
      <c r="D148" s="4">
        <f>Data!D143</f>
        <v>3115.040039</v>
      </c>
      <c r="E148" s="4">
        <f>Data!E143</f>
        <v>3135.2299800000001</v>
      </c>
      <c r="F148" s="15">
        <f>Data!F143</f>
        <v>1704050000</v>
      </c>
      <c r="G148" s="50" t="str">
        <f t="shared" si="8"/>
        <v/>
      </c>
      <c r="H148" s="30" t="str">
        <f t="shared" si="9"/>
        <v/>
      </c>
      <c r="I148" s="25"/>
      <c r="J148" s="30"/>
      <c r="K148" s="30"/>
      <c r="L148" s="25"/>
      <c r="M148" s="30"/>
      <c r="N148" s="25"/>
    </row>
    <row r="149" spans="1:14" x14ac:dyDescent="0.3">
      <c r="A149" s="3">
        <f>Data!A144</f>
        <v>41184</v>
      </c>
      <c r="B149" s="4">
        <f>Data!B144</f>
        <v>3127.7299800000001</v>
      </c>
      <c r="C149" s="4">
        <f>Data!C144</f>
        <v>3131.639893</v>
      </c>
      <c r="D149" s="4">
        <f>Data!D144</f>
        <v>3101.639893</v>
      </c>
      <c r="E149" s="4">
        <f>Data!E144</f>
        <v>3120.040039</v>
      </c>
      <c r="F149" s="15">
        <f>Data!F144</f>
        <v>1609570000</v>
      </c>
      <c r="G149" s="50" t="str">
        <f t="shared" si="8"/>
        <v>Support</v>
      </c>
      <c r="H149" s="30" t="str">
        <f t="shared" si="9"/>
        <v/>
      </c>
      <c r="I149" s="25"/>
      <c r="J149" s="30"/>
      <c r="K149" s="30"/>
      <c r="L149" s="25"/>
      <c r="M149" s="30"/>
      <c r="N149" s="25"/>
    </row>
    <row r="150" spans="1:14" x14ac:dyDescent="0.3">
      <c r="A150" s="3">
        <f>Data!A145</f>
        <v>41183</v>
      </c>
      <c r="B150" s="4">
        <f>Data!B145</f>
        <v>3130.3100589999999</v>
      </c>
      <c r="C150" s="4">
        <f>Data!C145</f>
        <v>3146.98999</v>
      </c>
      <c r="D150" s="4">
        <f>Data!D145</f>
        <v>3103.889893</v>
      </c>
      <c r="E150" s="4">
        <f>Data!E145</f>
        <v>3113.530029</v>
      </c>
      <c r="F150" s="15">
        <f>Data!F145</f>
        <v>1758170000</v>
      </c>
      <c r="G150" s="50" t="str">
        <f t="shared" si="8"/>
        <v/>
      </c>
      <c r="H150" s="30" t="str">
        <f t="shared" si="9"/>
        <v>Resistance</v>
      </c>
      <c r="I150" s="25"/>
      <c r="J150" s="30"/>
      <c r="K150" s="30"/>
      <c r="L150" s="25"/>
      <c r="M150" s="30"/>
      <c r="N150" s="25"/>
    </row>
    <row r="151" spans="1:14" x14ac:dyDescent="0.3">
      <c r="A151" s="3">
        <f>Data!A146</f>
        <v>41180</v>
      </c>
      <c r="B151" s="4">
        <f>Data!B146</f>
        <v>3125.3100589999999</v>
      </c>
      <c r="C151" s="4">
        <f>Data!C146</f>
        <v>3132.51001</v>
      </c>
      <c r="D151" s="4">
        <f>Data!D146</f>
        <v>3109.9099120000001</v>
      </c>
      <c r="E151" s="4">
        <f>Data!E146</f>
        <v>3116.2299800000001</v>
      </c>
      <c r="F151" s="15">
        <f>Data!F146</f>
        <v>1864640000</v>
      </c>
      <c r="G151" s="50" t="str">
        <f t="shared" si="8"/>
        <v/>
      </c>
      <c r="H151" s="30" t="str">
        <f t="shared" si="9"/>
        <v/>
      </c>
      <c r="I151" s="25"/>
      <c r="J151" s="30"/>
      <c r="K151" s="30"/>
      <c r="L151" s="25"/>
      <c r="M151" s="30"/>
      <c r="N151" s="25"/>
    </row>
    <row r="152" spans="1:14" x14ac:dyDescent="0.3">
      <c r="A152" s="3">
        <f>Data!A147</f>
        <v>41179</v>
      </c>
      <c r="B152" s="4">
        <f>Data!B147</f>
        <v>3105.8701169999999</v>
      </c>
      <c r="C152" s="4">
        <f>Data!C147</f>
        <v>3142.0200199999999</v>
      </c>
      <c r="D152" s="4">
        <f>Data!D147</f>
        <v>3098.459961</v>
      </c>
      <c r="E152" s="4">
        <f>Data!E147</f>
        <v>3136.6000979999999</v>
      </c>
      <c r="F152" s="15">
        <f>Data!F147</f>
        <v>1691800000</v>
      </c>
      <c r="G152" s="50" t="str">
        <f t="shared" si="8"/>
        <v/>
      </c>
      <c r="H152" s="30" t="str">
        <f t="shared" si="9"/>
        <v/>
      </c>
      <c r="I152" s="25"/>
      <c r="J152" s="30"/>
      <c r="K152" s="30"/>
      <c r="L152" s="25"/>
      <c r="M152" s="30"/>
      <c r="N152" s="25"/>
    </row>
    <row r="153" spans="1:14" x14ac:dyDescent="0.3">
      <c r="A153" s="3">
        <f>Data!A148</f>
        <v>41178</v>
      </c>
      <c r="B153" s="4">
        <f>Data!B148</f>
        <v>3113.3999020000001</v>
      </c>
      <c r="C153" s="4">
        <f>Data!C148</f>
        <v>3114.540039</v>
      </c>
      <c r="D153" s="4">
        <f>Data!D148</f>
        <v>3080.280029</v>
      </c>
      <c r="E153" s="4">
        <f>Data!E148</f>
        <v>3093.6999510000001</v>
      </c>
      <c r="F153" s="15">
        <f>Data!F148</f>
        <v>1738010000</v>
      </c>
      <c r="G153" s="50" t="str">
        <f t="shared" si="8"/>
        <v>Support</v>
      </c>
      <c r="H153" s="30" t="str">
        <f t="shared" si="9"/>
        <v/>
      </c>
      <c r="I153" s="25"/>
      <c r="J153" s="30"/>
      <c r="K153" s="30"/>
      <c r="L153" s="25"/>
      <c r="M153" s="30"/>
      <c r="N153" s="25"/>
    </row>
    <row r="154" spans="1:14" x14ac:dyDescent="0.3">
      <c r="A154" s="3">
        <f>Data!A149</f>
        <v>41177</v>
      </c>
      <c r="B154" s="4">
        <f>Data!B149</f>
        <v>3170.3701169999999</v>
      </c>
      <c r="C154" s="4">
        <f>Data!C149</f>
        <v>3176.3000489999999</v>
      </c>
      <c r="D154" s="4">
        <f>Data!D149</f>
        <v>3117.7299800000001</v>
      </c>
      <c r="E154" s="4">
        <f>Data!E149</f>
        <v>3117.7299800000001</v>
      </c>
      <c r="F154" s="15">
        <f>Data!F149</f>
        <v>1975470000</v>
      </c>
      <c r="G154" s="50" t="str">
        <f t="shared" si="8"/>
        <v/>
      </c>
      <c r="H154" s="30" t="str">
        <f t="shared" si="9"/>
        <v/>
      </c>
      <c r="I154" s="25"/>
      <c r="J154" s="30"/>
      <c r="K154" s="30"/>
      <c r="L154" s="25"/>
      <c r="M154" s="30"/>
      <c r="N154" s="25"/>
    </row>
    <row r="155" spans="1:14" x14ac:dyDescent="0.3">
      <c r="A155" s="3">
        <f>Data!A150</f>
        <v>41176</v>
      </c>
      <c r="B155" s="4">
        <f>Data!B150</f>
        <v>3155.3500979999999</v>
      </c>
      <c r="C155" s="4">
        <f>Data!C150</f>
        <v>3167.73999</v>
      </c>
      <c r="D155" s="4">
        <f>Data!D150</f>
        <v>3150.709961</v>
      </c>
      <c r="E155" s="4">
        <f>Data!E150</f>
        <v>3160.780029</v>
      </c>
      <c r="F155" s="15">
        <f>Data!F150</f>
        <v>1704860000</v>
      </c>
      <c r="G155" s="50" t="str">
        <f t="shared" si="8"/>
        <v/>
      </c>
      <c r="H155" s="30" t="str">
        <f t="shared" si="9"/>
        <v/>
      </c>
      <c r="I155" s="25"/>
      <c r="J155" s="30"/>
      <c r="K155" s="30"/>
      <c r="L155" s="25"/>
      <c r="M155" s="30"/>
      <c r="N155" s="25"/>
    </row>
    <row r="156" spans="1:14" x14ac:dyDescent="0.3">
      <c r="A156" s="3">
        <f>Data!A151</f>
        <v>41173</v>
      </c>
      <c r="B156" s="4">
        <f>Data!B151</f>
        <v>3194.860107</v>
      </c>
      <c r="C156" s="4">
        <f>Data!C151</f>
        <v>3196.929932</v>
      </c>
      <c r="D156" s="4">
        <f>Data!D151</f>
        <v>3178.0900879999999</v>
      </c>
      <c r="E156" s="4">
        <f>Data!E151</f>
        <v>3179.959961</v>
      </c>
      <c r="F156" s="15">
        <f>Data!F151</f>
        <v>2526250000</v>
      </c>
      <c r="G156" s="50" t="str">
        <f t="shared" si="8"/>
        <v/>
      </c>
      <c r="H156" s="30" t="str">
        <f t="shared" si="9"/>
        <v>Resistance</v>
      </c>
      <c r="I156" s="25"/>
      <c r="J156" s="30"/>
      <c r="K156" s="30"/>
      <c r="L156" s="25"/>
      <c r="M156" s="30"/>
      <c r="N156" s="25"/>
    </row>
    <row r="157" spans="1:14" x14ac:dyDescent="0.3">
      <c r="A157" s="3">
        <f>Data!A152</f>
        <v>41172</v>
      </c>
      <c r="B157" s="4">
        <f>Data!B152</f>
        <v>3166.8400879999999</v>
      </c>
      <c r="C157" s="4">
        <f>Data!C152</f>
        <v>3178.4499510000001</v>
      </c>
      <c r="D157" s="4">
        <f>Data!D152</f>
        <v>3156.459961</v>
      </c>
      <c r="E157" s="4">
        <f>Data!E152</f>
        <v>3175.959961</v>
      </c>
      <c r="F157" s="15">
        <f>Data!F152</f>
        <v>1809130000</v>
      </c>
      <c r="G157" s="50" t="str">
        <f t="shared" si="8"/>
        <v/>
      </c>
      <c r="H157" s="30" t="str">
        <f t="shared" si="9"/>
        <v/>
      </c>
      <c r="I157" s="25"/>
      <c r="J157" s="30"/>
      <c r="K157" s="30"/>
      <c r="L157" s="25"/>
      <c r="M157" s="30"/>
      <c r="N157" s="25"/>
    </row>
    <row r="158" spans="1:14" x14ac:dyDescent="0.3">
      <c r="A158" s="3">
        <f>Data!A153</f>
        <v>41171</v>
      </c>
      <c r="B158" s="4">
        <f>Data!B153</f>
        <v>3179.040039</v>
      </c>
      <c r="C158" s="4">
        <f>Data!C153</f>
        <v>3189.3500979999999</v>
      </c>
      <c r="D158" s="4">
        <f>Data!D153</f>
        <v>3170.290039</v>
      </c>
      <c r="E158" s="4">
        <f>Data!E153</f>
        <v>3182.6201169999999</v>
      </c>
      <c r="F158" s="15">
        <f>Data!F153</f>
        <v>1850920000</v>
      </c>
      <c r="G158" s="50" t="str">
        <f t="shared" si="8"/>
        <v/>
      </c>
      <c r="H158" s="30" t="str">
        <f t="shared" si="9"/>
        <v/>
      </c>
      <c r="I158" s="25"/>
      <c r="J158" s="30"/>
      <c r="K158" s="30"/>
      <c r="L158" s="25"/>
      <c r="M158" s="30"/>
      <c r="N158" s="25"/>
    </row>
    <row r="159" spans="1:14" x14ac:dyDescent="0.3">
      <c r="A159" s="3">
        <f>Data!A154</f>
        <v>41170</v>
      </c>
      <c r="B159" s="4">
        <f>Data!B154</f>
        <v>3173.6201169999999</v>
      </c>
      <c r="C159" s="4">
        <f>Data!C154</f>
        <v>3179.3701169999999</v>
      </c>
      <c r="D159" s="4">
        <f>Data!D154</f>
        <v>3169.4099120000001</v>
      </c>
      <c r="E159" s="4">
        <f>Data!E154</f>
        <v>3177.8000489999999</v>
      </c>
      <c r="F159" s="15">
        <f>Data!F154</f>
        <v>1707200000</v>
      </c>
      <c r="G159" s="50" t="str">
        <f t="shared" si="8"/>
        <v/>
      </c>
      <c r="H159" s="30" t="str">
        <f t="shared" si="9"/>
        <v/>
      </c>
      <c r="I159" s="25"/>
      <c r="J159" s="30"/>
      <c r="K159" s="30"/>
      <c r="L159" s="25"/>
      <c r="M159" s="30"/>
      <c r="N159" s="25"/>
    </row>
    <row r="160" spans="1:14" x14ac:dyDescent="0.3">
      <c r="A160" s="3">
        <f>Data!A155</f>
        <v>41169</v>
      </c>
      <c r="B160" s="4">
        <f>Data!B155</f>
        <v>3183.3999020000001</v>
      </c>
      <c r="C160" s="4">
        <f>Data!C155</f>
        <v>3183.3999020000001</v>
      </c>
      <c r="D160" s="4">
        <f>Data!D155</f>
        <v>3168.6298830000001</v>
      </c>
      <c r="E160" s="4">
        <f>Data!E155</f>
        <v>3178.669922</v>
      </c>
      <c r="F160" s="15">
        <f>Data!F155</f>
        <v>1485390000</v>
      </c>
      <c r="G160" s="50" t="str">
        <f t="shared" si="8"/>
        <v/>
      </c>
      <c r="H160" s="30" t="str">
        <f t="shared" si="9"/>
        <v/>
      </c>
      <c r="I160" s="25"/>
      <c r="J160" s="30"/>
      <c r="K160" s="30"/>
      <c r="L160" s="25"/>
      <c r="M160" s="30"/>
      <c r="N160" s="25"/>
    </row>
    <row r="161" spans="1:14" x14ac:dyDescent="0.3">
      <c r="A161" s="3">
        <f>Data!A156</f>
        <v>41166</v>
      </c>
      <c r="B161" s="4">
        <f>Data!B156</f>
        <v>3166.23999</v>
      </c>
      <c r="C161" s="4">
        <f>Data!C156</f>
        <v>3195.669922</v>
      </c>
      <c r="D161" s="4">
        <f>Data!D156</f>
        <v>3164.26001</v>
      </c>
      <c r="E161" s="4">
        <f>Data!E156</f>
        <v>3183.9499510000001</v>
      </c>
      <c r="F161" s="15">
        <f>Data!F156</f>
        <v>1984720000</v>
      </c>
      <c r="G161" s="50" t="str">
        <f t="shared" si="8"/>
        <v/>
      </c>
      <c r="H161" s="30" t="str">
        <f t="shared" si="9"/>
        <v>Resistance</v>
      </c>
      <c r="I161" s="25"/>
      <c r="J161" s="30"/>
      <c r="K161" s="30"/>
      <c r="L161" s="25"/>
      <c r="M161" s="30"/>
      <c r="N161" s="25"/>
    </row>
    <row r="162" spans="1:14" x14ac:dyDescent="0.3">
      <c r="A162" s="3">
        <f>Data!A157</f>
        <v>41165</v>
      </c>
      <c r="B162" s="4">
        <f>Data!B157</f>
        <v>3117.6599120000001</v>
      </c>
      <c r="C162" s="4">
        <f>Data!C157</f>
        <v>3167.6298830000001</v>
      </c>
      <c r="D162" s="4">
        <f>Data!D157</f>
        <v>3112.6201169999999</v>
      </c>
      <c r="E162" s="4">
        <f>Data!E157</f>
        <v>3155.830078</v>
      </c>
      <c r="F162" s="15">
        <f>Data!F157</f>
        <v>1870050000</v>
      </c>
      <c r="G162" s="50" t="str">
        <f t="shared" si="8"/>
        <v/>
      </c>
      <c r="H162" s="30" t="str">
        <f t="shared" si="9"/>
        <v/>
      </c>
      <c r="I162" s="25"/>
      <c r="J162" s="30"/>
      <c r="K162" s="30"/>
      <c r="L162" s="25"/>
      <c r="M162" s="30"/>
      <c r="N162" s="25"/>
    </row>
    <row r="163" spans="1:14" x14ac:dyDescent="0.3">
      <c r="A163" s="3">
        <f>Data!A158</f>
        <v>41164</v>
      </c>
      <c r="B163" s="4">
        <f>Data!B158</f>
        <v>3115.330078</v>
      </c>
      <c r="C163" s="4">
        <f>Data!C158</f>
        <v>3120.1201169999999</v>
      </c>
      <c r="D163" s="4">
        <f>Data!D158</f>
        <v>3098.820068</v>
      </c>
      <c r="E163" s="4">
        <f>Data!E158</f>
        <v>3114.3100589999999</v>
      </c>
      <c r="F163" s="15">
        <f>Data!F158</f>
        <v>1689140000</v>
      </c>
      <c r="G163" s="50" t="str">
        <f t="shared" si="8"/>
        <v>Support</v>
      </c>
      <c r="H163" s="30" t="str">
        <f t="shared" si="9"/>
        <v/>
      </c>
      <c r="I163" s="25"/>
      <c r="J163" s="30"/>
      <c r="K163" s="30"/>
      <c r="L163" s="25"/>
      <c r="M163" s="30"/>
      <c r="N163" s="25"/>
    </row>
    <row r="164" spans="1:14" x14ac:dyDescent="0.3">
      <c r="A164" s="3">
        <f>Data!A159</f>
        <v>41163</v>
      </c>
      <c r="B164" s="4">
        <f>Data!B159</f>
        <v>3105.0200199999999</v>
      </c>
      <c r="C164" s="4">
        <f>Data!C159</f>
        <v>3117.860107</v>
      </c>
      <c r="D164" s="4">
        <f>Data!D159</f>
        <v>3099.1000979999999</v>
      </c>
      <c r="E164" s="4">
        <f>Data!E159</f>
        <v>3104.530029</v>
      </c>
      <c r="F164" s="15">
        <f>Data!F159</f>
        <v>1586250000</v>
      </c>
      <c r="G164" s="50" t="str">
        <f t="shared" si="8"/>
        <v/>
      </c>
      <c r="H164" s="30" t="str">
        <f t="shared" si="9"/>
        <v/>
      </c>
      <c r="I164" s="25"/>
      <c r="J164" s="30"/>
      <c r="K164" s="30"/>
      <c r="L164" s="25"/>
      <c r="M164" s="30"/>
      <c r="N164" s="25"/>
    </row>
    <row r="165" spans="1:14" x14ac:dyDescent="0.3">
      <c r="A165" s="3">
        <f>Data!A160</f>
        <v>41162</v>
      </c>
      <c r="B165" s="4">
        <f>Data!B160</f>
        <v>3131.3400879999999</v>
      </c>
      <c r="C165" s="4">
        <f>Data!C160</f>
        <v>3133.889893</v>
      </c>
      <c r="D165" s="4">
        <f>Data!D160</f>
        <v>3102.76001</v>
      </c>
      <c r="E165" s="4">
        <f>Data!E160</f>
        <v>3104.0200199999999</v>
      </c>
      <c r="F165" s="15">
        <f>Data!F160</f>
        <v>1575370000</v>
      </c>
      <c r="G165" s="50" t="str">
        <f t="shared" si="8"/>
        <v/>
      </c>
      <c r="H165" s="30" t="str">
        <f t="shared" si="9"/>
        <v/>
      </c>
      <c r="I165" s="25"/>
      <c r="J165" s="30"/>
      <c r="K165" s="30"/>
      <c r="L165" s="25"/>
      <c r="M165" s="30"/>
      <c r="N165" s="25"/>
    </row>
    <row r="166" spans="1:14" x14ac:dyDescent="0.3">
      <c r="A166" s="3">
        <f>Data!A161</f>
        <v>41159</v>
      </c>
      <c r="B166" s="4">
        <f>Data!B161</f>
        <v>3133.219971</v>
      </c>
      <c r="C166" s="4">
        <f>Data!C161</f>
        <v>3139.610107</v>
      </c>
      <c r="D166" s="4">
        <f>Data!D161</f>
        <v>3128.169922</v>
      </c>
      <c r="E166" s="4">
        <f>Data!E161</f>
        <v>3136.419922</v>
      </c>
      <c r="F166" s="15">
        <f>Data!F161</f>
        <v>1740640000</v>
      </c>
      <c r="G166" s="50" t="str">
        <f t="shared" si="8"/>
        <v/>
      </c>
      <c r="H166" s="30" t="str">
        <f t="shared" si="9"/>
        <v>Resistance</v>
      </c>
      <c r="I166" s="25"/>
      <c r="J166" s="30"/>
      <c r="K166" s="30"/>
      <c r="L166" s="25"/>
      <c r="M166" s="30"/>
      <c r="N166" s="25"/>
    </row>
    <row r="167" spans="1:14" x14ac:dyDescent="0.3">
      <c r="A167" s="3">
        <f>Data!A162</f>
        <v>41158</v>
      </c>
      <c r="B167" s="4">
        <f>Data!B162</f>
        <v>3087.9399410000001</v>
      </c>
      <c r="C167" s="4">
        <f>Data!C162</f>
        <v>3135.8100589999999</v>
      </c>
      <c r="D167" s="4">
        <f>Data!D162</f>
        <v>3087.669922</v>
      </c>
      <c r="E167" s="4">
        <f>Data!E162</f>
        <v>3135.8100589999999</v>
      </c>
      <c r="F167" s="15">
        <f>Data!F162</f>
        <v>1918900000</v>
      </c>
      <c r="G167" s="50" t="str">
        <f t="shared" si="8"/>
        <v/>
      </c>
      <c r="H167" s="30" t="str">
        <f t="shared" si="9"/>
        <v/>
      </c>
      <c r="I167" s="25"/>
      <c r="J167" s="30"/>
      <c r="K167" s="30"/>
      <c r="L167" s="25"/>
      <c r="M167" s="30"/>
      <c r="N167" s="25"/>
    </row>
    <row r="168" spans="1:14" x14ac:dyDescent="0.3">
      <c r="A168" s="3">
        <f>Data!A163</f>
        <v>41157</v>
      </c>
      <c r="B168" s="4">
        <f>Data!B163</f>
        <v>3072.580078</v>
      </c>
      <c r="C168" s="4">
        <f>Data!C163</f>
        <v>3082.75</v>
      </c>
      <c r="D168" s="4">
        <f>Data!D163</f>
        <v>3062.540039</v>
      </c>
      <c r="E168" s="4">
        <f>Data!E163</f>
        <v>3069.2700199999999</v>
      </c>
      <c r="F168" s="15">
        <f>Data!F163</f>
        <v>1495030000</v>
      </c>
      <c r="G168" s="50" t="str">
        <f t="shared" si="8"/>
        <v/>
      </c>
      <c r="H168" s="30" t="str">
        <f t="shared" si="9"/>
        <v/>
      </c>
      <c r="I168" s="25"/>
      <c r="J168" s="30"/>
      <c r="K168" s="30"/>
      <c r="L168" s="25"/>
      <c r="M168" s="30"/>
      <c r="N168" s="25"/>
    </row>
    <row r="169" spans="1:14" x14ac:dyDescent="0.3">
      <c r="A169" s="3">
        <f>Data!A164</f>
        <v>41156</v>
      </c>
      <c r="B169" s="4">
        <f>Data!B164</f>
        <v>3063.25</v>
      </c>
      <c r="C169" s="4">
        <f>Data!C164</f>
        <v>3082.26001</v>
      </c>
      <c r="D169" s="4">
        <f>Data!D164</f>
        <v>3040.23999</v>
      </c>
      <c r="E169" s="4">
        <f>Data!E164</f>
        <v>3075.0600589999999</v>
      </c>
      <c r="F169" s="15">
        <f>Data!F164</f>
        <v>1505960000</v>
      </c>
      <c r="G169" s="50" t="str">
        <f t="shared" ref="G169:G200" si="10">IF(AND(D167&gt;D169,D168&gt;D169,D169&lt;D170,D169&lt;D171),"Support","")</f>
        <v>Support</v>
      </c>
      <c r="H169" s="30" t="str">
        <f t="shared" ref="H169:H200" si="11">IF(AND(C167&lt;C169,C168&lt;C169,C169&gt;C170,C169&gt;C171),"Resistance","")</f>
        <v/>
      </c>
      <c r="I169" s="25"/>
      <c r="J169" s="30"/>
      <c r="K169" s="30"/>
      <c r="L169" s="25"/>
      <c r="M169" s="30"/>
      <c r="N169" s="25"/>
    </row>
    <row r="170" spans="1:14" x14ac:dyDescent="0.3">
      <c r="A170" s="3">
        <f>Data!A165</f>
        <v>41152</v>
      </c>
      <c r="B170" s="4">
        <f>Data!B165</f>
        <v>3069.639893</v>
      </c>
      <c r="C170" s="4">
        <f>Data!C165</f>
        <v>3078.5200199999999</v>
      </c>
      <c r="D170" s="4">
        <f>Data!D165</f>
        <v>3040.5900879999999</v>
      </c>
      <c r="E170" s="4">
        <f>Data!E165</f>
        <v>3066.959961</v>
      </c>
      <c r="F170" s="15">
        <f>Data!F165</f>
        <v>1394760000</v>
      </c>
      <c r="G170" s="50" t="str">
        <f t="shared" si="10"/>
        <v/>
      </c>
      <c r="H170" s="30" t="str">
        <f t="shared" si="11"/>
        <v/>
      </c>
      <c r="I170" s="25"/>
      <c r="J170" s="30"/>
      <c r="K170" s="30"/>
      <c r="L170" s="25"/>
      <c r="M170" s="30"/>
      <c r="N170" s="25"/>
    </row>
    <row r="171" spans="1:14" x14ac:dyDescent="0.3">
      <c r="A171" s="3">
        <f>Data!A166</f>
        <v>41151</v>
      </c>
      <c r="B171" s="4">
        <f>Data!B166</f>
        <v>3066.7299800000001</v>
      </c>
      <c r="C171" s="4">
        <f>Data!C166</f>
        <v>3067.540039</v>
      </c>
      <c r="D171" s="4">
        <f>Data!D166</f>
        <v>3045.919922</v>
      </c>
      <c r="E171" s="4">
        <f>Data!E166</f>
        <v>3048.709961</v>
      </c>
      <c r="F171" s="15">
        <f>Data!F166</f>
        <v>1216640000</v>
      </c>
      <c r="G171" s="50" t="str">
        <f t="shared" si="10"/>
        <v/>
      </c>
      <c r="H171" s="30" t="str">
        <f t="shared" si="11"/>
        <v/>
      </c>
      <c r="I171" s="25"/>
      <c r="J171" s="30"/>
      <c r="K171" s="30"/>
      <c r="L171" s="25"/>
      <c r="M171" s="30"/>
      <c r="N171" s="25"/>
    </row>
    <row r="172" spans="1:14" x14ac:dyDescent="0.3">
      <c r="A172" s="3">
        <f>Data!A167</f>
        <v>41150</v>
      </c>
      <c r="B172" s="4">
        <f>Data!B167</f>
        <v>3078.0500489999999</v>
      </c>
      <c r="C172" s="4">
        <f>Data!C167</f>
        <v>3087.23999</v>
      </c>
      <c r="D172" s="4">
        <f>Data!D167</f>
        <v>3067.6201169999999</v>
      </c>
      <c r="E172" s="4">
        <f>Data!E167</f>
        <v>3081.1899410000001</v>
      </c>
      <c r="F172" s="15">
        <f>Data!F167</f>
        <v>1282900000</v>
      </c>
      <c r="G172" s="50" t="str">
        <f t="shared" si="10"/>
        <v/>
      </c>
      <c r="H172" s="30" t="str">
        <f t="shared" si="11"/>
        <v>Resistance</v>
      </c>
      <c r="I172" s="25"/>
      <c r="J172" s="30"/>
      <c r="K172" s="30"/>
      <c r="L172" s="25"/>
      <c r="M172" s="30"/>
      <c r="N172" s="25"/>
    </row>
    <row r="173" spans="1:14" x14ac:dyDescent="0.3">
      <c r="A173" s="3">
        <f>Data!A168</f>
        <v>41149</v>
      </c>
      <c r="B173" s="4">
        <f>Data!B168</f>
        <v>3069.3999020000001</v>
      </c>
      <c r="C173" s="4">
        <f>Data!C168</f>
        <v>3083.1899410000001</v>
      </c>
      <c r="D173" s="4">
        <f>Data!D168</f>
        <v>3063.6499020000001</v>
      </c>
      <c r="E173" s="4">
        <f>Data!E168</f>
        <v>3077.139893</v>
      </c>
      <c r="F173" s="15">
        <f>Data!F168</f>
        <v>1364740000</v>
      </c>
      <c r="G173" s="50" t="str">
        <f t="shared" si="10"/>
        <v/>
      </c>
      <c r="H173" s="30" t="str">
        <f t="shared" si="11"/>
        <v/>
      </c>
      <c r="I173" s="25"/>
      <c r="J173" s="30"/>
      <c r="K173" s="30"/>
      <c r="L173" s="25"/>
      <c r="M173" s="30"/>
      <c r="N173" s="25"/>
    </row>
    <row r="174" spans="1:14" x14ac:dyDescent="0.3">
      <c r="A174" s="3">
        <f>Data!A169</f>
        <v>41148</v>
      </c>
      <c r="B174" s="4">
        <f>Data!B169</f>
        <v>3083.6201169999999</v>
      </c>
      <c r="C174" s="4">
        <f>Data!C169</f>
        <v>3085.8100589999999</v>
      </c>
      <c r="D174" s="4">
        <f>Data!D169</f>
        <v>3068.1298830000001</v>
      </c>
      <c r="E174" s="4">
        <f>Data!E169</f>
        <v>3073.1899410000001</v>
      </c>
      <c r="F174" s="15">
        <f>Data!F169</f>
        <v>1383530000</v>
      </c>
      <c r="G174" s="50" t="str">
        <f t="shared" si="10"/>
        <v/>
      </c>
      <c r="H174" s="30" t="str">
        <f t="shared" si="11"/>
        <v/>
      </c>
      <c r="I174" s="25"/>
      <c r="J174" s="30"/>
      <c r="K174" s="30"/>
      <c r="L174" s="25"/>
      <c r="M174" s="30"/>
      <c r="N174" s="25"/>
    </row>
    <row r="175" spans="1:14" x14ac:dyDescent="0.3">
      <c r="A175" s="3">
        <f>Data!A170</f>
        <v>41145</v>
      </c>
      <c r="B175" s="4">
        <f>Data!B170</f>
        <v>3045.219971</v>
      </c>
      <c r="C175" s="4">
        <f>Data!C170</f>
        <v>3076.8000489999999</v>
      </c>
      <c r="D175" s="4">
        <f>Data!D170</f>
        <v>3042.219971</v>
      </c>
      <c r="E175" s="4">
        <f>Data!E170</f>
        <v>3069.790039</v>
      </c>
      <c r="F175" s="15">
        <f>Data!F170</f>
        <v>1349740000</v>
      </c>
      <c r="G175" s="50" t="str">
        <f t="shared" si="10"/>
        <v>Support</v>
      </c>
      <c r="H175" s="30" t="str">
        <f t="shared" si="11"/>
        <v/>
      </c>
      <c r="I175" s="25"/>
      <c r="J175" s="30"/>
      <c r="K175" s="30"/>
      <c r="L175" s="25"/>
      <c r="M175" s="30"/>
      <c r="N175" s="25"/>
    </row>
    <row r="176" spans="1:14" x14ac:dyDescent="0.3">
      <c r="A176" s="3">
        <f>Data!A171</f>
        <v>41144</v>
      </c>
      <c r="B176" s="4">
        <f>Data!B171</f>
        <v>3065.820068</v>
      </c>
      <c r="C176" s="4">
        <f>Data!C171</f>
        <v>3070.3400879999999</v>
      </c>
      <c r="D176" s="4">
        <f>Data!D171</f>
        <v>3045.5200199999999</v>
      </c>
      <c r="E176" s="4">
        <f>Data!E171</f>
        <v>3053.3999020000001</v>
      </c>
      <c r="F176" s="15">
        <f>Data!F171</f>
        <v>1383860000</v>
      </c>
      <c r="G176" s="50" t="str">
        <f t="shared" si="10"/>
        <v/>
      </c>
      <c r="H176" s="30" t="str">
        <f t="shared" si="11"/>
        <v/>
      </c>
      <c r="I176" s="25"/>
      <c r="J176" s="30"/>
      <c r="K176" s="30"/>
      <c r="L176" s="25"/>
      <c r="M176" s="30"/>
      <c r="N176" s="25"/>
    </row>
    <row r="177" spans="1:14" x14ac:dyDescent="0.3">
      <c r="A177" s="3">
        <f>Data!A172</f>
        <v>41143</v>
      </c>
      <c r="B177" s="4">
        <f>Data!B172</f>
        <v>3059.9399410000001</v>
      </c>
      <c r="C177" s="4">
        <f>Data!C172</f>
        <v>3080.7299800000001</v>
      </c>
      <c r="D177" s="4">
        <f>Data!D172</f>
        <v>3053.429932</v>
      </c>
      <c r="E177" s="4">
        <f>Data!E172</f>
        <v>3073.669922</v>
      </c>
      <c r="F177" s="15">
        <f>Data!F172</f>
        <v>1459130000</v>
      </c>
      <c r="G177" s="50" t="str">
        <f t="shared" si="10"/>
        <v/>
      </c>
      <c r="H177" s="30" t="str">
        <f t="shared" si="11"/>
        <v/>
      </c>
      <c r="I177" s="25"/>
      <c r="J177" s="30"/>
      <c r="K177" s="30"/>
      <c r="L177" s="25"/>
      <c r="M177" s="30"/>
      <c r="N177" s="25"/>
    </row>
    <row r="178" spans="1:14" x14ac:dyDescent="0.3">
      <c r="A178" s="3">
        <f>Data!A173</f>
        <v>41142</v>
      </c>
      <c r="B178" s="4">
        <f>Data!B173</f>
        <v>3085.25</v>
      </c>
      <c r="C178" s="4">
        <f>Data!C173</f>
        <v>3100.540039</v>
      </c>
      <c r="D178" s="4">
        <f>Data!D173</f>
        <v>3058.73999</v>
      </c>
      <c r="E178" s="4">
        <f>Data!E173</f>
        <v>3067.26001</v>
      </c>
      <c r="F178" s="15">
        <f>Data!F173</f>
        <v>1574220000</v>
      </c>
      <c r="G178" s="50" t="str">
        <f t="shared" si="10"/>
        <v/>
      </c>
      <c r="H178" s="30" t="str">
        <f t="shared" si="11"/>
        <v>Resistance</v>
      </c>
      <c r="I178" s="25"/>
      <c r="J178" s="30"/>
      <c r="K178" s="30"/>
      <c r="L178" s="25"/>
      <c r="M178" s="30"/>
      <c r="N178" s="25"/>
    </row>
    <row r="179" spans="1:14" x14ac:dyDescent="0.3">
      <c r="A179" s="3">
        <f>Data!A174</f>
        <v>41141</v>
      </c>
      <c r="B179" s="4">
        <f>Data!B174</f>
        <v>3072.6599120000001</v>
      </c>
      <c r="C179" s="4">
        <f>Data!C174</f>
        <v>3076.209961</v>
      </c>
      <c r="D179" s="4">
        <f>Data!D174</f>
        <v>3059.8999020000001</v>
      </c>
      <c r="E179" s="4">
        <f>Data!E174</f>
        <v>3076.209961</v>
      </c>
      <c r="F179" s="15">
        <f>Data!F174</f>
        <v>1451550000</v>
      </c>
      <c r="G179" s="50" t="str">
        <f t="shared" si="10"/>
        <v/>
      </c>
      <c r="H179" s="30" t="str">
        <f t="shared" si="11"/>
        <v/>
      </c>
      <c r="I179" s="25"/>
      <c r="J179" s="30"/>
      <c r="K179" s="30"/>
      <c r="L179" s="25"/>
      <c r="M179" s="30"/>
      <c r="N179" s="25"/>
    </row>
    <row r="180" spans="1:14" x14ac:dyDescent="0.3">
      <c r="A180" s="3">
        <f>Data!A175</f>
        <v>41138</v>
      </c>
      <c r="B180" s="4">
        <f>Data!B175</f>
        <v>3067.110107</v>
      </c>
      <c r="C180" s="4">
        <f>Data!C175</f>
        <v>3076.719971</v>
      </c>
      <c r="D180" s="4">
        <f>Data!D175</f>
        <v>3060.1499020000001</v>
      </c>
      <c r="E180" s="4">
        <f>Data!E175</f>
        <v>3076.5900879999999</v>
      </c>
      <c r="F180" s="15">
        <f>Data!F175</f>
        <v>1640640000</v>
      </c>
      <c r="G180" s="50" t="str">
        <f t="shared" si="10"/>
        <v/>
      </c>
      <c r="H180" s="30" t="str">
        <f t="shared" si="11"/>
        <v/>
      </c>
      <c r="I180" s="25"/>
      <c r="J180" s="30"/>
      <c r="K180" s="30"/>
      <c r="L180" s="25"/>
      <c r="M180" s="30"/>
      <c r="N180" s="25"/>
    </row>
    <row r="181" spans="1:14" x14ac:dyDescent="0.3">
      <c r="A181" s="3">
        <f>Data!A176</f>
        <v>41137</v>
      </c>
      <c r="B181" s="4">
        <f>Data!B176</f>
        <v>3037.179932</v>
      </c>
      <c r="C181" s="4">
        <f>Data!C176</f>
        <v>3067.4399410000001</v>
      </c>
      <c r="D181" s="4">
        <f>Data!D176</f>
        <v>3033.280029</v>
      </c>
      <c r="E181" s="4">
        <f>Data!E176</f>
        <v>3062.389893</v>
      </c>
      <c r="F181" s="15">
        <f>Data!F176</f>
        <v>1937430000</v>
      </c>
      <c r="G181" s="50" t="str">
        <f t="shared" si="10"/>
        <v/>
      </c>
      <c r="H181" s="30" t="str">
        <f t="shared" si="11"/>
        <v/>
      </c>
      <c r="I181" s="25"/>
      <c r="J181" s="30"/>
      <c r="K181" s="30"/>
      <c r="L181" s="25"/>
      <c r="M181" s="30"/>
      <c r="N181" s="25"/>
    </row>
    <row r="182" spans="1:14" x14ac:dyDescent="0.3">
      <c r="A182" s="3">
        <f>Data!A177</f>
        <v>41136</v>
      </c>
      <c r="B182" s="4">
        <f>Data!B177</f>
        <v>3013.330078</v>
      </c>
      <c r="C182" s="4">
        <f>Data!C177</f>
        <v>3032.0600589999999</v>
      </c>
      <c r="D182" s="4">
        <f>Data!D177</f>
        <v>3013.330078</v>
      </c>
      <c r="E182" s="4">
        <f>Data!E177</f>
        <v>3030.929932</v>
      </c>
      <c r="F182" s="15">
        <f>Data!F177</f>
        <v>1536730000</v>
      </c>
      <c r="G182" s="50" t="str">
        <f t="shared" si="10"/>
        <v/>
      </c>
      <c r="H182" s="30" t="str">
        <f t="shared" si="11"/>
        <v/>
      </c>
      <c r="I182" s="25"/>
      <c r="J182" s="30"/>
      <c r="K182" s="30"/>
      <c r="L182" s="25"/>
      <c r="M182" s="30"/>
      <c r="N182" s="25"/>
    </row>
    <row r="183" spans="1:14" x14ac:dyDescent="0.3">
      <c r="A183" s="3">
        <f>Data!A178</f>
        <v>41135</v>
      </c>
      <c r="B183" s="4">
        <f>Data!B178</f>
        <v>3032.669922</v>
      </c>
      <c r="C183" s="4">
        <f>Data!C178</f>
        <v>3034.1599120000001</v>
      </c>
      <c r="D183" s="4">
        <f>Data!D178</f>
        <v>3009.929932</v>
      </c>
      <c r="E183" s="4">
        <f>Data!E178</f>
        <v>3016.9799800000001</v>
      </c>
      <c r="F183" s="15">
        <f>Data!F178</f>
        <v>1567830000</v>
      </c>
      <c r="G183" s="50" t="str">
        <f t="shared" si="10"/>
        <v/>
      </c>
      <c r="H183" s="30" t="str">
        <f t="shared" si="11"/>
        <v/>
      </c>
      <c r="I183" s="25"/>
      <c r="J183" s="30"/>
      <c r="K183" s="30"/>
      <c r="L183" s="25"/>
      <c r="M183" s="30"/>
      <c r="N183" s="25"/>
    </row>
    <row r="184" spans="1:14" x14ac:dyDescent="0.3">
      <c r="A184" s="3">
        <f>Data!A179</f>
        <v>41134</v>
      </c>
      <c r="B184" s="4">
        <f>Data!B179</f>
        <v>3018.2700199999999</v>
      </c>
      <c r="C184" s="4">
        <f>Data!C179</f>
        <v>3023.030029</v>
      </c>
      <c r="D184" s="4">
        <f>Data!D179</f>
        <v>2999.1201169999999</v>
      </c>
      <c r="E184" s="4">
        <f>Data!E179</f>
        <v>3022.5200199999999</v>
      </c>
      <c r="F184" s="15">
        <f>Data!F179</f>
        <v>1353380000</v>
      </c>
      <c r="G184" s="50" t="str">
        <f t="shared" si="10"/>
        <v>Support</v>
      </c>
      <c r="H184" s="30" t="str">
        <f t="shared" si="11"/>
        <v/>
      </c>
      <c r="I184" s="25"/>
      <c r="J184" s="30"/>
      <c r="K184" s="30"/>
      <c r="L184" s="25"/>
      <c r="M184" s="30"/>
      <c r="N184" s="25"/>
    </row>
    <row r="185" spans="1:14" x14ac:dyDescent="0.3">
      <c r="A185" s="3">
        <f>Data!A180</f>
        <v>41131</v>
      </c>
      <c r="B185" s="4">
        <f>Data!B180</f>
        <v>3008.830078</v>
      </c>
      <c r="C185" s="4">
        <f>Data!C180</f>
        <v>3020.860107</v>
      </c>
      <c r="D185" s="4">
        <f>Data!D180</f>
        <v>3003.3798830000001</v>
      </c>
      <c r="E185" s="4">
        <f>Data!E180</f>
        <v>3020.860107</v>
      </c>
      <c r="F185" s="15">
        <f>Data!F180</f>
        <v>1556460000</v>
      </c>
      <c r="G185" s="50" t="str">
        <f t="shared" si="10"/>
        <v/>
      </c>
      <c r="H185" s="30" t="str">
        <f t="shared" si="11"/>
        <v/>
      </c>
      <c r="I185" s="25"/>
      <c r="J185" s="30"/>
      <c r="K185" s="30"/>
      <c r="L185" s="25"/>
      <c r="M185" s="30"/>
      <c r="N185" s="25"/>
    </row>
    <row r="186" spans="1:14" x14ac:dyDescent="0.3">
      <c r="A186" s="3">
        <f>Data!A181</f>
        <v>41130</v>
      </c>
      <c r="B186" s="4">
        <f>Data!B181</f>
        <v>3009.860107</v>
      </c>
      <c r="C186" s="4">
        <f>Data!C181</f>
        <v>3022.6899410000001</v>
      </c>
      <c r="D186" s="4">
        <f>Data!D181</f>
        <v>3007.3000489999999</v>
      </c>
      <c r="E186" s="4">
        <f>Data!E181</f>
        <v>3018.639893</v>
      </c>
      <c r="F186" s="15">
        <f>Data!F181</f>
        <v>1677970000</v>
      </c>
      <c r="G186" s="50" t="str">
        <f t="shared" si="10"/>
        <v/>
      </c>
      <c r="H186" s="30" t="str">
        <f t="shared" si="11"/>
        <v/>
      </c>
      <c r="I186" s="25"/>
      <c r="J186" s="30"/>
      <c r="K186" s="30"/>
      <c r="L186" s="25"/>
      <c r="M186" s="30"/>
      <c r="N186" s="25"/>
    </row>
    <row r="187" spans="1:14" x14ac:dyDescent="0.3">
      <c r="A187" s="3">
        <f>Data!A182</f>
        <v>41129</v>
      </c>
      <c r="B187" s="4">
        <f>Data!B182</f>
        <v>3003.7700199999999</v>
      </c>
      <c r="C187" s="4">
        <f>Data!C182</f>
        <v>3018.8999020000001</v>
      </c>
      <c r="D187" s="4">
        <f>Data!D182</f>
        <v>3002.4099120000001</v>
      </c>
      <c r="E187" s="4">
        <f>Data!E182</f>
        <v>3011.25</v>
      </c>
      <c r="F187" s="15">
        <f>Data!F182</f>
        <v>1874580000</v>
      </c>
      <c r="G187" s="50" t="str">
        <f t="shared" si="10"/>
        <v/>
      </c>
      <c r="H187" s="30" t="str">
        <f t="shared" si="11"/>
        <v/>
      </c>
      <c r="I187" s="25"/>
      <c r="J187" s="30"/>
      <c r="K187" s="30"/>
      <c r="L187" s="25"/>
      <c r="M187" s="30"/>
      <c r="N187" s="25"/>
    </row>
    <row r="188" spans="1:14" x14ac:dyDescent="0.3">
      <c r="A188" s="3">
        <f>Data!A183</f>
        <v>41128</v>
      </c>
      <c r="B188" s="4">
        <f>Data!B183</f>
        <v>3002.6599120000001</v>
      </c>
      <c r="C188" s="4">
        <f>Data!C183</f>
        <v>3028.610107</v>
      </c>
      <c r="D188" s="4">
        <f>Data!D183</f>
        <v>3002.0900879999999</v>
      </c>
      <c r="E188" s="4">
        <f>Data!E183</f>
        <v>3015.860107</v>
      </c>
      <c r="F188" s="15">
        <f>Data!F183</f>
        <v>1899240000</v>
      </c>
      <c r="G188" s="50" t="str">
        <f t="shared" si="10"/>
        <v/>
      </c>
      <c r="H188" s="30" t="str">
        <f t="shared" si="11"/>
        <v>Resistance</v>
      </c>
      <c r="I188" s="25"/>
      <c r="J188" s="30"/>
      <c r="K188" s="30"/>
      <c r="L188" s="25"/>
      <c r="M188" s="30"/>
      <c r="N188" s="25"/>
    </row>
    <row r="189" spans="1:14" x14ac:dyDescent="0.3">
      <c r="A189" s="3">
        <f>Data!A184</f>
        <v>41127</v>
      </c>
      <c r="B189" s="4">
        <f>Data!B184</f>
        <v>2978.1599120000001</v>
      </c>
      <c r="C189" s="4">
        <f>Data!C184</f>
        <v>3000.23999</v>
      </c>
      <c r="D189" s="4">
        <f>Data!D184</f>
        <v>2974.2299800000001</v>
      </c>
      <c r="E189" s="4">
        <f>Data!E184</f>
        <v>2989.9099120000001</v>
      </c>
      <c r="F189" s="15">
        <f>Data!F184</f>
        <v>1528260000</v>
      </c>
      <c r="G189" s="50" t="str">
        <f t="shared" si="10"/>
        <v/>
      </c>
      <c r="H189" s="30" t="str">
        <f t="shared" si="11"/>
        <v/>
      </c>
      <c r="I189" s="25"/>
      <c r="J189" s="30"/>
      <c r="K189" s="30"/>
      <c r="L189" s="25"/>
      <c r="M189" s="30"/>
      <c r="N189" s="25"/>
    </row>
    <row r="190" spans="1:14" x14ac:dyDescent="0.3">
      <c r="A190" s="3">
        <f>Data!A185</f>
        <v>41124</v>
      </c>
      <c r="B190" s="4">
        <f>Data!B185</f>
        <v>2951.280029</v>
      </c>
      <c r="C190" s="4">
        <f>Data!C185</f>
        <v>2977.4099120000001</v>
      </c>
      <c r="D190" s="4">
        <f>Data!D185</f>
        <v>2945.8100589999999</v>
      </c>
      <c r="E190" s="4">
        <f>Data!E185</f>
        <v>2967.8999020000001</v>
      </c>
      <c r="F190" s="15">
        <f>Data!F185</f>
        <v>1730210000</v>
      </c>
      <c r="G190" s="50" t="str">
        <f t="shared" si="10"/>
        <v/>
      </c>
      <c r="H190" s="30" t="str">
        <f t="shared" si="11"/>
        <v/>
      </c>
      <c r="I190" s="25"/>
      <c r="J190" s="30"/>
      <c r="K190" s="30"/>
      <c r="L190" s="25"/>
      <c r="M190" s="30"/>
      <c r="N190" s="25"/>
    </row>
    <row r="191" spans="1:14" x14ac:dyDescent="0.3">
      <c r="A191" s="3">
        <f>Data!A186</f>
        <v>41123</v>
      </c>
      <c r="B191" s="4">
        <f>Data!B186</f>
        <v>2900.459961</v>
      </c>
      <c r="C191" s="4">
        <f>Data!C186</f>
        <v>2934.6499020000001</v>
      </c>
      <c r="D191" s="4">
        <f>Data!D186</f>
        <v>2890.8500979999999</v>
      </c>
      <c r="E191" s="4">
        <f>Data!E186</f>
        <v>2909.7700199999999</v>
      </c>
      <c r="F191" s="15">
        <f>Data!F186</f>
        <v>1822620000</v>
      </c>
      <c r="G191" s="50" t="str">
        <f t="shared" si="10"/>
        <v>Support</v>
      </c>
      <c r="H191" s="30" t="str">
        <f t="shared" si="11"/>
        <v/>
      </c>
      <c r="I191" s="25"/>
      <c r="J191" s="30"/>
      <c r="K191" s="30"/>
      <c r="L191" s="25"/>
      <c r="M191" s="30"/>
      <c r="N191" s="25"/>
    </row>
    <row r="192" spans="1:14" x14ac:dyDescent="0.3">
      <c r="A192" s="3">
        <f>Data!A187</f>
        <v>41122</v>
      </c>
      <c r="B192" s="4">
        <f>Data!B187</f>
        <v>2956.719971</v>
      </c>
      <c r="C192" s="4">
        <f>Data!C187</f>
        <v>2958.280029</v>
      </c>
      <c r="D192" s="4">
        <f>Data!D187</f>
        <v>2917.780029</v>
      </c>
      <c r="E192" s="4">
        <f>Data!E187</f>
        <v>2920.209961</v>
      </c>
      <c r="F192" s="15">
        <f>Data!F187</f>
        <v>1722530000</v>
      </c>
      <c r="G192" s="50" t="str">
        <f t="shared" si="10"/>
        <v/>
      </c>
      <c r="H192" s="30" t="str">
        <f t="shared" si="11"/>
        <v/>
      </c>
      <c r="I192" s="25"/>
      <c r="J192" s="30"/>
      <c r="K192" s="30"/>
      <c r="L192" s="25"/>
      <c r="M192" s="30"/>
      <c r="N192" s="25"/>
    </row>
    <row r="193" spans="1:14" x14ac:dyDescent="0.3">
      <c r="A193" s="3">
        <f>Data!A188</f>
        <v>41121</v>
      </c>
      <c r="B193" s="4">
        <f>Data!B188</f>
        <v>2945.080078</v>
      </c>
      <c r="C193" s="4">
        <f>Data!C188</f>
        <v>2959.6201169999999</v>
      </c>
      <c r="D193" s="4">
        <f>Data!D188</f>
        <v>2938.4099120000001</v>
      </c>
      <c r="E193" s="4">
        <f>Data!E188</f>
        <v>2939.5200199999999</v>
      </c>
      <c r="F193" s="15">
        <f>Data!F188</f>
        <v>1801440000</v>
      </c>
      <c r="G193" s="50" t="str">
        <f t="shared" si="10"/>
        <v/>
      </c>
      <c r="H193" s="30" t="str">
        <f t="shared" si="11"/>
        <v/>
      </c>
      <c r="I193" s="25"/>
      <c r="J193" s="30"/>
      <c r="K193" s="30"/>
      <c r="L193" s="25"/>
      <c r="M193" s="30"/>
      <c r="N193" s="25"/>
    </row>
    <row r="194" spans="1:14" x14ac:dyDescent="0.3">
      <c r="A194" s="3">
        <f>Data!A189</f>
        <v>41120</v>
      </c>
      <c r="B194" s="4">
        <f>Data!B189</f>
        <v>2959.070068</v>
      </c>
      <c r="C194" s="4">
        <f>Data!C189</f>
        <v>2970.3000489999999</v>
      </c>
      <c r="D194" s="4">
        <f>Data!D189</f>
        <v>2939.040039</v>
      </c>
      <c r="E194" s="4">
        <f>Data!E189</f>
        <v>2945.8400879999999</v>
      </c>
      <c r="F194" s="15">
        <f>Data!F189</f>
        <v>1483990000</v>
      </c>
      <c r="G194" s="50" t="str">
        <f t="shared" si="10"/>
        <v/>
      </c>
      <c r="H194" s="30" t="str">
        <f t="shared" si="11"/>
        <v>Resistance</v>
      </c>
      <c r="I194" s="25"/>
      <c r="J194" s="30"/>
      <c r="K194" s="30"/>
      <c r="L194" s="25"/>
      <c r="M194" s="30"/>
      <c r="N194" s="25"/>
    </row>
    <row r="195" spans="1:14" x14ac:dyDescent="0.3">
      <c r="A195" s="3">
        <f>Data!A190</f>
        <v>41117</v>
      </c>
      <c r="B195" s="4">
        <f>Data!B190</f>
        <v>2906.5</v>
      </c>
      <c r="C195" s="4">
        <f>Data!C190</f>
        <v>2961.8701169999999</v>
      </c>
      <c r="D195" s="4">
        <f>Data!D190</f>
        <v>2900.9799800000001</v>
      </c>
      <c r="E195" s="4">
        <f>Data!E190</f>
        <v>2958.0900879999999</v>
      </c>
      <c r="F195" s="15">
        <f>Data!F190</f>
        <v>2102610000</v>
      </c>
      <c r="G195" s="50" t="str">
        <f t="shared" si="10"/>
        <v/>
      </c>
      <c r="H195" s="30" t="str">
        <f t="shared" si="11"/>
        <v/>
      </c>
      <c r="I195" s="25"/>
      <c r="J195" s="30"/>
      <c r="K195" s="30"/>
      <c r="L195" s="25"/>
      <c r="M195" s="30"/>
      <c r="N195" s="25"/>
    </row>
    <row r="196" spans="1:14" x14ac:dyDescent="0.3">
      <c r="A196" s="3">
        <f>Data!A191</f>
        <v>41116</v>
      </c>
      <c r="B196" s="4">
        <f>Data!B191</f>
        <v>2896.679932</v>
      </c>
      <c r="C196" s="4">
        <f>Data!C191</f>
        <v>2905.570068</v>
      </c>
      <c r="D196" s="4">
        <f>Data!D191</f>
        <v>2876.01001</v>
      </c>
      <c r="E196" s="4">
        <f>Data!E191</f>
        <v>2893.25</v>
      </c>
      <c r="F196" s="15">
        <f>Data!F191</f>
        <v>1981520000</v>
      </c>
      <c r="G196" s="50" t="str">
        <f t="shared" si="10"/>
        <v/>
      </c>
      <c r="H196" s="30" t="str">
        <f t="shared" si="11"/>
        <v/>
      </c>
      <c r="I196" s="25"/>
      <c r="J196" s="30"/>
      <c r="K196" s="30"/>
      <c r="L196" s="25"/>
      <c r="M196" s="30"/>
      <c r="N196" s="25"/>
    </row>
    <row r="197" spans="1:14" x14ac:dyDescent="0.3">
      <c r="A197" s="3">
        <f>Data!A192</f>
        <v>41115</v>
      </c>
      <c r="B197" s="4">
        <f>Data!B192</f>
        <v>2856.780029</v>
      </c>
      <c r="C197" s="4">
        <f>Data!C192</f>
        <v>2870.219971</v>
      </c>
      <c r="D197" s="4">
        <f>Data!D192</f>
        <v>2839.76001</v>
      </c>
      <c r="E197" s="4">
        <f>Data!E192</f>
        <v>2854.23999</v>
      </c>
      <c r="F197" s="15">
        <f>Data!F192</f>
        <v>1784150000</v>
      </c>
      <c r="G197" s="50" t="str">
        <f t="shared" si="10"/>
        <v>Support</v>
      </c>
      <c r="H197" s="30" t="str">
        <f t="shared" si="11"/>
        <v/>
      </c>
      <c r="I197" s="25"/>
      <c r="J197" s="30"/>
      <c r="K197" s="30"/>
      <c r="L197" s="25"/>
      <c r="M197" s="30"/>
      <c r="N197" s="25"/>
    </row>
    <row r="198" spans="1:14" x14ac:dyDescent="0.3">
      <c r="A198" s="3">
        <f>Data!A193</f>
        <v>41114</v>
      </c>
      <c r="B198" s="4">
        <f>Data!B193</f>
        <v>2894.9499510000001</v>
      </c>
      <c r="C198" s="4">
        <f>Data!C193</f>
        <v>2896.5600589999999</v>
      </c>
      <c r="D198" s="4">
        <f>Data!D193</f>
        <v>2847.219971</v>
      </c>
      <c r="E198" s="4">
        <f>Data!E193</f>
        <v>2862.98999</v>
      </c>
      <c r="F198" s="15">
        <f>Data!F193</f>
        <v>1748410000</v>
      </c>
      <c r="G198" s="50" t="str">
        <f t="shared" si="10"/>
        <v/>
      </c>
      <c r="H198" s="30" t="str">
        <f t="shared" si="11"/>
        <v/>
      </c>
      <c r="I198" s="25"/>
      <c r="J198" s="30"/>
      <c r="K198" s="30"/>
      <c r="L198" s="25"/>
      <c r="M198" s="30"/>
      <c r="N198" s="25"/>
    </row>
    <row r="199" spans="1:14" x14ac:dyDescent="0.3">
      <c r="A199" s="3">
        <f>Data!A194</f>
        <v>41113</v>
      </c>
      <c r="B199" s="4">
        <f>Data!B194</f>
        <v>2877.51001</v>
      </c>
      <c r="C199" s="4">
        <f>Data!C194</f>
        <v>2898.0500489999999</v>
      </c>
      <c r="D199" s="4">
        <f>Data!D194</f>
        <v>2852.8798830000001</v>
      </c>
      <c r="E199" s="4">
        <f>Data!E194</f>
        <v>2890.1499020000001</v>
      </c>
      <c r="F199" s="15">
        <f>Data!F194</f>
        <v>1607140000</v>
      </c>
      <c r="G199" s="50" t="str">
        <f t="shared" si="10"/>
        <v/>
      </c>
      <c r="H199" s="30" t="str">
        <f t="shared" si="11"/>
        <v/>
      </c>
      <c r="I199" s="25"/>
      <c r="J199" s="30"/>
      <c r="K199" s="30"/>
      <c r="L199" s="25"/>
      <c r="M199" s="30"/>
      <c r="N199" s="25"/>
    </row>
    <row r="200" spans="1:14" x14ac:dyDescent="0.3">
      <c r="A200" s="3">
        <f>Data!A195</f>
        <v>41110</v>
      </c>
      <c r="B200" s="4">
        <f>Data!B195</f>
        <v>2957.0200199999999</v>
      </c>
      <c r="C200" s="4">
        <f>Data!C195</f>
        <v>2957.0200199999999</v>
      </c>
      <c r="D200" s="4">
        <f>Data!D195</f>
        <v>2925.3000489999999</v>
      </c>
      <c r="E200" s="4">
        <f>Data!E195</f>
        <v>2925.3000489999999</v>
      </c>
      <c r="F200" s="15">
        <f>Data!F195</f>
        <v>1810420000</v>
      </c>
      <c r="G200" s="50" t="str">
        <f t="shared" si="10"/>
        <v/>
      </c>
      <c r="H200" s="30" t="str">
        <f t="shared" si="11"/>
        <v>Resistance</v>
      </c>
      <c r="I200" s="25"/>
      <c r="J200" s="30"/>
      <c r="K200" s="30"/>
      <c r="L200" s="25"/>
      <c r="M200" s="30"/>
      <c r="N200" s="25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7"/>
  <sheetViews>
    <sheetView windowProtection="1" zoomScaleNormal="100" workbookViewId="0">
      <pane ySplit="3" topLeftCell="A73" activePane="bottomLeft" state="frozen"/>
      <selection pane="bottomLeft" activeCell="K77" sqref="K77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8" width="9.109375" style="4"/>
    <col min="9" max="9" width="8.5546875" style="4"/>
    <col min="10" max="10" width="10.88671875" style="4"/>
    <col min="11" max="15" width="9.109375" style="4"/>
    <col min="16" max="16" width="12.21875" style="4"/>
    <col min="17" max="17" width="12" style="4"/>
    <col min="18" max="1025" width="9.109375" style="4"/>
  </cols>
  <sheetData>
    <row r="1" spans="1:1024" s="6" customFormat="1" ht="21" x14ac:dyDescent="0.4">
      <c r="A1" s="5" t="s">
        <v>77</v>
      </c>
      <c r="L1" s="7" t="s">
        <v>78</v>
      </c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 t="s">
        <v>79</v>
      </c>
      <c r="M2"/>
      <c r="N2" s="9" t="s">
        <v>80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8</v>
      </c>
      <c r="H3" s="11" t="s">
        <v>9</v>
      </c>
      <c r="I3" s="11" t="s">
        <v>10</v>
      </c>
      <c r="J3" s="11" t="s">
        <v>11</v>
      </c>
      <c r="K3" s="11" t="s">
        <v>12</v>
      </c>
      <c r="L3" s="28" t="s">
        <v>81</v>
      </c>
      <c r="M3" s="28" t="s">
        <v>82</v>
      </c>
      <c r="N3" s="11" t="s">
        <v>83</v>
      </c>
      <c r="O3" s="11" t="s">
        <v>84</v>
      </c>
      <c r="P3" s="11" t="s">
        <v>85</v>
      </c>
      <c r="Q3" s="11" t="s">
        <v>86</v>
      </c>
      <c r="R3" s="11" t="s">
        <v>87</v>
      </c>
      <c r="S3" s="11" t="s">
        <v>88</v>
      </c>
      <c r="T3" s="11" t="s">
        <v>89</v>
      </c>
      <c r="U3" s="11" t="s">
        <v>90</v>
      </c>
    </row>
    <row r="4" spans="1:1024" x14ac:dyDescent="0.3">
      <c r="A4" s="10"/>
      <c r="B4" s="11"/>
      <c r="C4" s="11"/>
      <c r="D4" s="11"/>
      <c r="E4" s="11"/>
      <c r="F4" s="11"/>
      <c r="G4"/>
      <c r="H4"/>
      <c r="I4"/>
      <c r="J4"/>
      <c r="K4" s="4">
        <v>14</v>
      </c>
      <c r="L4"/>
      <c r="M4"/>
      <c r="N4"/>
      <c r="O4"/>
      <c r="P4" s="4">
        <v>14</v>
      </c>
      <c r="Q4" s="4">
        <v>14</v>
      </c>
      <c r="R4"/>
      <c r="S4"/>
      <c r="T4"/>
      <c r="U4" s="4">
        <v>14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3" customFormat="1" x14ac:dyDescent="0.3"/>
    <row r="7" spans="1:1024" s="15" customFormat="1" x14ac:dyDescent="0.3">
      <c r="A7" s="14">
        <f>Data!A900</f>
        <v>0</v>
      </c>
      <c r="B7" s="53">
        <f>Data!B900</f>
        <v>0</v>
      </c>
      <c r="C7" s="53">
        <f>Data!C900</f>
        <v>0</v>
      </c>
      <c r="D7" s="53">
        <f>Data!D900</f>
        <v>0</v>
      </c>
      <c r="E7" s="53">
        <f>Data!E900</f>
        <v>0</v>
      </c>
      <c r="F7" s="53">
        <f>Data!F900</f>
        <v>0</v>
      </c>
      <c r="G7" s="15">
        <f t="shared" ref="G7:G38" si="0">C7-D7</f>
        <v>0</v>
      </c>
    </row>
    <row r="8" spans="1:1024" x14ac:dyDescent="0.3">
      <c r="A8" s="14">
        <f>Data!A901</f>
        <v>0</v>
      </c>
      <c r="B8" s="53">
        <f>Data!B901</f>
        <v>0</v>
      </c>
      <c r="C8" s="53">
        <f>Data!C901</f>
        <v>0</v>
      </c>
      <c r="D8" s="53">
        <f>Data!D901</f>
        <v>0</v>
      </c>
      <c r="E8" s="53">
        <f>Data!E901</f>
        <v>0</v>
      </c>
      <c r="F8" s="53">
        <f>Data!F901</f>
        <v>0</v>
      </c>
      <c r="G8" s="15">
        <f t="shared" si="0"/>
        <v>0</v>
      </c>
      <c r="H8" s="4">
        <f t="shared" ref="H8:H39" si="1">ABS(C8-E7)</f>
        <v>0</v>
      </c>
      <c r="I8" s="4">
        <f t="shared" ref="I8:I39" si="2">ABS(D8-E7)</f>
        <v>0</v>
      </c>
      <c r="J8" s="4">
        <f t="shared" ref="J8:J39" si="3">MAX(G8:I8)</f>
        <v>0</v>
      </c>
      <c r="K8"/>
      <c r="L8" s="54">
        <f t="shared" ref="L8:L39" si="4">C8-C7</f>
        <v>0</v>
      </c>
      <c r="M8" s="54">
        <f t="shared" ref="M8:M39" si="5">D7-D8</f>
        <v>0</v>
      </c>
      <c r="N8" s="54">
        <f t="shared" ref="N8:N39" si="6">IF(AND(L8&gt;M8,L8&gt;0),L8,)</f>
        <v>0</v>
      </c>
      <c r="O8" s="54">
        <f t="shared" ref="O8:O39" si="7">IF(AND(M8&gt;L8,M8&gt;0),M8,)</f>
        <v>0</v>
      </c>
      <c r="P8" s="30"/>
      <c r="Q8" s="25"/>
      <c r="R8" s="30"/>
      <c r="S8"/>
      <c r="T8"/>
      <c r="U8"/>
      <c r="V8"/>
    </row>
    <row r="9" spans="1:1024" x14ac:dyDescent="0.3">
      <c r="A9" s="14">
        <f>Data!A902</f>
        <v>0</v>
      </c>
      <c r="B9" s="53">
        <f>Data!B902</f>
        <v>0</v>
      </c>
      <c r="C9" s="53">
        <f>Data!C902</f>
        <v>0</v>
      </c>
      <c r="D9" s="53">
        <f>Data!D902</f>
        <v>0</v>
      </c>
      <c r="E9" s="53">
        <f>Data!E902</f>
        <v>0</v>
      </c>
      <c r="F9" s="53">
        <f>Data!F902</f>
        <v>0</v>
      </c>
      <c r="G9" s="15">
        <f t="shared" si="0"/>
        <v>0</v>
      </c>
      <c r="H9" s="4">
        <f t="shared" si="1"/>
        <v>0</v>
      </c>
      <c r="I9" s="4">
        <f t="shared" si="2"/>
        <v>0</v>
      </c>
      <c r="J9" s="4">
        <f t="shared" si="3"/>
        <v>0</v>
      </c>
      <c r="K9"/>
      <c r="L9" s="54">
        <f t="shared" si="4"/>
        <v>0</v>
      </c>
      <c r="M9" s="54">
        <f t="shared" si="5"/>
        <v>0</v>
      </c>
      <c r="N9" s="54">
        <f t="shared" si="6"/>
        <v>0</v>
      </c>
      <c r="O9" s="54">
        <f t="shared" si="7"/>
        <v>0</v>
      </c>
      <c r="P9" s="30"/>
      <c r="Q9" s="25"/>
      <c r="R9" s="30"/>
      <c r="S9"/>
      <c r="T9"/>
      <c r="U9"/>
      <c r="V9"/>
    </row>
    <row r="10" spans="1:1024" x14ac:dyDescent="0.3">
      <c r="A10" s="14">
        <f>Data!A903</f>
        <v>0</v>
      </c>
      <c r="B10" s="53">
        <f>Data!B903</f>
        <v>0</v>
      </c>
      <c r="C10" s="53">
        <f>Data!C903</f>
        <v>0</v>
      </c>
      <c r="D10" s="53">
        <f>Data!D903</f>
        <v>0</v>
      </c>
      <c r="E10" s="53">
        <f>Data!E903</f>
        <v>0</v>
      </c>
      <c r="F10" s="53">
        <f>Data!F903</f>
        <v>0</v>
      </c>
      <c r="G10" s="15">
        <f t="shared" si="0"/>
        <v>0</v>
      </c>
      <c r="H10" s="4">
        <f t="shared" si="1"/>
        <v>0</v>
      </c>
      <c r="I10" s="4">
        <f t="shared" si="2"/>
        <v>0</v>
      </c>
      <c r="J10" s="4">
        <f t="shared" si="3"/>
        <v>0</v>
      </c>
      <c r="K10"/>
      <c r="L10" s="54">
        <f t="shared" si="4"/>
        <v>0</v>
      </c>
      <c r="M10" s="54">
        <f t="shared" si="5"/>
        <v>0</v>
      </c>
      <c r="N10" s="54">
        <f t="shared" si="6"/>
        <v>0</v>
      </c>
      <c r="O10" s="54">
        <f t="shared" si="7"/>
        <v>0</v>
      </c>
      <c r="P10" s="30"/>
      <c r="Q10" s="25"/>
      <c r="R10" s="30"/>
      <c r="S10"/>
      <c r="T10"/>
      <c r="U10"/>
      <c r="V10"/>
    </row>
    <row r="11" spans="1:1024" x14ac:dyDescent="0.3">
      <c r="A11" s="14">
        <f>Data!A904</f>
        <v>0</v>
      </c>
      <c r="B11" s="53">
        <f>Data!B904</f>
        <v>0</v>
      </c>
      <c r="C11" s="53">
        <f>Data!C904</f>
        <v>0</v>
      </c>
      <c r="D11" s="53">
        <f>Data!D904</f>
        <v>0</v>
      </c>
      <c r="E11" s="53">
        <f>Data!E904</f>
        <v>0</v>
      </c>
      <c r="F11" s="53">
        <f>Data!F904</f>
        <v>0</v>
      </c>
      <c r="G11" s="15">
        <f t="shared" si="0"/>
        <v>0</v>
      </c>
      <c r="H11" s="4">
        <f t="shared" si="1"/>
        <v>0</v>
      </c>
      <c r="I11" s="4">
        <f t="shared" si="2"/>
        <v>0</v>
      </c>
      <c r="J11" s="4">
        <f t="shared" si="3"/>
        <v>0</v>
      </c>
      <c r="K11"/>
      <c r="L11" s="54">
        <f t="shared" si="4"/>
        <v>0</v>
      </c>
      <c r="M11" s="54">
        <f t="shared" si="5"/>
        <v>0</v>
      </c>
      <c r="N11" s="54">
        <f t="shared" si="6"/>
        <v>0</v>
      </c>
      <c r="O11" s="54">
        <f t="shared" si="7"/>
        <v>0</v>
      </c>
      <c r="P11" s="30"/>
      <c r="Q11" s="25"/>
      <c r="R11" s="30"/>
      <c r="S11"/>
      <c r="T11"/>
      <c r="U11"/>
      <c r="V11"/>
    </row>
    <row r="12" spans="1:1024" x14ac:dyDescent="0.3">
      <c r="A12" s="14">
        <f>Data!A905</f>
        <v>0</v>
      </c>
      <c r="B12" s="53">
        <f>Data!B905</f>
        <v>0</v>
      </c>
      <c r="C12" s="53">
        <f>Data!C905</f>
        <v>0</v>
      </c>
      <c r="D12" s="53">
        <f>Data!D905</f>
        <v>0</v>
      </c>
      <c r="E12" s="53">
        <f>Data!E905</f>
        <v>0</v>
      </c>
      <c r="F12" s="53">
        <f>Data!F905</f>
        <v>0</v>
      </c>
      <c r="G12" s="15">
        <f t="shared" si="0"/>
        <v>0</v>
      </c>
      <c r="H12" s="4">
        <f t="shared" si="1"/>
        <v>0</v>
      </c>
      <c r="I12" s="4">
        <f t="shared" si="2"/>
        <v>0</v>
      </c>
      <c r="J12" s="4">
        <f t="shared" si="3"/>
        <v>0</v>
      </c>
      <c r="K12"/>
      <c r="L12" s="54">
        <f t="shared" si="4"/>
        <v>0</v>
      </c>
      <c r="M12" s="54">
        <f t="shared" si="5"/>
        <v>0</v>
      </c>
      <c r="N12" s="54">
        <f t="shared" si="6"/>
        <v>0</v>
      </c>
      <c r="O12" s="54">
        <f t="shared" si="7"/>
        <v>0</v>
      </c>
      <c r="P12" s="30"/>
      <c r="Q12" s="25"/>
      <c r="R12" s="30"/>
      <c r="S12"/>
      <c r="T12"/>
      <c r="U12"/>
      <c r="V12"/>
    </row>
    <row r="13" spans="1:1024" x14ac:dyDescent="0.3">
      <c r="A13" s="14">
        <f>Data!A906</f>
        <v>0</v>
      </c>
      <c r="B13" s="53">
        <f>Data!B906</f>
        <v>0</v>
      </c>
      <c r="C13" s="53">
        <f>Data!C906</f>
        <v>0</v>
      </c>
      <c r="D13" s="53">
        <f>Data!D906</f>
        <v>0</v>
      </c>
      <c r="E13" s="53">
        <f>Data!E906</f>
        <v>0</v>
      </c>
      <c r="F13" s="53">
        <f>Data!F906</f>
        <v>0</v>
      </c>
      <c r="G13" s="15">
        <f t="shared" si="0"/>
        <v>0</v>
      </c>
      <c r="H13" s="4">
        <f t="shared" si="1"/>
        <v>0</v>
      </c>
      <c r="I13" s="4">
        <f t="shared" si="2"/>
        <v>0</v>
      </c>
      <c r="J13" s="4">
        <f t="shared" si="3"/>
        <v>0</v>
      </c>
      <c r="K13"/>
      <c r="L13" s="54">
        <f t="shared" si="4"/>
        <v>0</v>
      </c>
      <c r="M13" s="54">
        <f t="shared" si="5"/>
        <v>0</v>
      </c>
      <c r="N13" s="54">
        <f t="shared" si="6"/>
        <v>0</v>
      </c>
      <c r="O13" s="54">
        <f t="shared" si="7"/>
        <v>0</v>
      </c>
      <c r="P13" s="30"/>
      <c r="Q13" s="25"/>
      <c r="R13" s="30"/>
      <c r="S13"/>
      <c r="T13"/>
      <c r="U13"/>
      <c r="V13"/>
    </row>
    <row r="14" spans="1:1024" x14ac:dyDescent="0.3">
      <c r="A14" s="14">
        <f>Data!A907</f>
        <v>0</v>
      </c>
      <c r="B14" s="53">
        <f>Data!B907</f>
        <v>0</v>
      </c>
      <c r="C14" s="53">
        <f>Data!C907</f>
        <v>0</v>
      </c>
      <c r="D14" s="53">
        <f>Data!D907</f>
        <v>0</v>
      </c>
      <c r="E14" s="53">
        <f>Data!E907</f>
        <v>0</v>
      </c>
      <c r="F14" s="53">
        <f>Data!F907</f>
        <v>0</v>
      </c>
      <c r="G14" s="15">
        <f t="shared" si="0"/>
        <v>0</v>
      </c>
      <c r="H14" s="4">
        <f t="shared" si="1"/>
        <v>0</v>
      </c>
      <c r="I14" s="4">
        <f t="shared" si="2"/>
        <v>0</v>
      </c>
      <c r="J14" s="4">
        <f t="shared" si="3"/>
        <v>0</v>
      </c>
      <c r="K14"/>
      <c r="L14" s="54">
        <f t="shared" si="4"/>
        <v>0</v>
      </c>
      <c r="M14" s="54">
        <f t="shared" si="5"/>
        <v>0</v>
      </c>
      <c r="N14" s="54">
        <f t="shared" si="6"/>
        <v>0</v>
      </c>
      <c r="O14" s="54">
        <f t="shared" si="7"/>
        <v>0</v>
      </c>
      <c r="P14" s="30"/>
      <c r="Q14" s="25"/>
      <c r="R14" s="30"/>
      <c r="S14"/>
      <c r="T14"/>
      <c r="U14"/>
      <c r="V14"/>
    </row>
    <row r="15" spans="1:1024" x14ac:dyDescent="0.3">
      <c r="A15" s="14">
        <f>Data!A908</f>
        <v>0</v>
      </c>
      <c r="B15" s="53">
        <f>Data!B908</f>
        <v>0</v>
      </c>
      <c r="C15" s="53">
        <f>Data!C908</f>
        <v>0</v>
      </c>
      <c r="D15" s="53">
        <f>Data!D908</f>
        <v>0</v>
      </c>
      <c r="E15" s="53">
        <f>Data!E908</f>
        <v>0</v>
      </c>
      <c r="F15" s="53">
        <f>Data!F908</f>
        <v>0</v>
      </c>
      <c r="G15" s="15">
        <f t="shared" si="0"/>
        <v>0</v>
      </c>
      <c r="H15" s="4">
        <f t="shared" si="1"/>
        <v>0</v>
      </c>
      <c r="I15" s="4">
        <f t="shared" si="2"/>
        <v>0</v>
      </c>
      <c r="J15" s="4">
        <f t="shared" si="3"/>
        <v>0</v>
      </c>
      <c r="K15"/>
      <c r="L15" s="54">
        <f t="shared" si="4"/>
        <v>0</v>
      </c>
      <c r="M15" s="54">
        <f t="shared" si="5"/>
        <v>0</v>
      </c>
      <c r="N15" s="54">
        <f t="shared" si="6"/>
        <v>0</v>
      </c>
      <c r="O15" s="54">
        <f t="shared" si="7"/>
        <v>0</v>
      </c>
      <c r="P15" s="30"/>
      <c r="Q15" s="25"/>
      <c r="R15" s="30"/>
      <c r="S15"/>
      <c r="T15"/>
      <c r="U15"/>
      <c r="V15"/>
    </row>
    <row r="16" spans="1:1024" x14ac:dyDescent="0.3">
      <c r="A16" s="14">
        <f>Data!A909</f>
        <v>0</v>
      </c>
      <c r="B16" s="53">
        <f>Data!B909</f>
        <v>0</v>
      </c>
      <c r="C16" s="53">
        <f>Data!C909</f>
        <v>0</v>
      </c>
      <c r="D16" s="53">
        <f>Data!D909</f>
        <v>0</v>
      </c>
      <c r="E16" s="53">
        <f>Data!E909</f>
        <v>0</v>
      </c>
      <c r="F16" s="53">
        <f>Data!F909</f>
        <v>0</v>
      </c>
      <c r="G16" s="15">
        <f t="shared" si="0"/>
        <v>0</v>
      </c>
      <c r="H16" s="4">
        <f t="shared" si="1"/>
        <v>0</v>
      </c>
      <c r="I16" s="4">
        <f t="shared" si="2"/>
        <v>0</v>
      </c>
      <c r="J16" s="4">
        <f t="shared" si="3"/>
        <v>0</v>
      </c>
      <c r="K16"/>
      <c r="L16" s="54">
        <f t="shared" si="4"/>
        <v>0</v>
      </c>
      <c r="M16" s="54">
        <f t="shared" si="5"/>
        <v>0</v>
      </c>
      <c r="N16" s="54">
        <f t="shared" si="6"/>
        <v>0</v>
      </c>
      <c r="O16" s="54">
        <f t="shared" si="7"/>
        <v>0</v>
      </c>
      <c r="P16" s="30"/>
      <c r="Q16" s="25"/>
      <c r="R16" s="30"/>
      <c r="S16"/>
      <c r="T16"/>
      <c r="U16"/>
      <c r="V16"/>
    </row>
    <row r="17" spans="1:22" x14ac:dyDescent="0.3">
      <c r="A17" s="14">
        <f>Data!A910</f>
        <v>0</v>
      </c>
      <c r="B17" s="53">
        <f>Data!B910</f>
        <v>0</v>
      </c>
      <c r="C17" s="53">
        <f>Data!C910</f>
        <v>0</v>
      </c>
      <c r="D17" s="53">
        <f>Data!D910</f>
        <v>0</v>
      </c>
      <c r="E17" s="53">
        <f>Data!E910</f>
        <v>0</v>
      </c>
      <c r="F17" s="53">
        <f>Data!F910</f>
        <v>0</v>
      </c>
      <c r="G17" s="15">
        <f t="shared" si="0"/>
        <v>0</v>
      </c>
      <c r="H17" s="4">
        <f t="shared" si="1"/>
        <v>0</v>
      </c>
      <c r="I17" s="4">
        <f t="shared" si="2"/>
        <v>0</v>
      </c>
      <c r="J17" s="4">
        <f t="shared" si="3"/>
        <v>0</v>
      </c>
      <c r="K17"/>
      <c r="L17" s="54">
        <f t="shared" si="4"/>
        <v>0</v>
      </c>
      <c r="M17" s="54">
        <f t="shared" si="5"/>
        <v>0</v>
      </c>
      <c r="N17" s="54">
        <f t="shared" si="6"/>
        <v>0</v>
      </c>
      <c r="O17" s="54">
        <f t="shared" si="7"/>
        <v>0</v>
      </c>
      <c r="P17" s="30"/>
      <c r="Q17" s="25"/>
      <c r="R17" s="30"/>
      <c r="S17"/>
      <c r="T17"/>
      <c r="U17"/>
      <c r="V17"/>
    </row>
    <row r="18" spans="1:22" x14ac:dyDescent="0.3">
      <c r="A18" s="14">
        <f>Data!A911</f>
        <v>0</v>
      </c>
      <c r="B18" s="53">
        <f>Data!B911</f>
        <v>0</v>
      </c>
      <c r="C18" s="53">
        <f>Data!C911</f>
        <v>0</v>
      </c>
      <c r="D18" s="53">
        <f>Data!D911</f>
        <v>0</v>
      </c>
      <c r="E18" s="53">
        <f>Data!E911</f>
        <v>0</v>
      </c>
      <c r="F18" s="53">
        <f>Data!F911</f>
        <v>0</v>
      </c>
      <c r="G18" s="15">
        <f t="shared" si="0"/>
        <v>0</v>
      </c>
      <c r="H18" s="4">
        <f t="shared" si="1"/>
        <v>0</v>
      </c>
      <c r="I18" s="4">
        <f t="shared" si="2"/>
        <v>0</v>
      </c>
      <c r="J18" s="4">
        <f t="shared" si="3"/>
        <v>0</v>
      </c>
      <c r="K18"/>
      <c r="L18" s="54">
        <f t="shared" si="4"/>
        <v>0</v>
      </c>
      <c r="M18" s="54">
        <f t="shared" si="5"/>
        <v>0</v>
      </c>
      <c r="N18" s="54">
        <f t="shared" si="6"/>
        <v>0</v>
      </c>
      <c r="O18" s="54">
        <f t="shared" si="7"/>
        <v>0</v>
      </c>
      <c r="P18" s="30"/>
      <c r="Q18" s="25"/>
      <c r="R18" s="30"/>
      <c r="S18"/>
      <c r="T18"/>
      <c r="U18"/>
      <c r="V18"/>
    </row>
    <row r="19" spans="1:22" x14ac:dyDescent="0.3">
      <c r="A19" s="14">
        <f>Data!A912</f>
        <v>0</v>
      </c>
      <c r="B19" s="53">
        <f>Data!B912</f>
        <v>0</v>
      </c>
      <c r="C19" s="53">
        <f>Data!C912</f>
        <v>0</v>
      </c>
      <c r="D19" s="53">
        <f>Data!D912</f>
        <v>0</v>
      </c>
      <c r="E19" s="53">
        <f>Data!E912</f>
        <v>0</v>
      </c>
      <c r="F19" s="53">
        <f>Data!F912</f>
        <v>0</v>
      </c>
      <c r="G19" s="15">
        <f t="shared" si="0"/>
        <v>0</v>
      </c>
      <c r="H19" s="4">
        <f t="shared" si="1"/>
        <v>0</v>
      </c>
      <c r="I19" s="4">
        <f t="shared" si="2"/>
        <v>0</v>
      </c>
      <c r="J19" s="4">
        <f t="shared" si="3"/>
        <v>0</v>
      </c>
      <c r="K19"/>
      <c r="L19" s="54">
        <f t="shared" si="4"/>
        <v>0</v>
      </c>
      <c r="M19" s="54">
        <f t="shared" si="5"/>
        <v>0</v>
      </c>
      <c r="N19" s="54">
        <f t="shared" si="6"/>
        <v>0</v>
      </c>
      <c r="O19" s="54">
        <f t="shared" si="7"/>
        <v>0</v>
      </c>
      <c r="P19" s="30"/>
      <c r="Q19" s="25"/>
      <c r="R19" s="30"/>
      <c r="S19"/>
      <c r="T19"/>
      <c r="U19"/>
      <c r="V19"/>
    </row>
    <row r="20" spans="1:22" x14ac:dyDescent="0.3">
      <c r="A20" s="14">
        <f>Data!A913</f>
        <v>0</v>
      </c>
      <c r="B20" s="53">
        <f>Data!B913</f>
        <v>0</v>
      </c>
      <c r="C20" s="53">
        <f>Data!C913</f>
        <v>0</v>
      </c>
      <c r="D20" s="53">
        <f>Data!D913</f>
        <v>0</v>
      </c>
      <c r="E20" s="53">
        <f>Data!E913</f>
        <v>0</v>
      </c>
      <c r="F20" s="53">
        <f>Data!F913</f>
        <v>0</v>
      </c>
      <c r="G20" s="15">
        <f t="shared" si="0"/>
        <v>0</v>
      </c>
      <c r="H20" s="4">
        <f t="shared" si="1"/>
        <v>0</v>
      </c>
      <c r="I20" s="4">
        <f t="shared" si="2"/>
        <v>0</v>
      </c>
      <c r="J20" s="4">
        <f t="shared" si="3"/>
        <v>0</v>
      </c>
      <c r="K20"/>
      <c r="L20" s="54">
        <f t="shared" si="4"/>
        <v>0</v>
      </c>
      <c r="M20" s="54">
        <f t="shared" si="5"/>
        <v>0</v>
      </c>
      <c r="N20" s="54">
        <f t="shared" si="6"/>
        <v>0</v>
      </c>
      <c r="O20" s="54">
        <f t="shared" si="7"/>
        <v>0</v>
      </c>
      <c r="P20" s="30"/>
      <c r="Q20" s="25"/>
      <c r="R20" s="30"/>
      <c r="S20"/>
      <c r="T20"/>
      <c r="U20"/>
      <c r="V20"/>
    </row>
    <row r="21" spans="1:22" x14ac:dyDescent="0.3">
      <c r="A21" s="14">
        <f>Data!A914</f>
        <v>0</v>
      </c>
      <c r="B21" s="53">
        <f>Data!B914</f>
        <v>0</v>
      </c>
      <c r="C21" s="53">
        <f>Data!C914</f>
        <v>0</v>
      </c>
      <c r="D21" s="53">
        <f>Data!D914</f>
        <v>0</v>
      </c>
      <c r="E21" s="53">
        <f>Data!E914</f>
        <v>0</v>
      </c>
      <c r="F21" s="53">
        <f>Data!F914</f>
        <v>0</v>
      </c>
      <c r="G21" s="15">
        <f t="shared" si="0"/>
        <v>0</v>
      </c>
      <c r="H21" s="4">
        <f t="shared" si="1"/>
        <v>0</v>
      </c>
      <c r="I21" s="4">
        <f t="shared" si="2"/>
        <v>0</v>
      </c>
      <c r="J21" s="4">
        <f t="shared" si="3"/>
        <v>0</v>
      </c>
      <c r="K21" s="16">
        <f>AVERAGE(J8:J21)</f>
        <v>0</v>
      </c>
      <c r="L21" s="54">
        <f t="shared" si="4"/>
        <v>0</v>
      </c>
      <c r="M21" s="54">
        <f t="shared" si="5"/>
        <v>0</v>
      </c>
      <c r="N21" s="54">
        <f t="shared" si="6"/>
        <v>0</v>
      </c>
      <c r="O21" s="54">
        <f t="shared" si="7"/>
        <v>0</v>
      </c>
      <c r="P21" s="30">
        <f>AVERAGE(N8:N21)</f>
        <v>0</v>
      </c>
      <c r="Q21" s="30">
        <f>AVERAGE(O8:O21)</f>
        <v>0</v>
      </c>
      <c r="R21" s="30" t="e">
        <f t="shared" ref="R21:R52" si="8">100*P21/K21</f>
        <v>#DIV/0!</v>
      </c>
      <c r="S21" s="4" t="e">
        <f t="shared" ref="S21:S52" si="9">100*Q21/K21</f>
        <v>#DIV/0!</v>
      </c>
      <c r="T21" s="4" t="e">
        <f t="shared" ref="T21:T52" si="10">100*(ABS(R21-S21)/SUM(R21:S21))</f>
        <v>#DIV/0!</v>
      </c>
      <c r="U21"/>
      <c r="V21" s="55"/>
    </row>
    <row r="22" spans="1:22" x14ac:dyDescent="0.3">
      <c r="A22" s="14">
        <f>Data!A915</f>
        <v>0</v>
      </c>
      <c r="B22" s="53">
        <f>Data!B915</f>
        <v>0</v>
      </c>
      <c r="C22" s="53">
        <f>Data!C915</f>
        <v>0</v>
      </c>
      <c r="D22" s="53">
        <f>Data!D915</f>
        <v>0</v>
      </c>
      <c r="E22" s="53">
        <f>Data!E915</f>
        <v>0</v>
      </c>
      <c r="F22" s="53">
        <f>Data!F915</f>
        <v>0</v>
      </c>
      <c r="G22" s="15">
        <f t="shared" si="0"/>
        <v>0</v>
      </c>
      <c r="H22" s="4">
        <f t="shared" si="1"/>
        <v>0</v>
      </c>
      <c r="I22" s="4">
        <f t="shared" si="2"/>
        <v>0</v>
      </c>
      <c r="J22" s="4">
        <f t="shared" si="3"/>
        <v>0</v>
      </c>
      <c r="K22" s="16">
        <f t="shared" ref="K22:K53" si="11">((K21*($K$4-1))+J22)/$K$4</f>
        <v>0</v>
      </c>
      <c r="L22" s="54">
        <f t="shared" si="4"/>
        <v>0</v>
      </c>
      <c r="M22" s="54">
        <f t="shared" si="5"/>
        <v>0</v>
      </c>
      <c r="N22" s="54">
        <f t="shared" si="6"/>
        <v>0</v>
      </c>
      <c r="O22" s="54">
        <f t="shared" si="7"/>
        <v>0</v>
      </c>
      <c r="P22" s="30">
        <f t="shared" ref="P22:P53" si="12">((P21*($P$4-1))+N22)/$P$4</f>
        <v>0</v>
      </c>
      <c r="Q22" s="30">
        <f t="shared" ref="Q22:Q53" si="13">((Q21*($Q$4-1))+O22)/$Q$4</f>
        <v>0</v>
      </c>
      <c r="R22" s="30" t="e">
        <f t="shared" si="8"/>
        <v>#DIV/0!</v>
      </c>
      <c r="S22" s="4" t="e">
        <f t="shared" si="9"/>
        <v>#DIV/0!</v>
      </c>
      <c r="T22" s="4" t="e">
        <f t="shared" si="10"/>
        <v>#DIV/0!</v>
      </c>
      <c r="U22"/>
    </row>
    <row r="23" spans="1:22" x14ac:dyDescent="0.3">
      <c r="A23" s="14">
        <f>Data!A916</f>
        <v>0</v>
      </c>
      <c r="B23" s="53">
        <f>Data!B916</f>
        <v>0</v>
      </c>
      <c r="C23" s="53">
        <f>Data!C916</f>
        <v>0</v>
      </c>
      <c r="D23" s="53">
        <f>Data!D916</f>
        <v>0</v>
      </c>
      <c r="E23" s="53">
        <f>Data!E916</f>
        <v>0</v>
      </c>
      <c r="F23" s="53">
        <f>Data!F916</f>
        <v>0</v>
      </c>
      <c r="G23" s="15">
        <f t="shared" si="0"/>
        <v>0</v>
      </c>
      <c r="H23" s="4">
        <f t="shared" si="1"/>
        <v>0</v>
      </c>
      <c r="I23" s="4">
        <f t="shared" si="2"/>
        <v>0</v>
      </c>
      <c r="J23" s="4">
        <f t="shared" si="3"/>
        <v>0</v>
      </c>
      <c r="K23" s="16">
        <f t="shared" si="11"/>
        <v>0</v>
      </c>
      <c r="L23" s="54">
        <f t="shared" si="4"/>
        <v>0</v>
      </c>
      <c r="M23" s="54">
        <f t="shared" si="5"/>
        <v>0</v>
      </c>
      <c r="N23" s="54">
        <f t="shared" si="6"/>
        <v>0</v>
      </c>
      <c r="O23" s="54">
        <f t="shared" si="7"/>
        <v>0</v>
      </c>
      <c r="P23" s="30">
        <f t="shared" si="12"/>
        <v>0</v>
      </c>
      <c r="Q23" s="30">
        <f t="shared" si="13"/>
        <v>0</v>
      </c>
      <c r="R23" s="30" t="e">
        <f t="shared" si="8"/>
        <v>#DIV/0!</v>
      </c>
      <c r="S23" s="4" t="e">
        <f t="shared" si="9"/>
        <v>#DIV/0!</v>
      </c>
      <c r="T23" s="4" t="e">
        <f t="shared" si="10"/>
        <v>#DIV/0!</v>
      </c>
      <c r="U23"/>
    </row>
    <row r="24" spans="1:22" x14ac:dyDescent="0.3">
      <c r="A24" s="14">
        <f>Data!A917</f>
        <v>0</v>
      </c>
      <c r="B24" s="53">
        <f>Data!B917</f>
        <v>0</v>
      </c>
      <c r="C24" s="53">
        <f>Data!C917</f>
        <v>0</v>
      </c>
      <c r="D24" s="53">
        <f>Data!D917</f>
        <v>0</v>
      </c>
      <c r="E24" s="53">
        <f>Data!E917</f>
        <v>0</v>
      </c>
      <c r="F24" s="53">
        <f>Data!F917</f>
        <v>0</v>
      </c>
      <c r="G24" s="15">
        <f t="shared" si="0"/>
        <v>0</v>
      </c>
      <c r="H24" s="4">
        <f t="shared" si="1"/>
        <v>0</v>
      </c>
      <c r="I24" s="4">
        <f t="shared" si="2"/>
        <v>0</v>
      </c>
      <c r="J24" s="4">
        <f t="shared" si="3"/>
        <v>0</v>
      </c>
      <c r="K24" s="16">
        <f t="shared" si="11"/>
        <v>0</v>
      </c>
      <c r="L24" s="54">
        <f t="shared" si="4"/>
        <v>0</v>
      </c>
      <c r="M24" s="54">
        <f t="shared" si="5"/>
        <v>0</v>
      </c>
      <c r="N24" s="54">
        <f t="shared" si="6"/>
        <v>0</v>
      </c>
      <c r="O24" s="54">
        <f t="shared" si="7"/>
        <v>0</v>
      </c>
      <c r="P24" s="30">
        <f t="shared" si="12"/>
        <v>0</v>
      </c>
      <c r="Q24" s="30">
        <f t="shared" si="13"/>
        <v>0</v>
      </c>
      <c r="R24" s="30" t="e">
        <f t="shared" si="8"/>
        <v>#DIV/0!</v>
      </c>
      <c r="S24" s="4" t="e">
        <f t="shared" si="9"/>
        <v>#DIV/0!</v>
      </c>
      <c r="T24" s="4" t="e">
        <f t="shared" si="10"/>
        <v>#DIV/0!</v>
      </c>
      <c r="U24"/>
    </row>
    <row r="25" spans="1:22" x14ac:dyDescent="0.3">
      <c r="A25" s="14">
        <f>Data!A918</f>
        <v>0</v>
      </c>
      <c r="B25" s="53">
        <f>Data!B918</f>
        <v>0</v>
      </c>
      <c r="C25" s="53">
        <f>Data!C918</f>
        <v>0</v>
      </c>
      <c r="D25" s="53">
        <f>Data!D918</f>
        <v>0</v>
      </c>
      <c r="E25" s="53">
        <f>Data!E918</f>
        <v>0</v>
      </c>
      <c r="F25" s="53">
        <f>Data!F918</f>
        <v>0</v>
      </c>
      <c r="G25" s="15">
        <f t="shared" si="0"/>
        <v>0</v>
      </c>
      <c r="H25" s="4">
        <f t="shared" si="1"/>
        <v>0</v>
      </c>
      <c r="I25" s="4">
        <f t="shared" si="2"/>
        <v>0</v>
      </c>
      <c r="J25" s="4">
        <f t="shared" si="3"/>
        <v>0</v>
      </c>
      <c r="K25" s="16">
        <f t="shared" si="11"/>
        <v>0</v>
      </c>
      <c r="L25" s="54">
        <f t="shared" si="4"/>
        <v>0</v>
      </c>
      <c r="M25" s="54">
        <f t="shared" si="5"/>
        <v>0</v>
      </c>
      <c r="N25" s="54">
        <f t="shared" si="6"/>
        <v>0</v>
      </c>
      <c r="O25" s="54">
        <f t="shared" si="7"/>
        <v>0</v>
      </c>
      <c r="P25" s="30">
        <f t="shared" si="12"/>
        <v>0</v>
      </c>
      <c r="Q25" s="30">
        <f t="shared" si="13"/>
        <v>0</v>
      </c>
      <c r="R25" s="30" t="e">
        <f t="shared" si="8"/>
        <v>#DIV/0!</v>
      </c>
      <c r="S25" s="4" t="e">
        <f t="shared" si="9"/>
        <v>#DIV/0!</v>
      </c>
      <c r="T25" s="4" t="e">
        <f t="shared" si="10"/>
        <v>#DIV/0!</v>
      </c>
      <c r="U25"/>
    </row>
    <row r="26" spans="1:22" x14ac:dyDescent="0.3">
      <c r="A26" s="14">
        <f>Data!A919</f>
        <v>0</v>
      </c>
      <c r="B26" s="53">
        <f>Data!B919</f>
        <v>0</v>
      </c>
      <c r="C26" s="53">
        <f>Data!C919</f>
        <v>0</v>
      </c>
      <c r="D26" s="53">
        <f>Data!D919</f>
        <v>0</v>
      </c>
      <c r="E26" s="53">
        <f>Data!E919</f>
        <v>0</v>
      </c>
      <c r="F26" s="53">
        <f>Data!F919</f>
        <v>0</v>
      </c>
      <c r="G26" s="15">
        <f t="shared" si="0"/>
        <v>0</v>
      </c>
      <c r="H26" s="4">
        <f t="shared" si="1"/>
        <v>0</v>
      </c>
      <c r="I26" s="4">
        <f t="shared" si="2"/>
        <v>0</v>
      </c>
      <c r="J26" s="4">
        <f t="shared" si="3"/>
        <v>0</v>
      </c>
      <c r="K26" s="16">
        <f t="shared" si="11"/>
        <v>0</v>
      </c>
      <c r="L26" s="54">
        <f t="shared" si="4"/>
        <v>0</v>
      </c>
      <c r="M26" s="54">
        <f t="shared" si="5"/>
        <v>0</v>
      </c>
      <c r="N26" s="54">
        <f t="shared" si="6"/>
        <v>0</v>
      </c>
      <c r="O26" s="54">
        <f t="shared" si="7"/>
        <v>0</v>
      </c>
      <c r="P26" s="30">
        <f t="shared" si="12"/>
        <v>0</v>
      </c>
      <c r="Q26" s="30">
        <f t="shared" si="13"/>
        <v>0</v>
      </c>
      <c r="R26" s="30" t="e">
        <f t="shared" si="8"/>
        <v>#DIV/0!</v>
      </c>
      <c r="S26" s="4" t="e">
        <f t="shared" si="9"/>
        <v>#DIV/0!</v>
      </c>
      <c r="T26" s="4" t="e">
        <f t="shared" si="10"/>
        <v>#DIV/0!</v>
      </c>
      <c r="U26"/>
    </row>
    <row r="27" spans="1:22" x14ac:dyDescent="0.3">
      <c r="A27" s="14">
        <f>Data!A920</f>
        <v>0</v>
      </c>
      <c r="B27" s="53">
        <f>Data!B920</f>
        <v>0</v>
      </c>
      <c r="C27" s="53">
        <f>Data!C920</f>
        <v>0</v>
      </c>
      <c r="D27" s="53">
        <f>Data!D920</f>
        <v>0</v>
      </c>
      <c r="E27" s="53">
        <f>Data!E920</f>
        <v>0</v>
      </c>
      <c r="F27" s="53">
        <f>Data!F920</f>
        <v>0</v>
      </c>
      <c r="G27" s="15">
        <f t="shared" si="0"/>
        <v>0</v>
      </c>
      <c r="H27" s="4">
        <f t="shared" si="1"/>
        <v>0</v>
      </c>
      <c r="I27" s="4">
        <f t="shared" si="2"/>
        <v>0</v>
      </c>
      <c r="J27" s="4">
        <f t="shared" si="3"/>
        <v>0</v>
      </c>
      <c r="K27" s="16">
        <f t="shared" si="11"/>
        <v>0</v>
      </c>
      <c r="L27" s="54">
        <f t="shared" si="4"/>
        <v>0</v>
      </c>
      <c r="M27" s="54">
        <f t="shared" si="5"/>
        <v>0</v>
      </c>
      <c r="N27" s="54">
        <f t="shared" si="6"/>
        <v>0</v>
      </c>
      <c r="O27" s="54">
        <f t="shared" si="7"/>
        <v>0</v>
      </c>
      <c r="P27" s="30">
        <f t="shared" si="12"/>
        <v>0</v>
      </c>
      <c r="Q27" s="30">
        <f t="shared" si="13"/>
        <v>0</v>
      </c>
      <c r="R27" s="30" t="e">
        <f t="shared" si="8"/>
        <v>#DIV/0!</v>
      </c>
      <c r="S27" s="4" t="e">
        <f t="shared" si="9"/>
        <v>#DIV/0!</v>
      </c>
      <c r="T27" s="4" t="e">
        <f t="shared" si="10"/>
        <v>#DIV/0!</v>
      </c>
      <c r="U27"/>
    </row>
    <row r="28" spans="1:22" x14ac:dyDescent="0.3">
      <c r="A28" s="14">
        <f>Data!A921</f>
        <v>0</v>
      </c>
      <c r="B28" s="53">
        <f>Data!B921</f>
        <v>0</v>
      </c>
      <c r="C28" s="53">
        <f>Data!C921</f>
        <v>0</v>
      </c>
      <c r="D28" s="53">
        <f>Data!D921</f>
        <v>0</v>
      </c>
      <c r="E28" s="53">
        <f>Data!E921</f>
        <v>0</v>
      </c>
      <c r="F28" s="53">
        <f>Data!F921</f>
        <v>0</v>
      </c>
      <c r="G28" s="15">
        <f t="shared" si="0"/>
        <v>0</v>
      </c>
      <c r="H28" s="4">
        <f t="shared" si="1"/>
        <v>0</v>
      </c>
      <c r="I28" s="4">
        <f t="shared" si="2"/>
        <v>0</v>
      </c>
      <c r="J28" s="4">
        <f t="shared" si="3"/>
        <v>0</v>
      </c>
      <c r="K28" s="16">
        <f t="shared" si="11"/>
        <v>0</v>
      </c>
      <c r="L28" s="54">
        <f t="shared" si="4"/>
        <v>0</v>
      </c>
      <c r="M28" s="54">
        <f t="shared" si="5"/>
        <v>0</v>
      </c>
      <c r="N28" s="54">
        <f t="shared" si="6"/>
        <v>0</v>
      </c>
      <c r="O28" s="54">
        <f t="shared" si="7"/>
        <v>0</v>
      </c>
      <c r="P28" s="30">
        <f t="shared" si="12"/>
        <v>0</v>
      </c>
      <c r="Q28" s="30">
        <f t="shared" si="13"/>
        <v>0</v>
      </c>
      <c r="R28" s="30" t="e">
        <f t="shared" si="8"/>
        <v>#DIV/0!</v>
      </c>
      <c r="S28" s="4" t="e">
        <f t="shared" si="9"/>
        <v>#DIV/0!</v>
      </c>
      <c r="T28" s="4" t="e">
        <f t="shared" si="10"/>
        <v>#DIV/0!</v>
      </c>
      <c r="U28"/>
    </row>
    <row r="29" spans="1:22" x14ac:dyDescent="0.3">
      <c r="A29" s="14">
        <f>Data!A922</f>
        <v>0</v>
      </c>
      <c r="B29" s="53">
        <f>Data!B922</f>
        <v>0</v>
      </c>
      <c r="C29" s="53">
        <f>Data!C922</f>
        <v>0</v>
      </c>
      <c r="D29" s="53">
        <f>Data!D922</f>
        <v>0</v>
      </c>
      <c r="E29" s="53">
        <f>Data!E922</f>
        <v>0</v>
      </c>
      <c r="F29" s="53">
        <f>Data!F922</f>
        <v>0</v>
      </c>
      <c r="G29" s="15">
        <f t="shared" si="0"/>
        <v>0</v>
      </c>
      <c r="H29" s="4">
        <f t="shared" si="1"/>
        <v>0</v>
      </c>
      <c r="I29" s="4">
        <f t="shared" si="2"/>
        <v>0</v>
      </c>
      <c r="J29" s="4">
        <f t="shared" si="3"/>
        <v>0</v>
      </c>
      <c r="K29" s="16">
        <f t="shared" si="11"/>
        <v>0</v>
      </c>
      <c r="L29" s="54">
        <f t="shared" si="4"/>
        <v>0</v>
      </c>
      <c r="M29" s="54">
        <f t="shared" si="5"/>
        <v>0</v>
      </c>
      <c r="N29" s="54">
        <f t="shared" si="6"/>
        <v>0</v>
      </c>
      <c r="O29" s="54">
        <f t="shared" si="7"/>
        <v>0</v>
      </c>
      <c r="P29" s="30">
        <f t="shared" si="12"/>
        <v>0</v>
      </c>
      <c r="Q29" s="30">
        <f t="shared" si="13"/>
        <v>0</v>
      </c>
      <c r="R29" s="30" t="e">
        <f t="shared" si="8"/>
        <v>#DIV/0!</v>
      </c>
      <c r="S29" s="4" t="e">
        <f t="shared" si="9"/>
        <v>#DIV/0!</v>
      </c>
      <c r="T29" s="4" t="e">
        <f t="shared" si="10"/>
        <v>#DIV/0!</v>
      </c>
      <c r="U29"/>
    </row>
    <row r="30" spans="1:22" x14ac:dyDescent="0.3">
      <c r="A30" s="14">
        <f>Data!A923</f>
        <v>0</v>
      </c>
      <c r="B30" s="53">
        <f>Data!B923</f>
        <v>0</v>
      </c>
      <c r="C30" s="53">
        <f>Data!C923</f>
        <v>0</v>
      </c>
      <c r="D30" s="53">
        <f>Data!D923</f>
        <v>0</v>
      </c>
      <c r="E30" s="53">
        <f>Data!E923</f>
        <v>0</v>
      </c>
      <c r="F30" s="53">
        <f>Data!F923</f>
        <v>0</v>
      </c>
      <c r="G30" s="15">
        <f t="shared" si="0"/>
        <v>0</v>
      </c>
      <c r="H30" s="4">
        <f t="shared" si="1"/>
        <v>0</v>
      </c>
      <c r="I30" s="4">
        <f t="shared" si="2"/>
        <v>0</v>
      </c>
      <c r="J30" s="4">
        <f t="shared" si="3"/>
        <v>0</v>
      </c>
      <c r="K30" s="16">
        <f t="shared" si="11"/>
        <v>0</v>
      </c>
      <c r="L30" s="54">
        <f t="shared" si="4"/>
        <v>0</v>
      </c>
      <c r="M30" s="54">
        <f t="shared" si="5"/>
        <v>0</v>
      </c>
      <c r="N30" s="54">
        <f t="shared" si="6"/>
        <v>0</v>
      </c>
      <c r="O30" s="54">
        <f t="shared" si="7"/>
        <v>0</v>
      </c>
      <c r="P30" s="30">
        <f t="shared" si="12"/>
        <v>0</v>
      </c>
      <c r="Q30" s="30">
        <f t="shared" si="13"/>
        <v>0</v>
      </c>
      <c r="R30" s="30" t="e">
        <f t="shared" si="8"/>
        <v>#DIV/0!</v>
      </c>
      <c r="S30" s="4" t="e">
        <f t="shared" si="9"/>
        <v>#DIV/0!</v>
      </c>
      <c r="T30" s="4" t="e">
        <f t="shared" si="10"/>
        <v>#DIV/0!</v>
      </c>
      <c r="U30"/>
    </row>
    <row r="31" spans="1:22" x14ac:dyDescent="0.3">
      <c r="A31" s="14">
        <f>Data!A924</f>
        <v>0</v>
      </c>
      <c r="B31" s="53">
        <f>Data!B924</f>
        <v>0</v>
      </c>
      <c r="C31" s="53">
        <f>Data!C924</f>
        <v>0</v>
      </c>
      <c r="D31" s="53">
        <f>Data!D924</f>
        <v>0</v>
      </c>
      <c r="E31" s="53">
        <f>Data!E924</f>
        <v>0</v>
      </c>
      <c r="F31" s="53">
        <f>Data!F924</f>
        <v>0</v>
      </c>
      <c r="G31" s="15">
        <f t="shared" si="0"/>
        <v>0</v>
      </c>
      <c r="H31" s="4">
        <f t="shared" si="1"/>
        <v>0</v>
      </c>
      <c r="I31" s="4">
        <f t="shared" si="2"/>
        <v>0</v>
      </c>
      <c r="J31" s="4">
        <f t="shared" si="3"/>
        <v>0</v>
      </c>
      <c r="K31" s="16">
        <f t="shared" si="11"/>
        <v>0</v>
      </c>
      <c r="L31" s="54">
        <f t="shared" si="4"/>
        <v>0</v>
      </c>
      <c r="M31" s="54">
        <f t="shared" si="5"/>
        <v>0</v>
      </c>
      <c r="N31" s="54">
        <f t="shared" si="6"/>
        <v>0</v>
      </c>
      <c r="O31" s="54">
        <f t="shared" si="7"/>
        <v>0</v>
      </c>
      <c r="P31" s="30">
        <f t="shared" si="12"/>
        <v>0</v>
      </c>
      <c r="Q31" s="30">
        <f t="shared" si="13"/>
        <v>0</v>
      </c>
      <c r="R31" s="30" t="e">
        <f t="shared" si="8"/>
        <v>#DIV/0!</v>
      </c>
      <c r="S31" s="4" t="e">
        <f t="shared" si="9"/>
        <v>#DIV/0!</v>
      </c>
      <c r="T31" s="4" t="e">
        <f t="shared" si="10"/>
        <v>#DIV/0!</v>
      </c>
      <c r="U31"/>
    </row>
    <row r="32" spans="1:22" x14ac:dyDescent="0.3">
      <c r="A32" s="14">
        <f>Data!A925</f>
        <v>0</v>
      </c>
      <c r="B32" s="53">
        <f>Data!B925</f>
        <v>0</v>
      </c>
      <c r="C32" s="53">
        <f>Data!C925</f>
        <v>0</v>
      </c>
      <c r="D32" s="53">
        <f>Data!D925</f>
        <v>0</v>
      </c>
      <c r="E32" s="53">
        <f>Data!E925</f>
        <v>0</v>
      </c>
      <c r="F32" s="53">
        <f>Data!F925</f>
        <v>0</v>
      </c>
      <c r="G32" s="15">
        <f t="shared" si="0"/>
        <v>0</v>
      </c>
      <c r="H32" s="4">
        <f t="shared" si="1"/>
        <v>0</v>
      </c>
      <c r="I32" s="4">
        <f t="shared" si="2"/>
        <v>0</v>
      </c>
      <c r="J32" s="4">
        <f t="shared" si="3"/>
        <v>0</v>
      </c>
      <c r="K32" s="16">
        <f t="shared" si="11"/>
        <v>0</v>
      </c>
      <c r="L32" s="54">
        <f t="shared" si="4"/>
        <v>0</v>
      </c>
      <c r="M32" s="54">
        <f t="shared" si="5"/>
        <v>0</v>
      </c>
      <c r="N32" s="54">
        <f t="shared" si="6"/>
        <v>0</v>
      </c>
      <c r="O32" s="54">
        <f t="shared" si="7"/>
        <v>0</v>
      </c>
      <c r="P32" s="30">
        <f t="shared" si="12"/>
        <v>0</v>
      </c>
      <c r="Q32" s="30">
        <f t="shared" si="13"/>
        <v>0</v>
      </c>
      <c r="R32" s="30" t="e">
        <f t="shared" si="8"/>
        <v>#DIV/0!</v>
      </c>
      <c r="S32" s="4" t="e">
        <f t="shared" si="9"/>
        <v>#DIV/0!</v>
      </c>
      <c r="T32" s="4" t="e">
        <f t="shared" si="10"/>
        <v>#DIV/0!</v>
      </c>
      <c r="U32"/>
    </row>
    <row r="33" spans="1:21" x14ac:dyDescent="0.3">
      <c r="A33" s="14">
        <f>Data!A926</f>
        <v>0</v>
      </c>
      <c r="B33" s="53">
        <f>Data!B926</f>
        <v>0</v>
      </c>
      <c r="C33" s="53">
        <f>Data!C926</f>
        <v>0</v>
      </c>
      <c r="D33" s="53">
        <f>Data!D926</f>
        <v>0</v>
      </c>
      <c r="E33" s="53">
        <f>Data!E926</f>
        <v>0</v>
      </c>
      <c r="F33" s="53">
        <f>Data!F926</f>
        <v>0</v>
      </c>
      <c r="G33" s="15">
        <f t="shared" si="0"/>
        <v>0</v>
      </c>
      <c r="H33" s="4">
        <f t="shared" si="1"/>
        <v>0</v>
      </c>
      <c r="I33" s="4">
        <f t="shared" si="2"/>
        <v>0</v>
      </c>
      <c r="J33" s="4">
        <f t="shared" si="3"/>
        <v>0</v>
      </c>
      <c r="K33" s="16">
        <f t="shared" si="11"/>
        <v>0</v>
      </c>
      <c r="L33" s="54">
        <f t="shared" si="4"/>
        <v>0</v>
      </c>
      <c r="M33" s="54">
        <f t="shared" si="5"/>
        <v>0</v>
      </c>
      <c r="N33" s="54">
        <f t="shared" si="6"/>
        <v>0</v>
      </c>
      <c r="O33" s="54">
        <f t="shared" si="7"/>
        <v>0</v>
      </c>
      <c r="P33" s="30">
        <f t="shared" si="12"/>
        <v>0</v>
      </c>
      <c r="Q33" s="30">
        <f t="shared" si="13"/>
        <v>0</v>
      </c>
      <c r="R33" s="30" t="e">
        <f t="shared" si="8"/>
        <v>#DIV/0!</v>
      </c>
      <c r="S33" s="4" t="e">
        <f t="shared" si="9"/>
        <v>#DIV/0!</v>
      </c>
      <c r="T33" s="4" t="e">
        <f t="shared" si="10"/>
        <v>#DIV/0!</v>
      </c>
      <c r="U33"/>
    </row>
    <row r="34" spans="1:21" x14ac:dyDescent="0.3">
      <c r="A34" s="14">
        <f>Data!A927</f>
        <v>0</v>
      </c>
      <c r="B34" s="53">
        <f>Data!B927</f>
        <v>0</v>
      </c>
      <c r="C34" s="53">
        <f>Data!C927</f>
        <v>0</v>
      </c>
      <c r="D34" s="53">
        <f>Data!D927</f>
        <v>0</v>
      </c>
      <c r="E34" s="53">
        <f>Data!E927</f>
        <v>0</v>
      </c>
      <c r="F34" s="53">
        <f>Data!F927</f>
        <v>0</v>
      </c>
      <c r="G34" s="15">
        <f t="shared" si="0"/>
        <v>0</v>
      </c>
      <c r="H34" s="4">
        <f t="shared" si="1"/>
        <v>0</v>
      </c>
      <c r="I34" s="4">
        <f t="shared" si="2"/>
        <v>0</v>
      </c>
      <c r="J34" s="4">
        <f t="shared" si="3"/>
        <v>0</v>
      </c>
      <c r="K34" s="16">
        <f t="shared" si="11"/>
        <v>0</v>
      </c>
      <c r="L34" s="54">
        <f t="shared" si="4"/>
        <v>0</v>
      </c>
      <c r="M34" s="54">
        <f t="shared" si="5"/>
        <v>0</v>
      </c>
      <c r="N34" s="54">
        <f t="shared" si="6"/>
        <v>0</v>
      </c>
      <c r="O34" s="54">
        <f t="shared" si="7"/>
        <v>0</v>
      </c>
      <c r="P34" s="30">
        <f t="shared" si="12"/>
        <v>0</v>
      </c>
      <c r="Q34" s="30">
        <f t="shared" si="13"/>
        <v>0</v>
      </c>
      <c r="R34" s="30" t="e">
        <f t="shared" si="8"/>
        <v>#DIV/0!</v>
      </c>
      <c r="S34" s="4" t="e">
        <f t="shared" si="9"/>
        <v>#DIV/0!</v>
      </c>
      <c r="T34" s="4" t="e">
        <f t="shared" si="10"/>
        <v>#DIV/0!</v>
      </c>
      <c r="U34" s="4" t="e">
        <f>AVERAGE(T21:T34)</f>
        <v>#DIV/0!</v>
      </c>
    </row>
    <row r="35" spans="1:21" x14ac:dyDescent="0.3">
      <c r="A35" s="14">
        <f>Data!A928</f>
        <v>0</v>
      </c>
      <c r="B35" s="53">
        <f>Data!B928</f>
        <v>0</v>
      </c>
      <c r="C35" s="53">
        <f>Data!C928</f>
        <v>0</v>
      </c>
      <c r="D35" s="53">
        <f>Data!D928</f>
        <v>0</v>
      </c>
      <c r="E35" s="53">
        <f>Data!E928</f>
        <v>0</v>
      </c>
      <c r="F35" s="53">
        <f>Data!F928</f>
        <v>0</v>
      </c>
      <c r="G35" s="15">
        <f t="shared" si="0"/>
        <v>0</v>
      </c>
      <c r="H35" s="4">
        <f t="shared" si="1"/>
        <v>0</v>
      </c>
      <c r="I35" s="4">
        <f t="shared" si="2"/>
        <v>0</v>
      </c>
      <c r="J35" s="4">
        <f t="shared" si="3"/>
        <v>0</v>
      </c>
      <c r="K35" s="16">
        <f t="shared" si="11"/>
        <v>0</v>
      </c>
      <c r="L35" s="54">
        <f t="shared" si="4"/>
        <v>0</v>
      </c>
      <c r="M35" s="54">
        <f t="shared" si="5"/>
        <v>0</v>
      </c>
      <c r="N35" s="54">
        <f t="shared" si="6"/>
        <v>0</v>
      </c>
      <c r="O35" s="54">
        <f t="shared" si="7"/>
        <v>0</v>
      </c>
      <c r="P35" s="30">
        <f t="shared" si="12"/>
        <v>0</v>
      </c>
      <c r="Q35" s="30">
        <f t="shared" si="13"/>
        <v>0</v>
      </c>
      <c r="R35" s="30" t="e">
        <f t="shared" si="8"/>
        <v>#DIV/0!</v>
      </c>
      <c r="S35" s="4" t="e">
        <f t="shared" si="9"/>
        <v>#DIV/0!</v>
      </c>
      <c r="T35" s="4" t="e">
        <f t="shared" si="10"/>
        <v>#DIV/0!</v>
      </c>
      <c r="U35" s="4" t="e">
        <f t="shared" ref="U35:U66" si="14">((U34*($U$4-1))+T35)/$U$4</f>
        <v>#DIV/0!</v>
      </c>
    </row>
    <row r="36" spans="1:21" x14ac:dyDescent="0.3">
      <c r="A36" s="14">
        <f>Data!A929</f>
        <v>0</v>
      </c>
      <c r="B36" s="53">
        <f>Data!B929</f>
        <v>0</v>
      </c>
      <c r="C36" s="53">
        <f>Data!C929</f>
        <v>0</v>
      </c>
      <c r="D36" s="53">
        <f>Data!D929</f>
        <v>0</v>
      </c>
      <c r="E36" s="53">
        <f>Data!E929</f>
        <v>0</v>
      </c>
      <c r="F36" s="53">
        <f>Data!F929</f>
        <v>0</v>
      </c>
      <c r="G36" s="15">
        <f t="shared" si="0"/>
        <v>0</v>
      </c>
      <c r="H36" s="4">
        <f t="shared" si="1"/>
        <v>0</v>
      </c>
      <c r="I36" s="4">
        <f t="shared" si="2"/>
        <v>0</v>
      </c>
      <c r="J36" s="4">
        <f t="shared" si="3"/>
        <v>0</v>
      </c>
      <c r="K36" s="16">
        <f t="shared" si="11"/>
        <v>0</v>
      </c>
      <c r="L36" s="54">
        <f t="shared" si="4"/>
        <v>0</v>
      </c>
      <c r="M36" s="54">
        <f t="shared" si="5"/>
        <v>0</v>
      </c>
      <c r="N36" s="54">
        <f t="shared" si="6"/>
        <v>0</v>
      </c>
      <c r="O36" s="54">
        <f t="shared" si="7"/>
        <v>0</v>
      </c>
      <c r="P36" s="30">
        <f t="shared" si="12"/>
        <v>0</v>
      </c>
      <c r="Q36" s="30">
        <f t="shared" si="13"/>
        <v>0</v>
      </c>
      <c r="R36" s="30" t="e">
        <f t="shared" si="8"/>
        <v>#DIV/0!</v>
      </c>
      <c r="S36" s="4" t="e">
        <f t="shared" si="9"/>
        <v>#DIV/0!</v>
      </c>
      <c r="T36" s="4" t="e">
        <f t="shared" si="10"/>
        <v>#DIV/0!</v>
      </c>
      <c r="U36" s="4" t="e">
        <f t="shared" si="14"/>
        <v>#DIV/0!</v>
      </c>
    </row>
    <row r="37" spans="1:21" x14ac:dyDescent="0.3">
      <c r="A37" s="14">
        <f>Data!A930</f>
        <v>0</v>
      </c>
      <c r="B37" s="53">
        <f>Data!B930</f>
        <v>0</v>
      </c>
      <c r="C37" s="53">
        <f>Data!C930</f>
        <v>0</v>
      </c>
      <c r="D37" s="53">
        <f>Data!D930</f>
        <v>0</v>
      </c>
      <c r="E37" s="53">
        <f>Data!E930</f>
        <v>0</v>
      </c>
      <c r="F37" s="53">
        <f>Data!F930</f>
        <v>0</v>
      </c>
      <c r="G37" s="15">
        <f t="shared" si="0"/>
        <v>0</v>
      </c>
      <c r="H37" s="4">
        <f t="shared" si="1"/>
        <v>0</v>
      </c>
      <c r="I37" s="4">
        <f t="shared" si="2"/>
        <v>0</v>
      </c>
      <c r="J37" s="4">
        <f t="shared" si="3"/>
        <v>0</v>
      </c>
      <c r="K37" s="16">
        <f t="shared" si="11"/>
        <v>0</v>
      </c>
      <c r="L37" s="54">
        <f t="shared" si="4"/>
        <v>0</v>
      </c>
      <c r="M37" s="54">
        <f t="shared" si="5"/>
        <v>0</v>
      </c>
      <c r="N37" s="54">
        <f t="shared" si="6"/>
        <v>0</v>
      </c>
      <c r="O37" s="54">
        <f t="shared" si="7"/>
        <v>0</v>
      </c>
      <c r="P37" s="30">
        <f t="shared" si="12"/>
        <v>0</v>
      </c>
      <c r="Q37" s="30">
        <f t="shared" si="13"/>
        <v>0</v>
      </c>
      <c r="R37" s="30" t="e">
        <f t="shared" si="8"/>
        <v>#DIV/0!</v>
      </c>
      <c r="S37" s="4" t="e">
        <f t="shared" si="9"/>
        <v>#DIV/0!</v>
      </c>
      <c r="T37" s="4" t="e">
        <f t="shared" si="10"/>
        <v>#DIV/0!</v>
      </c>
      <c r="U37" s="4" t="e">
        <f t="shared" si="14"/>
        <v>#DIV/0!</v>
      </c>
    </row>
    <row r="38" spans="1:21" x14ac:dyDescent="0.3">
      <c r="A38" s="14">
        <f>Data!A931</f>
        <v>0</v>
      </c>
      <c r="B38" s="53">
        <f>Data!B931</f>
        <v>0</v>
      </c>
      <c r="C38" s="53">
        <f>Data!C931</f>
        <v>0</v>
      </c>
      <c r="D38" s="53">
        <f>Data!D931</f>
        <v>0</v>
      </c>
      <c r="E38" s="53">
        <f>Data!E931</f>
        <v>0</v>
      </c>
      <c r="F38" s="53">
        <f>Data!F931</f>
        <v>0</v>
      </c>
      <c r="G38" s="15">
        <f t="shared" si="0"/>
        <v>0</v>
      </c>
      <c r="H38" s="4">
        <f t="shared" si="1"/>
        <v>0</v>
      </c>
      <c r="I38" s="4">
        <f t="shared" si="2"/>
        <v>0</v>
      </c>
      <c r="J38" s="4">
        <f t="shared" si="3"/>
        <v>0</v>
      </c>
      <c r="K38" s="16">
        <f t="shared" si="11"/>
        <v>0</v>
      </c>
      <c r="L38" s="54">
        <f t="shared" si="4"/>
        <v>0</v>
      </c>
      <c r="M38" s="54">
        <f t="shared" si="5"/>
        <v>0</v>
      </c>
      <c r="N38" s="54">
        <f t="shared" si="6"/>
        <v>0</v>
      </c>
      <c r="O38" s="54">
        <f t="shared" si="7"/>
        <v>0</v>
      </c>
      <c r="P38" s="30">
        <f t="shared" si="12"/>
        <v>0</v>
      </c>
      <c r="Q38" s="30">
        <f t="shared" si="13"/>
        <v>0</v>
      </c>
      <c r="R38" s="30" t="e">
        <f t="shared" si="8"/>
        <v>#DIV/0!</v>
      </c>
      <c r="S38" s="4" t="e">
        <f t="shared" si="9"/>
        <v>#DIV/0!</v>
      </c>
      <c r="T38" s="4" t="e">
        <f t="shared" si="10"/>
        <v>#DIV/0!</v>
      </c>
      <c r="U38" s="4" t="e">
        <f t="shared" si="14"/>
        <v>#DIV/0!</v>
      </c>
    </row>
    <row r="39" spans="1:21" x14ac:dyDescent="0.3">
      <c r="A39" s="14">
        <f>Data!A932</f>
        <v>0</v>
      </c>
      <c r="B39" s="53">
        <f>Data!B932</f>
        <v>0</v>
      </c>
      <c r="C39" s="53">
        <f>Data!C932</f>
        <v>0</v>
      </c>
      <c r="D39" s="53">
        <f>Data!D932</f>
        <v>0</v>
      </c>
      <c r="E39" s="53">
        <f>Data!E932</f>
        <v>0</v>
      </c>
      <c r="F39" s="53">
        <f>Data!F932</f>
        <v>0</v>
      </c>
      <c r="G39" s="15">
        <f t="shared" ref="G39:G70" si="15">C39-D39</f>
        <v>0</v>
      </c>
      <c r="H39" s="4">
        <f t="shared" si="1"/>
        <v>0</v>
      </c>
      <c r="I39" s="4">
        <f t="shared" si="2"/>
        <v>0</v>
      </c>
      <c r="J39" s="4">
        <f t="shared" si="3"/>
        <v>0</v>
      </c>
      <c r="K39" s="16">
        <f t="shared" si="11"/>
        <v>0</v>
      </c>
      <c r="L39" s="54">
        <f t="shared" si="4"/>
        <v>0</v>
      </c>
      <c r="M39" s="54">
        <f t="shared" si="5"/>
        <v>0</v>
      </c>
      <c r="N39" s="54">
        <f t="shared" si="6"/>
        <v>0</v>
      </c>
      <c r="O39" s="54">
        <f t="shared" si="7"/>
        <v>0</v>
      </c>
      <c r="P39" s="30">
        <f t="shared" si="12"/>
        <v>0</v>
      </c>
      <c r="Q39" s="30">
        <f t="shared" si="13"/>
        <v>0</v>
      </c>
      <c r="R39" s="30" t="e">
        <f t="shared" si="8"/>
        <v>#DIV/0!</v>
      </c>
      <c r="S39" s="4" t="e">
        <f t="shared" si="9"/>
        <v>#DIV/0!</v>
      </c>
      <c r="T39" s="4" t="e">
        <f t="shared" si="10"/>
        <v>#DIV/0!</v>
      </c>
      <c r="U39" s="4" t="e">
        <f t="shared" si="14"/>
        <v>#DIV/0!</v>
      </c>
    </row>
    <row r="40" spans="1:21" x14ac:dyDescent="0.3">
      <c r="A40" s="14">
        <f>Data!A933</f>
        <v>0</v>
      </c>
      <c r="B40" s="53">
        <f>Data!B933</f>
        <v>0</v>
      </c>
      <c r="C40" s="53">
        <f>Data!C933</f>
        <v>0</v>
      </c>
      <c r="D40" s="53">
        <f>Data!D933</f>
        <v>0</v>
      </c>
      <c r="E40" s="53">
        <f>Data!E933</f>
        <v>0</v>
      </c>
      <c r="F40" s="53">
        <f>Data!F933</f>
        <v>0</v>
      </c>
      <c r="G40" s="15">
        <f t="shared" si="15"/>
        <v>0</v>
      </c>
      <c r="H40" s="4">
        <f t="shared" ref="H40:H71" si="16">ABS(C40-E39)</f>
        <v>0</v>
      </c>
      <c r="I40" s="4">
        <f t="shared" ref="I40:I71" si="17">ABS(D40-E39)</f>
        <v>0</v>
      </c>
      <c r="J40" s="4">
        <f t="shared" ref="J40:J71" si="18">MAX(G40:I40)</f>
        <v>0</v>
      </c>
      <c r="K40" s="16">
        <f t="shared" si="11"/>
        <v>0</v>
      </c>
      <c r="L40" s="54">
        <f t="shared" ref="L40:L71" si="19">C40-C39</f>
        <v>0</v>
      </c>
      <c r="M40" s="54">
        <f t="shared" ref="M40:M71" si="20">D39-D40</f>
        <v>0</v>
      </c>
      <c r="N40" s="54">
        <f t="shared" ref="N40:N71" si="21">IF(AND(L40&gt;M40,L40&gt;0),L40,)</f>
        <v>0</v>
      </c>
      <c r="O40" s="54">
        <f t="shared" ref="O40:O71" si="22">IF(AND(M40&gt;L40,M40&gt;0),M40,)</f>
        <v>0</v>
      </c>
      <c r="P40" s="30">
        <f t="shared" si="12"/>
        <v>0</v>
      </c>
      <c r="Q40" s="30">
        <f t="shared" si="13"/>
        <v>0</v>
      </c>
      <c r="R40" s="30" t="e">
        <f t="shared" si="8"/>
        <v>#DIV/0!</v>
      </c>
      <c r="S40" s="4" t="e">
        <f t="shared" si="9"/>
        <v>#DIV/0!</v>
      </c>
      <c r="T40" s="4" t="e">
        <f t="shared" si="10"/>
        <v>#DIV/0!</v>
      </c>
      <c r="U40" s="4" t="e">
        <f t="shared" si="14"/>
        <v>#DIV/0!</v>
      </c>
    </row>
    <row r="41" spans="1:21" x14ac:dyDescent="0.3">
      <c r="A41" s="14">
        <f>Data!A934</f>
        <v>0</v>
      </c>
      <c r="B41" s="53">
        <f>Data!B934</f>
        <v>0</v>
      </c>
      <c r="C41" s="53">
        <f>Data!C934</f>
        <v>0</v>
      </c>
      <c r="D41" s="53">
        <f>Data!D934</f>
        <v>0</v>
      </c>
      <c r="E41" s="53">
        <f>Data!E934</f>
        <v>0</v>
      </c>
      <c r="F41" s="53">
        <f>Data!F934</f>
        <v>0</v>
      </c>
      <c r="G41" s="15">
        <f t="shared" si="15"/>
        <v>0</v>
      </c>
      <c r="H41" s="4">
        <f t="shared" si="16"/>
        <v>0</v>
      </c>
      <c r="I41" s="4">
        <f t="shared" si="17"/>
        <v>0</v>
      </c>
      <c r="J41" s="4">
        <f t="shared" si="18"/>
        <v>0</v>
      </c>
      <c r="K41" s="16">
        <f t="shared" si="11"/>
        <v>0</v>
      </c>
      <c r="L41" s="54">
        <f t="shared" si="19"/>
        <v>0</v>
      </c>
      <c r="M41" s="54">
        <f t="shared" si="20"/>
        <v>0</v>
      </c>
      <c r="N41" s="54">
        <f t="shared" si="21"/>
        <v>0</v>
      </c>
      <c r="O41" s="54">
        <f t="shared" si="22"/>
        <v>0</v>
      </c>
      <c r="P41" s="30">
        <f t="shared" si="12"/>
        <v>0</v>
      </c>
      <c r="Q41" s="30">
        <f t="shared" si="13"/>
        <v>0</v>
      </c>
      <c r="R41" s="30" t="e">
        <f t="shared" si="8"/>
        <v>#DIV/0!</v>
      </c>
      <c r="S41" s="4" t="e">
        <f t="shared" si="9"/>
        <v>#DIV/0!</v>
      </c>
      <c r="T41" s="4" t="e">
        <f t="shared" si="10"/>
        <v>#DIV/0!</v>
      </c>
      <c r="U41" s="4" t="e">
        <f t="shared" si="14"/>
        <v>#DIV/0!</v>
      </c>
    </row>
    <row r="42" spans="1:21" x14ac:dyDescent="0.3">
      <c r="A42" s="14">
        <f>Data!A935</f>
        <v>0</v>
      </c>
      <c r="B42" s="53">
        <f>Data!B935</f>
        <v>0</v>
      </c>
      <c r="C42" s="53">
        <f>Data!C935</f>
        <v>0</v>
      </c>
      <c r="D42" s="53">
        <f>Data!D935</f>
        <v>0</v>
      </c>
      <c r="E42" s="53">
        <f>Data!E935</f>
        <v>0</v>
      </c>
      <c r="F42" s="53">
        <f>Data!F935</f>
        <v>0</v>
      </c>
      <c r="G42" s="15">
        <f t="shared" si="15"/>
        <v>0</v>
      </c>
      <c r="H42" s="4">
        <f t="shared" si="16"/>
        <v>0</v>
      </c>
      <c r="I42" s="4">
        <f t="shared" si="17"/>
        <v>0</v>
      </c>
      <c r="J42" s="4">
        <f t="shared" si="18"/>
        <v>0</v>
      </c>
      <c r="K42" s="16">
        <f t="shared" si="11"/>
        <v>0</v>
      </c>
      <c r="L42" s="54">
        <f t="shared" si="19"/>
        <v>0</v>
      </c>
      <c r="M42" s="54">
        <f t="shared" si="20"/>
        <v>0</v>
      </c>
      <c r="N42" s="54">
        <f t="shared" si="21"/>
        <v>0</v>
      </c>
      <c r="O42" s="54">
        <f t="shared" si="22"/>
        <v>0</v>
      </c>
      <c r="P42" s="30">
        <f t="shared" si="12"/>
        <v>0</v>
      </c>
      <c r="Q42" s="30">
        <f t="shared" si="13"/>
        <v>0</v>
      </c>
      <c r="R42" s="30" t="e">
        <f t="shared" si="8"/>
        <v>#DIV/0!</v>
      </c>
      <c r="S42" s="4" t="e">
        <f t="shared" si="9"/>
        <v>#DIV/0!</v>
      </c>
      <c r="T42" s="4" t="e">
        <f t="shared" si="10"/>
        <v>#DIV/0!</v>
      </c>
      <c r="U42" s="4" t="e">
        <f t="shared" si="14"/>
        <v>#DIV/0!</v>
      </c>
    </row>
    <row r="43" spans="1:21" x14ac:dyDescent="0.3">
      <c r="A43" s="14">
        <f>Data!A936</f>
        <v>0</v>
      </c>
      <c r="B43" s="53">
        <f>Data!B936</f>
        <v>0</v>
      </c>
      <c r="C43" s="53">
        <f>Data!C936</f>
        <v>0</v>
      </c>
      <c r="D43" s="53">
        <f>Data!D936</f>
        <v>0</v>
      </c>
      <c r="E43" s="53">
        <f>Data!E936</f>
        <v>0</v>
      </c>
      <c r="F43" s="53">
        <f>Data!F936</f>
        <v>0</v>
      </c>
      <c r="G43" s="15">
        <f t="shared" si="15"/>
        <v>0</v>
      </c>
      <c r="H43" s="4">
        <f t="shared" si="16"/>
        <v>0</v>
      </c>
      <c r="I43" s="4">
        <f t="shared" si="17"/>
        <v>0</v>
      </c>
      <c r="J43" s="4">
        <f t="shared" si="18"/>
        <v>0</v>
      </c>
      <c r="K43" s="16">
        <f t="shared" si="11"/>
        <v>0</v>
      </c>
      <c r="L43" s="54">
        <f t="shared" si="19"/>
        <v>0</v>
      </c>
      <c r="M43" s="54">
        <f t="shared" si="20"/>
        <v>0</v>
      </c>
      <c r="N43" s="54">
        <f t="shared" si="21"/>
        <v>0</v>
      </c>
      <c r="O43" s="54">
        <f t="shared" si="22"/>
        <v>0</v>
      </c>
      <c r="P43" s="30">
        <f t="shared" si="12"/>
        <v>0</v>
      </c>
      <c r="Q43" s="30">
        <f t="shared" si="13"/>
        <v>0</v>
      </c>
      <c r="R43" s="30" t="e">
        <f t="shared" si="8"/>
        <v>#DIV/0!</v>
      </c>
      <c r="S43" s="4" t="e">
        <f t="shared" si="9"/>
        <v>#DIV/0!</v>
      </c>
      <c r="T43" s="4" t="e">
        <f t="shared" si="10"/>
        <v>#DIV/0!</v>
      </c>
      <c r="U43" s="4" t="e">
        <f t="shared" si="14"/>
        <v>#DIV/0!</v>
      </c>
    </row>
    <row r="44" spans="1:21" x14ac:dyDescent="0.3">
      <c r="A44" s="14">
        <f>Data!A937</f>
        <v>0</v>
      </c>
      <c r="B44" s="53">
        <f>Data!B937</f>
        <v>0</v>
      </c>
      <c r="C44" s="53">
        <f>Data!C937</f>
        <v>0</v>
      </c>
      <c r="D44" s="53">
        <f>Data!D937</f>
        <v>0</v>
      </c>
      <c r="E44" s="53">
        <f>Data!E937</f>
        <v>0</v>
      </c>
      <c r="F44" s="53">
        <f>Data!F937</f>
        <v>0</v>
      </c>
      <c r="G44" s="15">
        <f t="shared" si="15"/>
        <v>0</v>
      </c>
      <c r="H44" s="4">
        <f t="shared" si="16"/>
        <v>0</v>
      </c>
      <c r="I44" s="4">
        <f t="shared" si="17"/>
        <v>0</v>
      </c>
      <c r="J44" s="4">
        <f t="shared" si="18"/>
        <v>0</v>
      </c>
      <c r="K44" s="16">
        <f t="shared" si="11"/>
        <v>0</v>
      </c>
      <c r="L44" s="54">
        <f t="shared" si="19"/>
        <v>0</v>
      </c>
      <c r="M44" s="54">
        <f t="shared" si="20"/>
        <v>0</v>
      </c>
      <c r="N44" s="54">
        <f t="shared" si="21"/>
        <v>0</v>
      </c>
      <c r="O44" s="54">
        <f t="shared" si="22"/>
        <v>0</v>
      </c>
      <c r="P44" s="30">
        <f t="shared" si="12"/>
        <v>0</v>
      </c>
      <c r="Q44" s="30">
        <f t="shared" si="13"/>
        <v>0</v>
      </c>
      <c r="R44" s="30" t="e">
        <f t="shared" si="8"/>
        <v>#DIV/0!</v>
      </c>
      <c r="S44" s="4" t="e">
        <f t="shared" si="9"/>
        <v>#DIV/0!</v>
      </c>
      <c r="T44" s="4" t="e">
        <f t="shared" si="10"/>
        <v>#DIV/0!</v>
      </c>
      <c r="U44" s="4" t="e">
        <f t="shared" si="14"/>
        <v>#DIV/0!</v>
      </c>
    </row>
    <row r="45" spans="1:21" x14ac:dyDescent="0.3">
      <c r="A45" s="14">
        <f>Data!A938</f>
        <v>0</v>
      </c>
      <c r="B45" s="53">
        <f>Data!B938</f>
        <v>0</v>
      </c>
      <c r="C45" s="53">
        <f>Data!C938</f>
        <v>0</v>
      </c>
      <c r="D45" s="53">
        <f>Data!D938</f>
        <v>0</v>
      </c>
      <c r="E45" s="53">
        <f>Data!E938</f>
        <v>0</v>
      </c>
      <c r="F45" s="53">
        <f>Data!F938</f>
        <v>0</v>
      </c>
      <c r="G45" s="15">
        <f t="shared" si="15"/>
        <v>0</v>
      </c>
      <c r="H45" s="4">
        <f t="shared" si="16"/>
        <v>0</v>
      </c>
      <c r="I45" s="4">
        <f t="shared" si="17"/>
        <v>0</v>
      </c>
      <c r="J45" s="4">
        <f t="shared" si="18"/>
        <v>0</v>
      </c>
      <c r="K45" s="16">
        <f t="shared" si="11"/>
        <v>0</v>
      </c>
      <c r="L45" s="54">
        <f t="shared" si="19"/>
        <v>0</v>
      </c>
      <c r="M45" s="54">
        <f t="shared" si="20"/>
        <v>0</v>
      </c>
      <c r="N45" s="54">
        <f t="shared" si="21"/>
        <v>0</v>
      </c>
      <c r="O45" s="54">
        <f t="shared" si="22"/>
        <v>0</v>
      </c>
      <c r="P45" s="30">
        <f t="shared" si="12"/>
        <v>0</v>
      </c>
      <c r="Q45" s="30">
        <f t="shared" si="13"/>
        <v>0</v>
      </c>
      <c r="R45" s="30" t="e">
        <f t="shared" si="8"/>
        <v>#DIV/0!</v>
      </c>
      <c r="S45" s="4" t="e">
        <f t="shared" si="9"/>
        <v>#DIV/0!</v>
      </c>
      <c r="T45" s="4" t="e">
        <f t="shared" si="10"/>
        <v>#DIV/0!</v>
      </c>
      <c r="U45" s="4" t="e">
        <f t="shared" si="14"/>
        <v>#DIV/0!</v>
      </c>
    </row>
    <row r="46" spans="1:21" x14ac:dyDescent="0.3">
      <c r="A46" s="14">
        <f>Data!A939</f>
        <v>0</v>
      </c>
      <c r="B46" s="53">
        <f>Data!B939</f>
        <v>0</v>
      </c>
      <c r="C46" s="53">
        <f>Data!C939</f>
        <v>0</v>
      </c>
      <c r="D46" s="53">
        <f>Data!D939</f>
        <v>0</v>
      </c>
      <c r="E46" s="53">
        <f>Data!E939</f>
        <v>0</v>
      </c>
      <c r="F46" s="53">
        <f>Data!F939</f>
        <v>0</v>
      </c>
      <c r="G46" s="15">
        <f t="shared" si="15"/>
        <v>0</v>
      </c>
      <c r="H46" s="4">
        <f t="shared" si="16"/>
        <v>0</v>
      </c>
      <c r="I46" s="4">
        <f t="shared" si="17"/>
        <v>0</v>
      </c>
      <c r="J46" s="4">
        <f t="shared" si="18"/>
        <v>0</v>
      </c>
      <c r="K46" s="16">
        <f t="shared" si="11"/>
        <v>0</v>
      </c>
      <c r="L46" s="54">
        <f t="shared" si="19"/>
        <v>0</v>
      </c>
      <c r="M46" s="54">
        <f t="shared" si="20"/>
        <v>0</v>
      </c>
      <c r="N46" s="54">
        <f t="shared" si="21"/>
        <v>0</v>
      </c>
      <c r="O46" s="54">
        <f t="shared" si="22"/>
        <v>0</v>
      </c>
      <c r="P46" s="30">
        <f t="shared" si="12"/>
        <v>0</v>
      </c>
      <c r="Q46" s="30">
        <f t="shared" si="13"/>
        <v>0</v>
      </c>
      <c r="R46" s="30" t="e">
        <f t="shared" si="8"/>
        <v>#DIV/0!</v>
      </c>
      <c r="S46" s="4" t="e">
        <f t="shared" si="9"/>
        <v>#DIV/0!</v>
      </c>
      <c r="T46" s="4" t="e">
        <f t="shared" si="10"/>
        <v>#DIV/0!</v>
      </c>
      <c r="U46" s="4" t="e">
        <f t="shared" si="14"/>
        <v>#DIV/0!</v>
      </c>
    </row>
    <row r="47" spans="1:21" x14ac:dyDescent="0.3">
      <c r="A47" s="14">
        <f>Data!A940</f>
        <v>0</v>
      </c>
      <c r="B47" s="53">
        <f>Data!B940</f>
        <v>0</v>
      </c>
      <c r="C47" s="53">
        <f>Data!C940</f>
        <v>0</v>
      </c>
      <c r="D47" s="53">
        <f>Data!D940</f>
        <v>0</v>
      </c>
      <c r="E47" s="53">
        <f>Data!E940</f>
        <v>0</v>
      </c>
      <c r="F47" s="53">
        <f>Data!F940</f>
        <v>0</v>
      </c>
      <c r="G47" s="15">
        <f t="shared" si="15"/>
        <v>0</v>
      </c>
      <c r="H47" s="4">
        <f t="shared" si="16"/>
        <v>0</v>
      </c>
      <c r="I47" s="4">
        <f t="shared" si="17"/>
        <v>0</v>
      </c>
      <c r="J47" s="4">
        <f t="shared" si="18"/>
        <v>0</v>
      </c>
      <c r="K47" s="16">
        <f t="shared" si="11"/>
        <v>0</v>
      </c>
      <c r="L47" s="54">
        <f t="shared" si="19"/>
        <v>0</v>
      </c>
      <c r="M47" s="54">
        <f t="shared" si="20"/>
        <v>0</v>
      </c>
      <c r="N47" s="54">
        <f t="shared" si="21"/>
        <v>0</v>
      </c>
      <c r="O47" s="54">
        <f t="shared" si="22"/>
        <v>0</v>
      </c>
      <c r="P47" s="30">
        <f t="shared" si="12"/>
        <v>0</v>
      </c>
      <c r="Q47" s="30">
        <f t="shared" si="13"/>
        <v>0</v>
      </c>
      <c r="R47" s="30" t="e">
        <f t="shared" si="8"/>
        <v>#DIV/0!</v>
      </c>
      <c r="S47" s="4" t="e">
        <f t="shared" si="9"/>
        <v>#DIV/0!</v>
      </c>
      <c r="T47" s="4" t="e">
        <f t="shared" si="10"/>
        <v>#DIV/0!</v>
      </c>
      <c r="U47" s="4" t="e">
        <f t="shared" si="14"/>
        <v>#DIV/0!</v>
      </c>
    </row>
    <row r="48" spans="1:21" x14ac:dyDescent="0.3">
      <c r="A48" s="14">
        <f>Data!A941</f>
        <v>0</v>
      </c>
      <c r="B48" s="53">
        <f>Data!B941</f>
        <v>0</v>
      </c>
      <c r="C48" s="53">
        <f>Data!C941</f>
        <v>0</v>
      </c>
      <c r="D48" s="53">
        <f>Data!D941</f>
        <v>0</v>
      </c>
      <c r="E48" s="53">
        <f>Data!E941</f>
        <v>0</v>
      </c>
      <c r="F48" s="53">
        <f>Data!F941</f>
        <v>0</v>
      </c>
      <c r="G48" s="15">
        <f t="shared" si="15"/>
        <v>0</v>
      </c>
      <c r="H48" s="4">
        <f t="shared" si="16"/>
        <v>0</v>
      </c>
      <c r="I48" s="4">
        <f t="shared" si="17"/>
        <v>0</v>
      </c>
      <c r="J48" s="4">
        <f t="shared" si="18"/>
        <v>0</v>
      </c>
      <c r="K48" s="16">
        <f t="shared" si="11"/>
        <v>0</v>
      </c>
      <c r="L48" s="54">
        <f t="shared" si="19"/>
        <v>0</v>
      </c>
      <c r="M48" s="54">
        <f t="shared" si="20"/>
        <v>0</v>
      </c>
      <c r="N48" s="54">
        <f t="shared" si="21"/>
        <v>0</v>
      </c>
      <c r="O48" s="54">
        <f t="shared" si="22"/>
        <v>0</v>
      </c>
      <c r="P48" s="30">
        <f t="shared" si="12"/>
        <v>0</v>
      </c>
      <c r="Q48" s="30">
        <f t="shared" si="13"/>
        <v>0</v>
      </c>
      <c r="R48" s="30" t="e">
        <f t="shared" si="8"/>
        <v>#DIV/0!</v>
      </c>
      <c r="S48" s="4" t="e">
        <f t="shared" si="9"/>
        <v>#DIV/0!</v>
      </c>
      <c r="T48" s="4" t="e">
        <f t="shared" si="10"/>
        <v>#DIV/0!</v>
      </c>
      <c r="U48" s="4" t="e">
        <f t="shared" si="14"/>
        <v>#DIV/0!</v>
      </c>
    </row>
    <row r="49" spans="1:21" x14ac:dyDescent="0.3">
      <c r="A49" s="14">
        <f>Data!A942</f>
        <v>0</v>
      </c>
      <c r="B49" s="53">
        <f>Data!B942</f>
        <v>0</v>
      </c>
      <c r="C49" s="53">
        <f>Data!C942</f>
        <v>0</v>
      </c>
      <c r="D49" s="53">
        <f>Data!D942</f>
        <v>0</v>
      </c>
      <c r="E49" s="53">
        <f>Data!E942</f>
        <v>0</v>
      </c>
      <c r="F49" s="53">
        <f>Data!F942</f>
        <v>0</v>
      </c>
      <c r="G49" s="15">
        <f t="shared" si="15"/>
        <v>0</v>
      </c>
      <c r="H49" s="4">
        <f t="shared" si="16"/>
        <v>0</v>
      </c>
      <c r="I49" s="4">
        <f t="shared" si="17"/>
        <v>0</v>
      </c>
      <c r="J49" s="4">
        <f t="shared" si="18"/>
        <v>0</v>
      </c>
      <c r="K49" s="16">
        <f t="shared" si="11"/>
        <v>0</v>
      </c>
      <c r="L49" s="54">
        <f t="shared" si="19"/>
        <v>0</v>
      </c>
      <c r="M49" s="54">
        <f t="shared" si="20"/>
        <v>0</v>
      </c>
      <c r="N49" s="54">
        <f t="shared" si="21"/>
        <v>0</v>
      </c>
      <c r="O49" s="54">
        <f t="shared" si="22"/>
        <v>0</v>
      </c>
      <c r="P49" s="30">
        <f t="shared" si="12"/>
        <v>0</v>
      </c>
      <c r="Q49" s="30">
        <f t="shared" si="13"/>
        <v>0</v>
      </c>
      <c r="R49" s="30" t="e">
        <f t="shared" si="8"/>
        <v>#DIV/0!</v>
      </c>
      <c r="S49" s="4" t="e">
        <f t="shared" si="9"/>
        <v>#DIV/0!</v>
      </c>
      <c r="T49" s="4" t="e">
        <f t="shared" si="10"/>
        <v>#DIV/0!</v>
      </c>
      <c r="U49" s="4" t="e">
        <f t="shared" si="14"/>
        <v>#DIV/0!</v>
      </c>
    </row>
    <row r="50" spans="1:21" x14ac:dyDescent="0.3">
      <c r="A50" s="14">
        <f>Data!A943</f>
        <v>0</v>
      </c>
      <c r="B50" s="53">
        <f>Data!B943</f>
        <v>0</v>
      </c>
      <c r="C50" s="53">
        <f>Data!C943</f>
        <v>0</v>
      </c>
      <c r="D50" s="53">
        <f>Data!D943</f>
        <v>0</v>
      </c>
      <c r="E50" s="53">
        <f>Data!E943</f>
        <v>0</v>
      </c>
      <c r="F50" s="53">
        <f>Data!F943</f>
        <v>0</v>
      </c>
      <c r="G50" s="15">
        <f t="shared" si="15"/>
        <v>0</v>
      </c>
      <c r="H50" s="4">
        <f t="shared" si="16"/>
        <v>0</v>
      </c>
      <c r="I50" s="4">
        <f t="shared" si="17"/>
        <v>0</v>
      </c>
      <c r="J50" s="4">
        <f t="shared" si="18"/>
        <v>0</v>
      </c>
      <c r="K50" s="16">
        <f t="shared" si="11"/>
        <v>0</v>
      </c>
      <c r="L50" s="54">
        <f t="shared" si="19"/>
        <v>0</v>
      </c>
      <c r="M50" s="54">
        <f t="shared" si="20"/>
        <v>0</v>
      </c>
      <c r="N50" s="54">
        <f t="shared" si="21"/>
        <v>0</v>
      </c>
      <c r="O50" s="54">
        <f t="shared" si="22"/>
        <v>0</v>
      </c>
      <c r="P50" s="30">
        <f t="shared" si="12"/>
        <v>0</v>
      </c>
      <c r="Q50" s="30">
        <f t="shared" si="13"/>
        <v>0</v>
      </c>
      <c r="R50" s="30" t="e">
        <f t="shared" si="8"/>
        <v>#DIV/0!</v>
      </c>
      <c r="S50" s="4" t="e">
        <f t="shared" si="9"/>
        <v>#DIV/0!</v>
      </c>
      <c r="T50" s="4" t="e">
        <f t="shared" si="10"/>
        <v>#DIV/0!</v>
      </c>
      <c r="U50" s="4" t="e">
        <f t="shared" si="14"/>
        <v>#DIV/0!</v>
      </c>
    </row>
    <row r="51" spans="1:21" x14ac:dyDescent="0.3">
      <c r="A51" s="14">
        <f>Data!A944</f>
        <v>0</v>
      </c>
      <c r="B51" s="53">
        <f>Data!B944</f>
        <v>0</v>
      </c>
      <c r="C51" s="53">
        <f>Data!C944</f>
        <v>0</v>
      </c>
      <c r="D51" s="53">
        <f>Data!D944</f>
        <v>0</v>
      </c>
      <c r="E51" s="53">
        <f>Data!E944</f>
        <v>0</v>
      </c>
      <c r="F51" s="53">
        <f>Data!F944</f>
        <v>0</v>
      </c>
      <c r="G51" s="15">
        <f t="shared" si="15"/>
        <v>0</v>
      </c>
      <c r="H51" s="4">
        <f t="shared" si="16"/>
        <v>0</v>
      </c>
      <c r="I51" s="4">
        <f t="shared" si="17"/>
        <v>0</v>
      </c>
      <c r="J51" s="4">
        <f t="shared" si="18"/>
        <v>0</v>
      </c>
      <c r="K51" s="16">
        <f t="shared" si="11"/>
        <v>0</v>
      </c>
      <c r="L51" s="54">
        <f t="shared" si="19"/>
        <v>0</v>
      </c>
      <c r="M51" s="54">
        <f t="shared" si="20"/>
        <v>0</v>
      </c>
      <c r="N51" s="54">
        <f t="shared" si="21"/>
        <v>0</v>
      </c>
      <c r="O51" s="54">
        <f t="shared" si="22"/>
        <v>0</v>
      </c>
      <c r="P51" s="30">
        <f t="shared" si="12"/>
        <v>0</v>
      </c>
      <c r="Q51" s="30">
        <f t="shared" si="13"/>
        <v>0</v>
      </c>
      <c r="R51" s="30" t="e">
        <f t="shared" si="8"/>
        <v>#DIV/0!</v>
      </c>
      <c r="S51" s="4" t="e">
        <f t="shared" si="9"/>
        <v>#DIV/0!</v>
      </c>
      <c r="T51" s="4" t="e">
        <f t="shared" si="10"/>
        <v>#DIV/0!</v>
      </c>
      <c r="U51" s="4" t="e">
        <f t="shared" si="14"/>
        <v>#DIV/0!</v>
      </c>
    </row>
    <row r="52" spans="1:21" x14ac:dyDescent="0.3">
      <c r="A52" s="14">
        <f>Data!A945</f>
        <v>0</v>
      </c>
      <c r="B52" s="53">
        <f>Data!B945</f>
        <v>0</v>
      </c>
      <c r="C52" s="53">
        <f>Data!C945</f>
        <v>0</v>
      </c>
      <c r="D52" s="53">
        <f>Data!D945</f>
        <v>0</v>
      </c>
      <c r="E52" s="53">
        <f>Data!E945</f>
        <v>0</v>
      </c>
      <c r="F52" s="53">
        <f>Data!F945</f>
        <v>0</v>
      </c>
      <c r="G52" s="15">
        <f t="shared" si="15"/>
        <v>0</v>
      </c>
      <c r="H52" s="4">
        <f t="shared" si="16"/>
        <v>0</v>
      </c>
      <c r="I52" s="4">
        <f t="shared" si="17"/>
        <v>0</v>
      </c>
      <c r="J52" s="4">
        <f t="shared" si="18"/>
        <v>0</v>
      </c>
      <c r="K52" s="16">
        <f t="shared" si="11"/>
        <v>0</v>
      </c>
      <c r="L52" s="54">
        <f t="shared" si="19"/>
        <v>0</v>
      </c>
      <c r="M52" s="54">
        <f t="shared" si="20"/>
        <v>0</v>
      </c>
      <c r="N52" s="54">
        <f t="shared" si="21"/>
        <v>0</v>
      </c>
      <c r="O52" s="54">
        <f t="shared" si="22"/>
        <v>0</v>
      </c>
      <c r="P52" s="30">
        <f t="shared" si="12"/>
        <v>0</v>
      </c>
      <c r="Q52" s="30">
        <f t="shared" si="13"/>
        <v>0</v>
      </c>
      <c r="R52" s="30" t="e">
        <f t="shared" si="8"/>
        <v>#DIV/0!</v>
      </c>
      <c r="S52" s="4" t="e">
        <f t="shared" si="9"/>
        <v>#DIV/0!</v>
      </c>
      <c r="T52" s="4" t="e">
        <f t="shared" si="10"/>
        <v>#DIV/0!</v>
      </c>
      <c r="U52" s="4" t="e">
        <f t="shared" si="14"/>
        <v>#DIV/0!</v>
      </c>
    </row>
    <row r="53" spans="1:21" x14ac:dyDescent="0.3">
      <c r="A53" s="14">
        <f>Data!A946</f>
        <v>0</v>
      </c>
      <c r="B53" s="53">
        <f>Data!B946</f>
        <v>0</v>
      </c>
      <c r="C53" s="53">
        <f>Data!C946</f>
        <v>0</v>
      </c>
      <c r="D53" s="53">
        <f>Data!D946</f>
        <v>0</v>
      </c>
      <c r="E53" s="53">
        <f>Data!E946</f>
        <v>0</v>
      </c>
      <c r="F53" s="53">
        <f>Data!F946</f>
        <v>0</v>
      </c>
      <c r="G53" s="15">
        <f t="shared" si="15"/>
        <v>0</v>
      </c>
      <c r="H53" s="4">
        <f t="shared" si="16"/>
        <v>0</v>
      </c>
      <c r="I53" s="4">
        <f t="shared" si="17"/>
        <v>0</v>
      </c>
      <c r="J53" s="4">
        <f t="shared" si="18"/>
        <v>0</v>
      </c>
      <c r="K53" s="16">
        <f t="shared" si="11"/>
        <v>0</v>
      </c>
      <c r="L53" s="54">
        <f t="shared" si="19"/>
        <v>0</v>
      </c>
      <c r="M53" s="54">
        <f t="shared" si="20"/>
        <v>0</v>
      </c>
      <c r="N53" s="54">
        <f t="shared" si="21"/>
        <v>0</v>
      </c>
      <c r="O53" s="54">
        <f t="shared" si="22"/>
        <v>0</v>
      </c>
      <c r="P53" s="30">
        <f t="shared" si="12"/>
        <v>0</v>
      </c>
      <c r="Q53" s="30">
        <f t="shared" si="13"/>
        <v>0</v>
      </c>
      <c r="R53" s="30" t="e">
        <f t="shared" ref="R53:R84" si="23">100*P53/K53</f>
        <v>#DIV/0!</v>
      </c>
      <c r="S53" s="4" t="e">
        <f t="shared" ref="S53:S84" si="24">100*Q53/K53</f>
        <v>#DIV/0!</v>
      </c>
      <c r="T53" s="4" t="e">
        <f t="shared" ref="T53:T84" si="25">100*(ABS(R53-S53)/SUM(R53:S53))</f>
        <v>#DIV/0!</v>
      </c>
      <c r="U53" s="4" t="e">
        <f t="shared" si="14"/>
        <v>#DIV/0!</v>
      </c>
    </row>
    <row r="54" spans="1:21" x14ac:dyDescent="0.3">
      <c r="A54" s="14">
        <f>Data!A947</f>
        <v>0</v>
      </c>
      <c r="B54" s="53">
        <f>Data!B947</f>
        <v>0</v>
      </c>
      <c r="C54" s="53">
        <f>Data!C947</f>
        <v>0</v>
      </c>
      <c r="D54" s="53">
        <f>Data!D947</f>
        <v>0</v>
      </c>
      <c r="E54" s="53">
        <f>Data!E947</f>
        <v>0</v>
      </c>
      <c r="F54" s="53">
        <f>Data!F947</f>
        <v>0</v>
      </c>
      <c r="G54" s="15">
        <f t="shared" si="15"/>
        <v>0</v>
      </c>
      <c r="H54" s="4">
        <f t="shared" si="16"/>
        <v>0</v>
      </c>
      <c r="I54" s="4">
        <f t="shared" si="17"/>
        <v>0</v>
      </c>
      <c r="J54" s="4">
        <f t="shared" si="18"/>
        <v>0</v>
      </c>
      <c r="K54" s="16">
        <f t="shared" ref="K54:K85" si="26">((K53*($K$4-1))+J54)/$K$4</f>
        <v>0</v>
      </c>
      <c r="L54" s="54">
        <f t="shared" si="19"/>
        <v>0</v>
      </c>
      <c r="M54" s="54">
        <f t="shared" si="20"/>
        <v>0</v>
      </c>
      <c r="N54" s="54">
        <f t="shared" si="21"/>
        <v>0</v>
      </c>
      <c r="O54" s="54">
        <f t="shared" si="22"/>
        <v>0</v>
      </c>
      <c r="P54" s="30">
        <f t="shared" ref="P54:P85" si="27">((P53*($P$4-1))+N54)/$P$4</f>
        <v>0</v>
      </c>
      <c r="Q54" s="30">
        <f t="shared" ref="Q54:Q85" si="28">((Q53*($Q$4-1))+O54)/$Q$4</f>
        <v>0</v>
      </c>
      <c r="R54" s="30" t="e">
        <f t="shared" si="23"/>
        <v>#DIV/0!</v>
      </c>
      <c r="S54" s="4" t="e">
        <f t="shared" si="24"/>
        <v>#DIV/0!</v>
      </c>
      <c r="T54" s="4" t="e">
        <f t="shared" si="25"/>
        <v>#DIV/0!</v>
      </c>
      <c r="U54" s="4" t="e">
        <f t="shared" si="14"/>
        <v>#DIV/0!</v>
      </c>
    </row>
    <row r="55" spans="1:21" x14ac:dyDescent="0.3">
      <c r="A55" s="14">
        <f>Data!A948</f>
        <v>0</v>
      </c>
      <c r="B55" s="53">
        <f>Data!B948</f>
        <v>0</v>
      </c>
      <c r="C55" s="53">
        <f>Data!C948</f>
        <v>0</v>
      </c>
      <c r="D55" s="53">
        <f>Data!D948</f>
        <v>0</v>
      </c>
      <c r="E55" s="53">
        <f>Data!E948</f>
        <v>0</v>
      </c>
      <c r="F55" s="53">
        <f>Data!F948</f>
        <v>0</v>
      </c>
      <c r="G55" s="15">
        <f t="shared" si="15"/>
        <v>0</v>
      </c>
      <c r="H55" s="4">
        <f t="shared" si="16"/>
        <v>0</v>
      </c>
      <c r="I55" s="4">
        <f t="shared" si="17"/>
        <v>0</v>
      </c>
      <c r="J55" s="4">
        <f t="shared" si="18"/>
        <v>0</v>
      </c>
      <c r="K55" s="16">
        <f t="shared" si="26"/>
        <v>0</v>
      </c>
      <c r="L55" s="54">
        <f t="shared" si="19"/>
        <v>0</v>
      </c>
      <c r="M55" s="54">
        <f t="shared" si="20"/>
        <v>0</v>
      </c>
      <c r="N55" s="54">
        <f t="shared" si="21"/>
        <v>0</v>
      </c>
      <c r="O55" s="54">
        <f t="shared" si="22"/>
        <v>0</v>
      </c>
      <c r="P55" s="30">
        <f t="shared" si="27"/>
        <v>0</v>
      </c>
      <c r="Q55" s="30">
        <f t="shared" si="28"/>
        <v>0</v>
      </c>
      <c r="R55" s="30" t="e">
        <f t="shared" si="23"/>
        <v>#DIV/0!</v>
      </c>
      <c r="S55" s="4" t="e">
        <f t="shared" si="24"/>
        <v>#DIV/0!</v>
      </c>
      <c r="T55" s="4" t="e">
        <f t="shared" si="25"/>
        <v>#DIV/0!</v>
      </c>
      <c r="U55" s="4" t="e">
        <f t="shared" si="14"/>
        <v>#DIV/0!</v>
      </c>
    </row>
    <row r="56" spans="1:21" x14ac:dyDescent="0.3">
      <c r="A56" s="14">
        <f>Data!A949</f>
        <v>0</v>
      </c>
      <c r="B56" s="53">
        <f>Data!B949</f>
        <v>0</v>
      </c>
      <c r="C56" s="53">
        <f>Data!C949</f>
        <v>0</v>
      </c>
      <c r="D56" s="53">
        <f>Data!D949</f>
        <v>0</v>
      </c>
      <c r="E56" s="53">
        <f>Data!E949</f>
        <v>0</v>
      </c>
      <c r="F56" s="53">
        <f>Data!F949</f>
        <v>0</v>
      </c>
      <c r="G56" s="15">
        <f t="shared" si="15"/>
        <v>0</v>
      </c>
      <c r="H56" s="4">
        <f t="shared" si="16"/>
        <v>0</v>
      </c>
      <c r="I56" s="4">
        <f t="shared" si="17"/>
        <v>0</v>
      </c>
      <c r="J56" s="4">
        <f t="shared" si="18"/>
        <v>0</v>
      </c>
      <c r="K56" s="16">
        <f t="shared" si="26"/>
        <v>0</v>
      </c>
      <c r="L56" s="54">
        <f t="shared" si="19"/>
        <v>0</v>
      </c>
      <c r="M56" s="54">
        <f t="shared" si="20"/>
        <v>0</v>
      </c>
      <c r="N56" s="54">
        <f t="shared" si="21"/>
        <v>0</v>
      </c>
      <c r="O56" s="54">
        <f t="shared" si="22"/>
        <v>0</v>
      </c>
      <c r="P56" s="30">
        <f t="shared" si="27"/>
        <v>0</v>
      </c>
      <c r="Q56" s="30">
        <f t="shared" si="28"/>
        <v>0</v>
      </c>
      <c r="R56" s="30" t="e">
        <f t="shared" si="23"/>
        <v>#DIV/0!</v>
      </c>
      <c r="S56" s="4" t="e">
        <f t="shared" si="24"/>
        <v>#DIV/0!</v>
      </c>
      <c r="T56" s="4" t="e">
        <f t="shared" si="25"/>
        <v>#DIV/0!</v>
      </c>
      <c r="U56" s="4" t="e">
        <f t="shared" si="14"/>
        <v>#DIV/0!</v>
      </c>
    </row>
    <row r="57" spans="1:21" x14ac:dyDescent="0.3">
      <c r="A57" s="14">
        <f>Data!A950</f>
        <v>0</v>
      </c>
      <c r="B57" s="53">
        <f>Data!B950</f>
        <v>0</v>
      </c>
      <c r="C57" s="53">
        <f>Data!C950</f>
        <v>0</v>
      </c>
      <c r="D57" s="53">
        <f>Data!D950</f>
        <v>0</v>
      </c>
      <c r="E57" s="53">
        <f>Data!E950</f>
        <v>0</v>
      </c>
      <c r="F57" s="53">
        <f>Data!F950</f>
        <v>0</v>
      </c>
      <c r="G57" s="15">
        <f t="shared" si="15"/>
        <v>0</v>
      </c>
      <c r="H57" s="4">
        <f t="shared" si="16"/>
        <v>0</v>
      </c>
      <c r="I57" s="4">
        <f t="shared" si="17"/>
        <v>0</v>
      </c>
      <c r="J57" s="4">
        <f t="shared" si="18"/>
        <v>0</v>
      </c>
      <c r="K57" s="16">
        <f t="shared" si="26"/>
        <v>0</v>
      </c>
      <c r="L57" s="54">
        <f t="shared" si="19"/>
        <v>0</v>
      </c>
      <c r="M57" s="54">
        <f t="shared" si="20"/>
        <v>0</v>
      </c>
      <c r="N57" s="54">
        <f t="shared" si="21"/>
        <v>0</v>
      </c>
      <c r="O57" s="54">
        <f t="shared" si="22"/>
        <v>0</v>
      </c>
      <c r="P57" s="30">
        <f t="shared" si="27"/>
        <v>0</v>
      </c>
      <c r="Q57" s="30">
        <f t="shared" si="28"/>
        <v>0</v>
      </c>
      <c r="R57" s="30" t="e">
        <f t="shared" si="23"/>
        <v>#DIV/0!</v>
      </c>
      <c r="S57" s="4" t="e">
        <f t="shared" si="24"/>
        <v>#DIV/0!</v>
      </c>
      <c r="T57" s="4" t="e">
        <f t="shared" si="25"/>
        <v>#DIV/0!</v>
      </c>
      <c r="U57" s="4" t="e">
        <f t="shared" si="14"/>
        <v>#DIV/0!</v>
      </c>
    </row>
    <row r="58" spans="1:21" x14ac:dyDescent="0.3">
      <c r="A58" s="14">
        <f>Data!A951</f>
        <v>0</v>
      </c>
      <c r="B58" s="53">
        <f>Data!B951</f>
        <v>0</v>
      </c>
      <c r="C58" s="53">
        <f>Data!C951</f>
        <v>0</v>
      </c>
      <c r="D58" s="53">
        <f>Data!D951</f>
        <v>0</v>
      </c>
      <c r="E58" s="53">
        <f>Data!E951</f>
        <v>0</v>
      </c>
      <c r="F58" s="53">
        <f>Data!F951</f>
        <v>0</v>
      </c>
      <c r="G58" s="15">
        <f t="shared" si="15"/>
        <v>0</v>
      </c>
      <c r="H58" s="4">
        <f t="shared" si="16"/>
        <v>0</v>
      </c>
      <c r="I58" s="4">
        <f t="shared" si="17"/>
        <v>0</v>
      </c>
      <c r="J58" s="4">
        <f t="shared" si="18"/>
        <v>0</v>
      </c>
      <c r="K58" s="16">
        <f t="shared" si="26"/>
        <v>0</v>
      </c>
      <c r="L58" s="54">
        <f t="shared" si="19"/>
        <v>0</v>
      </c>
      <c r="M58" s="54">
        <f t="shared" si="20"/>
        <v>0</v>
      </c>
      <c r="N58" s="54">
        <f t="shared" si="21"/>
        <v>0</v>
      </c>
      <c r="O58" s="54">
        <f t="shared" si="22"/>
        <v>0</v>
      </c>
      <c r="P58" s="30">
        <f t="shared" si="27"/>
        <v>0</v>
      </c>
      <c r="Q58" s="30">
        <f t="shared" si="28"/>
        <v>0</v>
      </c>
      <c r="R58" s="30" t="e">
        <f t="shared" si="23"/>
        <v>#DIV/0!</v>
      </c>
      <c r="S58" s="4" t="e">
        <f t="shared" si="24"/>
        <v>#DIV/0!</v>
      </c>
      <c r="T58" s="4" t="e">
        <f t="shared" si="25"/>
        <v>#DIV/0!</v>
      </c>
      <c r="U58" s="4" t="e">
        <f t="shared" si="14"/>
        <v>#DIV/0!</v>
      </c>
    </row>
    <row r="59" spans="1:21" x14ac:dyDescent="0.3">
      <c r="A59" s="14">
        <f>Data!A952</f>
        <v>0</v>
      </c>
      <c r="B59" s="53">
        <f>Data!B952</f>
        <v>0</v>
      </c>
      <c r="C59" s="53">
        <f>Data!C952</f>
        <v>0</v>
      </c>
      <c r="D59" s="53">
        <f>Data!D952</f>
        <v>0</v>
      </c>
      <c r="E59" s="53">
        <f>Data!E952</f>
        <v>0</v>
      </c>
      <c r="F59" s="53">
        <f>Data!F952</f>
        <v>0</v>
      </c>
      <c r="G59" s="15">
        <f t="shared" si="15"/>
        <v>0</v>
      </c>
      <c r="H59" s="4">
        <f t="shared" si="16"/>
        <v>0</v>
      </c>
      <c r="I59" s="4">
        <f t="shared" si="17"/>
        <v>0</v>
      </c>
      <c r="J59" s="4">
        <f t="shared" si="18"/>
        <v>0</v>
      </c>
      <c r="K59" s="16">
        <f t="shared" si="26"/>
        <v>0</v>
      </c>
      <c r="L59" s="54">
        <f t="shared" si="19"/>
        <v>0</v>
      </c>
      <c r="M59" s="54">
        <f t="shared" si="20"/>
        <v>0</v>
      </c>
      <c r="N59" s="54">
        <f t="shared" si="21"/>
        <v>0</v>
      </c>
      <c r="O59" s="54">
        <f t="shared" si="22"/>
        <v>0</v>
      </c>
      <c r="P59" s="30">
        <f t="shared" si="27"/>
        <v>0</v>
      </c>
      <c r="Q59" s="30">
        <f t="shared" si="28"/>
        <v>0</v>
      </c>
      <c r="R59" s="30" t="e">
        <f t="shared" si="23"/>
        <v>#DIV/0!</v>
      </c>
      <c r="S59" s="4" t="e">
        <f t="shared" si="24"/>
        <v>#DIV/0!</v>
      </c>
      <c r="T59" s="4" t="e">
        <f t="shared" si="25"/>
        <v>#DIV/0!</v>
      </c>
      <c r="U59" s="4" t="e">
        <f t="shared" si="14"/>
        <v>#DIV/0!</v>
      </c>
    </row>
    <row r="60" spans="1:21" x14ac:dyDescent="0.3">
      <c r="A60" s="14">
        <f>Data!A953</f>
        <v>0</v>
      </c>
      <c r="B60" s="53">
        <f>Data!B953</f>
        <v>0</v>
      </c>
      <c r="C60" s="53">
        <f>Data!C953</f>
        <v>0</v>
      </c>
      <c r="D60" s="53">
        <f>Data!D953</f>
        <v>0</v>
      </c>
      <c r="E60" s="53">
        <f>Data!E953</f>
        <v>0</v>
      </c>
      <c r="F60" s="53">
        <f>Data!F953</f>
        <v>0</v>
      </c>
      <c r="G60" s="15">
        <f t="shared" si="15"/>
        <v>0</v>
      </c>
      <c r="H60" s="4">
        <f t="shared" si="16"/>
        <v>0</v>
      </c>
      <c r="I60" s="4">
        <f t="shared" si="17"/>
        <v>0</v>
      </c>
      <c r="J60" s="4">
        <f t="shared" si="18"/>
        <v>0</v>
      </c>
      <c r="K60" s="16">
        <f t="shared" si="26"/>
        <v>0</v>
      </c>
      <c r="L60" s="54">
        <f t="shared" si="19"/>
        <v>0</v>
      </c>
      <c r="M60" s="54">
        <f t="shared" si="20"/>
        <v>0</v>
      </c>
      <c r="N60" s="54">
        <f t="shared" si="21"/>
        <v>0</v>
      </c>
      <c r="O60" s="54">
        <f t="shared" si="22"/>
        <v>0</v>
      </c>
      <c r="P60" s="30">
        <f t="shared" si="27"/>
        <v>0</v>
      </c>
      <c r="Q60" s="30">
        <f t="shared" si="28"/>
        <v>0</v>
      </c>
      <c r="R60" s="30" t="e">
        <f t="shared" si="23"/>
        <v>#DIV/0!</v>
      </c>
      <c r="S60" s="4" t="e">
        <f t="shared" si="24"/>
        <v>#DIV/0!</v>
      </c>
      <c r="T60" s="4" t="e">
        <f t="shared" si="25"/>
        <v>#DIV/0!</v>
      </c>
      <c r="U60" s="4" t="e">
        <f t="shared" si="14"/>
        <v>#DIV/0!</v>
      </c>
    </row>
    <row r="61" spans="1:21" x14ac:dyDescent="0.3">
      <c r="A61" s="14">
        <f>Data!A954</f>
        <v>0</v>
      </c>
      <c r="B61" s="53">
        <f>Data!B954</f>
        <v>0</v>
      </c>
      <c r="C61" s="53">
        <f>Data!C954</f>
        <v>0</v>
      </c>
      <c r="D61" s="53">
        <f>Data!D954</f>
        <v>0</v>
      </c>
      <c r="E61" s="53">
        <f>Data!E954</f>
        <v>0</v>
      </c>
      <c r="F61" s="53">
        <f>Data!F954</f>
        <v>0</v>
      </c>
      <c r="G61" s="15">
        <f t="shared" si="15"/>
        <v>0</v>
      </c>
      <c r="H61" s="4">
        <f t="shared" si="16"/>
        <v>0</v>
      </c>
      <c r="I61" s="4">
        <f t="shared" si="17"/>
        <v>0</v>
      </c>
      <c r="J61" s="4">
        <f t="shared" si="18"/>
        <v>0</v>
      </c>
      <c r="K61" s="16">
        <f t="shared" si="26"/>
        <v>0</v>
      </c>
      <c r="L61" s="54">
        <f t="shared" si="19"/>
        <v>0</v>
      </c>
      <c r="M61" s="54">
        <f t="shared" si="20"/>
        <v>0</v>
      </c>
      <c r="N61" s="54">
        <f t="shared" si="21"/>
        <v>0</v>
      </c>
      <c r="O61" s="54">
        <f t="shared" si="22"/>
        <v>0</v>
      </c>
      <c r="P61" s="30">
        <f t="shared" si="27"/>
        <v>0</v>
      </c>
      <c r="Q61" s="30">
        <f t="shared" si="28"/>
        <v>0</v>
      </c>
      <c r="R61" s="30" t="e">
        <f t="shared" si="23"/>
        <v>#DIV/0!</v>
      </c>
      <c r="S61" s="4" t="e">
        <f t="shared" si="24"/>
        <v>#DIV/0!</v>
      </c>
      <c r="T61" s="4" t="e">
        <f t="shared" si="25"/>
        <v>#DIV/0!</v>
      </c>
      <c r="U61" s="4" t="e">
        <f t="shared" si="14"/>
        <v>#DIV/0!</v>
      </c>
    </row>
    <row r="62" spans="1:21" x14ac:dyDescent="0.3">
      <c r="A62" s="14">
        <f>Data!A955</f>
        <v>0</v>
      </c>
      <c r="B62" s="53">
        <f>Data!B955</f>
        <v>0</v>
      </c>
      <c r="C62" s="53">
        <f>Data!C955</f>
        <v>0</v>
      </c>
      <c r="D62" s="53">
        <f>Data!D955</f>
        <v>0</v>
      </c>
      <c r="E62" s="53">
        <f>Data!E955</f>
        <v>0</v>
      </c>
      <c r="F62" s="53">
        <f>Data!F955</f>
        <v>0</v>
      </c>
      <c r="G62" s="15">
        <f t="shared" si="15"/>
        <v>0</v>
      </c>
      <c r="H62" s="4">
        <f t="shared" si="16"/>
        <v>0</v>
      </c>
      <c r="I62" s="4">
        <f t="shared" si="17"/>
        <v>0</v>
      </c>
      <c r="J62" s="4">
        <f t="shared" si="18"/>
        <v>0</v>
      </c>
      <c r="K62" s="16">
        <f t="shared" si="26"/>
        <v>0</v>
      </c>
      <c r="L62" s="54">
        <f t="shared" si="19"/>
        <v>0</v>
      </c>
      <c r="M62" s="54">
        <f t="shared" si="20"/>
        <v>0</v>
      </c>
      <c r="N62" s="54">
        <f t="shared" si="21"/>
        <v>0</v>
      </c>
      <c r="O62" s="54">
        <f t="shared" si="22"/>
        <v>0</v>
      </c>
      <c r="P62" s="30">
        <f t="shared" si="27"/>
        <v>0</v>
      </c>
      <c r="Q62" s="30">
        <f t="shared" si="28"/>
        <v>0</v>
      </c>
      <c r="R62" s="30" t="e">
        <f t="shared" si="23"/>
        <v>#DIV/0!</v>
      </c>
      <c r="S62" s="4" t="e">
        <f t="shared" si="24"/>
        <v>#DIV/0!</v>
      </c>
      <c r="T62" s="4" t="e">
        <f t="shared" si="25"/>
        <v>#DIV/0!</v>
      </c>
      <c r="U62" s="4" t="e">
        <f t="shared" si="14"/>
        <v>#DIV/0!</v>
      </c>
    </row>
    <row r="63" spans="1:21" x14ac:dyDescent="0.3">
      <c r="A63" s="14">
        <f>Data!A956</f>
        <v>0</v>
      </c>
      <c r="B63" s="53">
        <f>Data!B956</f>
        <v>0</v>
      </c>
      <c r="C63" s="53">
        <f>Data!C956</f>
        <v>0</v>
      </c>
      <c r="D63" s="53">
        <f>Data!D956</f>
        <v>0</v>
      </c>
      <c r="E63" s="53">
        <f>Data!E956</f>
        <v>0</v>
      </c>
      <c r="F63" s="53">
        <f>Data!F956</f>
        <v>0</v>
      </c>
      <c r="G63" s="15">
        <f t="shared" si="15"/>
        <v>0</v>
      </c>
      <c r="H63" s="4">
        <f t="shared" si="16"/>
        <v>0</v>
      </c>
      <c r="I63" s="4">
        <f t="shared" si="17"/>
        <v>0</v>
      </c>
      <c r="J63" s="4">
        <f t="shared" si="18"/>
        <v>0</v>
      </c>
      <c r="K63" s="16">
        <f t="shared" si="26"/>
        <v>0</v>
      </c>
      <c r="L63" s="54">
        <f t="shared" si="19"/>
        <v>0</v>
      </c>
      <c r="M63" s="54">
        <f t="shared" si="20"/>
        <v>0</v>
      </c>
      <c r="N63" s="54">
        <f t="shared" si="21"/>
        <v>0</v>
      </c>
      <c r="O63" s="54">
        <f t="shared" si="22"/>
        <v>0</v>
      </c>
      <c r="P63" s="30">
        <f t="shared" si="27"/>
        <v>0</v>
      </c>
      <c r="Q63" s="30">
        <f t="shared" si="28"/>
        <v>0</v>
      </c>
      <c r="R63" s="30" t="e">
        <f t="shared" si="23"/>
        <v>#DIV/0!</v>
      </c>
      <c r="S63" s="4" t="e">
        <f t="shared" si="24"/>
        <v>#DIV/0!</v>
      </c>
      <c r="T63" s="4" t="e">
        <f t="shared" si="25"/>
        <v>#DIV/0!</v>
      </c>
      <c r="U63" s="4" t="e">
        <f t="shared" si="14"/>
        <v>#DIV/0!</v>
      </c>
    </row>
    <row r="64" spans="1:21" x14ac:dyDescent="0.3">
      <c r="A64" s="14">
        <f>Data!A957</f>
        <v>0</v>
      </c>
      <c r="B64" s="53">
        <f>Data!B957</f>
        <v>0</v>
      </c>
      <c r="C64" s="53">
        <f>Data!C957</f>
        <v>0</v>
      </c>
      <c r="D64" s="53">
        <f>Data!D957</f>
        <v>0</v>
      </c>
      <c r="E64" s="53">
        <f>Data!E957</f>
        <v>0</v>
      </c>
      <c r="F64" s="53">
        <f>Data!F957</f>
        <v>0</v>
      </c>
      <c r="G64" s="15">
        <f t="shared" si="15"/>
        <v>0</v>
      </c>
      <c r="H64" s="4">
        <f t="shared" si="16"/>
        <v>0</v>
      </c>
      <c r="I64" s="4">
        <f t="shared" si="17"/>
        <v>0</v>
      </c>
      <c r="J64" s="4">
        <f t="shared" si="18"/>
        <v>0</v>
      </c>
      <c r="K64" s="16">
        <f t="shared" si="26"/>
        <v>0</v>
      </c>
      <c r="L64" s="54">
        <f t="shared" si="19"/>
        <v>0</v>
      </c>
      <c r="M64" s="54">
        <f t="shared" si="20"/>
        <v>0</v>
      </c>
      <c r="N64" s="54">
        <f t="shared" si="21"/>
        <v>0</v>
      </c>
      <c r="O64" s="54">
        <f t="shared" si="22"/>
        <v>0</v>
      </c>
      <c r="P64" s="30">
        <f t="shared" si="27"/>
        <v>0</v>
      </c>
      <c r="Q64" s="30">
        <f t="shared" si="28"/>
        <v>0</v>
      </c>
      <c r="R64" s="30" t="e">
        <f t="shared" si="23"/>
        <v>#DIV/0!</v>
      </c>
      <c r="S64" s="4" t="e">
        <f t="shared" si="24"/>
        <v>#DIV/0!</v>
      </c>
      <c r="T64" s="4" t="e">
        <f t="shared" si="25"/>
        <v>#DIV/0!</v>
      </c>
      <c r="U64" s="4" t="e">
        <f t="shared" si="14"/>
        <v>#DIV/0!</v>
      </c>
    </row>
    <row r="65" spans="1:21" x14ac:dyDescent="0.3">
      <c r="A65" s="14">
        <f>Data!A958</f>
        <v>0</v>
      </c>
      <c r="B65" s="53">
        <f>Data!B958</f>
        <v>0</v>
      </c>
      <c r="C65" s="53">
        <f>Data!C958</f>
        <v>0</v>
      </c>
      <c r="D65" s="53">
        <f>Data!D958</f>
        <v>0</v>
      </c>
      <c r="E65" s="53">
        <f>Data!E958</f>
        <v>0</v>
      </c>
      <c r="F65" s="53">
        <f>Data!F958</f>
        <v>0</v>
      </c>
      <c r="G65" s="15">
        <f t="shared" si="15"/>
        <v>0</v>
      </c>
      <c r="H65" s="4">
        <f t="shared" si="16"/>
        <v>0</v>
      </c>
      <c r="I65" s="4">
        <f t="shared" si="17"/>
        <v>0</v>
      </c>
      <c r="J65" s="4">
        <f t="shared" si="18"/>
        <v>0</v>
      </c>
      <c r="K65" s="16">
        <f t="shared" si="26"/>
        <v>0</v>
      </c>
      <c r="L65" s="54">
        <f t="shared" si="19"/>
        <v>0</v>
      </c>
      <c r="M65" s="54">
        <f t="shared" si="20"/>
        <v>0</v>
      </c>
      <c r="N65" s="54">
        <f t="shared" si="21"/>
        <v>0</v>
      </c>
      <c r="O65" s="54">
        <f t="shared" si="22"/>
        <v>0</v>
      </c>
      <c r="P65" s="30">
        <f t="shared" si="27"/>
        <v>0</v>
      </c>
      <c r="Q65" s="30">
        <f t="shared" si="28"/>
        <v>0</v>
      </c>
      <c r="R65" s="30" t="e">
        <f t="shared" si="23"/>
        <v>#DIV/0!</v>
      </c>
      <c r="S65" s="4" t="e">
        <f t="shared" si="24"/>
        <v>#DIV/0!</v>
      </c>
      <c r="T65" s="4" t="e">
        <f t="shared" si="25"/>
        <v>#DIV/0!</v>
      </c>
      <c r="U65" s="4" t="e">
        <f t="shared" si="14"/>
        <v>#DIV/0!</v>
      </c>
    </row>
    <row r="66" spans="1:21" x14ac:dyDescent="0.3">
      <c r="A66" s="14">
        <f>Data!A959</f>
        <v>0</v>
      </c>
      <c r="B66" s="53">
        <f>Data!B959</f>
        <v>0</v>
      </c>
      <c r="C66" s="53">
        <f>Data!C959</f>
        <v>0</v>
      </c>
      <c r="D66" s="53">
        <f>Data!D959</f>
        <v>0</v>
      </c>
      <c r="E66" s="53">
        <f>Data!E959</f>
        <v>0</v>
      </c>
      <c r="F66" s="53">
        <f>Data!F959</f>
        <v>0</v>
      </c>
      <c r="G66" s="15">
        <f t="shared" si="15"/>
        <v>0</v>
      </c>
      <c r="H66" s="4">
        <f t="shared" si="16"/>
        <v>0</v>
      </c>
      <c r="I66" s="4">
        <f t="shared" si="17"/>
        <v>0</v>
      </c>
      <c r="J66" s="4">
        <f t="shared" si="18"/>
        <v>0</v>
      </c>
      <c r="K66" s="16">
        <f t="shared" si="26"/>
        <v>0</v>
      </c>
      <c r="L66" s="54">
        <f t="shared" si="19"/>
        <v>0</v>
      </c>
      <c r="M66" s="54">
        <f t="shared" si="20"/>
        <v>0</v>
      </c>
      <c r="N66" s="54">
        <f t="shared" si="21"/>
        <v>0</v>
      </c>
      <c r="O66" s="54">
        <f t="shared" si="22"/>
        <v>0</v>
      </c>
      <c r="P66" s="30">
        <f t="shared" si="27"/>
        <v>0</v>
      </c>
      <c r="Q66" s="30">
        <f t="shared" si="28"/>
        <v>0</v>
      </c>
      <c r="R66" s="30" t="e">
        <f t="shared" si="23"/>
        <v>#DIV/0!</v>
      </c>
      <c r="S66" s="4" t="e">
        <f t="shared" si="24"/>
        <v>#DIV/0!</v>
      </c>
      <c r="T66" s="4" t="e">
        <f t="shared" si="25"/>
        <v>#DIV/0!</v>
      </c>
      <c r="U66" s="4" t="e">
        <f t="shared" si="14"/>
        <v>#DIV/0!</v>
      </c>
    </row>
    <row r="67" spans="1:21" x14ac:dyDescent="0.3">
      <c r="A67" s="14">
        <f>Data!A960</f>
        <v>0</v>
      </c>
      <c r="B67" s="53">
        <f>Data!B960</f>
        <v>0</v>
      </c>
      <c r="C67" s="53">
        <f>Data!C960</f>
        <v>0</v>
      </c>
      <c r="D67" s="53">
        <f>Data!D960</f>
        <v>0</v>
      </c>
      <c r="E67" s="53">
        <f>Data!E960</f>
        <v>0</v>
      </c>
      <c r="F67" s="53">
        <f>Data!F960</f>
        <v>0</v>
      </c>
      <c r="G67" s="15">
        <f t="shared" si="15"/>
        <v>0</v>
      </c>
      <c r="H67" s="4">
        <f t="shared" si="16"/>
        <v>0</v>
      </c>
      <c r="I67" s="4">
        <f t="shared" si="17"/>
        <v>0</v>
      </c>
      <c r="J67" s="4">
        <f t="shared" si="18"/>
        <v>0</v>
      </c>
      <c r="K67" s="16">
        <f t="shared" si="26"/>
        <v>0</v>
      </c>
      <c r="L67" s="54">
        <f t="shared" si="19"/>
        <v>0</v>
      </c>
      <c r="M67" s="54">
        <f t="shared" si="20"/>
        <v>0</v>
      </c>
      <c r="N67" s="54">
        <f t="shared" si="21"/>
        <v>0</v>
      </c>
      <c r="O67" s="54">
        <f t="shared" si="22"/>
        <v>0</v>
      </c>
      <c r="P67" s="30">
        <f t="shared" si="27"/>
        <v>0</v>
      </c>
      <c r="Q67" s="30">
        <f t="shared" si="28"/>
        <v>0</v>
      </c>
      <c r="R67" s="30" t="e">
        <f t="shared" si="23"/>
        <v>#DIV/0!</v>
      </c>
      <c r="S67" s="4" t="e">
        <f t="shared" si="24"/>
        <v>#DIV/0!</v>
      </c>
      <c r="T67" s="4" t="e">
        <f t="shared" si="25"/>
        <v>#DIV/0!</v>
      </c>
      <c r="U67" s="4" t="e">
        <f t="shared" ref="U67:U98" si="29">((U66*($U$4-1))+T67)/$U$4</f>
        <v>#DIV/0!</v>
      </c>
    </row>
    <row r="68" spans="1:21" x14ac:dyDescent="0.3">
      <c r="A68" s="14">
        <f>Data!A961</f>
        <v>0</v>
      </c>
      <c r="B68" s="53">
        <f>Data!B961</f>
        <v>0</v>
      </c>
      <c r="C68" s="53">
        <f>Data!C961</f>
        <v>0</v>
      </c>
      <c r="D68" s="53">
        <f>Data!D961</f>
        <v>0</v>
      </c>
      <c r="E68" s="53">
        <f>Data!E961</f>
        <v>0</v>
      </c>
      <c r="F68" s="53">
        <f>Data!F961</f>
        <v>0</v>
      </c>
      <c r="G68" s="15">
        <f t="shared" si="15"/>
        <v>0</v>
      </c>
      <c r="H68" s="4">
        <f t="shared" si="16"/>
        <v>0</v>
      </c>
      <c r="I68" s="4">
        <f t="shared" si="17"/>
        <v>0</v>
      </c>
      <c r="J68" s="4">
        <f t="shared" si="18"/>
        <v>0</v>
      </c>
      <c r="K68" s="16">
        <f t="shared" si="26"/>
        <v>0</v>
      </c>
      <c r="L68" s="54">
        <f t="shared" si="19"/>
        <v>0</v>
      </c>
      <c r="M68" s="54">
        <f t="shared" si="20"/>
        <v>0</v>
      </c>
      <c r="N68" s="54">
        <f t="shared" si="21"/>
        <v>0</v>
      </c>
      <c r="O68" s="54">
        <f t="shared" si="22"/>
        <v>0</v>
      </c>
      <c r="P68" s="30">
        <f t="shared" si="27"/>
        <v>0</v>
      </c>
      <c r="Q68" s="30">
        <f t="shared" si="28"/>
        <v>0</v>
      </c>
      <c r="R68" s="30" t="e">
        <f t="shared" si="23"/>
        <v>#DIV/0!</v>
      </c>
      <c r="S68" s="4" t="e">
        <f t="shared" si="24"/>
        <v>#DIV/0!</v>
      </c>
      <c r="T68" s="4" t="e">
        <f t="shared" si="25"/>
        <v>#DIV/0!</v>
      </c>
      <c r="U68" s="4" t="e">
        <f t="shared" si="29"/>
        <v>#DIV/0!</v>
      </c>
    </row>
    <row r="69" spans="1:21" x14ac:dyDescent="0.3">
      <c r="A69" s="14">
        <f>Data!A962</f>
        <v>0</v>
      </c>
      <c r="B69" s="53">
        <f>Data!B962</f>
        <v>0</v>
      </c>
      <c r="C69" s="53">
        <f>Data!C962</f>
        <v>0</v>
      </c>
      <c r="D69" s="53">
        <f>Data!D962</f>
        <v>0</v>
      </c>
      <c r="E69" s="53">
        <f>Data!E962</f>
        <v>0</v>
      </c>
      <c r="F69" s="53">
        <f>Data!F962</f>
        <v>0</v>
      </c>
      <c r="G69" s="15">
        <f t="shared" si="15"/>
        <v>0</v>
      </c>
      <c r="H69" s="4">
        <f t="shared" si="16"/>
        <v>0</v>
      </c>
      <c r="I69" s="4">
        <f t="shared" si="17"/>
        <v>0</v>
      </c>
      <c r="J69" s="4">
        <f t="shared" si="18"/>
        <v>0</v>
      </c>
      <c r="K69" s="16">
        <f t="shared" si="26"/>
        <v>0</v>
      </c>
      <c r="L69" s="54">
        <f t="shared" si="19"/>
        <v>0</v>
      </c>
      <c r="M69" s="54">
        <f t="shared" si="20"/>
        <v>0</v>
      </c>
      <c r="N69" s="54">
        <f t="shared" si="21"/>
        <v>0</v>
      </c>
      <c r="O69" s="54">
        <f t="shared" si="22"/>
        <v>0</v>
      </c>
      <c r="P69" s="30">
        <f t="shared" si="27"/>
        <v>0</v>
      </c>
      <c r="Q69" s="30">
        <f t="shared" si="28"/>
        <v>0</v>
      </c>
      <c r="R69" s="30" t="e">
        <f t="shared" si="23"/>
        <v>#DIV/0!</v>
      </c>
      <c r="S69" s="4" t="e">
        <f t="shared" si="24"/>
        <v>#DIV/0!</v>
      </c>
      <c r="T69" s="4" t="e">
        <f t="shared" si="25"/>
        <v>#DIV/0!</v>
      </c>
      <c r="U69" s="4" t="e">
        <f t="shared" si="29"/>
        <v>#DIV/0!</v>
      </c>
    </row>
    <row r="70" spans="1:21" x14ac:dyDescent="0.3">
      <c r="A70" s="14">
        <f>Data!A963</f>
        <v>0</v>
      </c>
      <c r="B70" s="53">
        <f>Data!B963</f>
        <v>0</v>
      </c>
      <c r="C70" s="53">
        <f>Data!C963</f>
        <v>0</v>
      </c>
      <c r="D70" s="53">
        <f>Data!D963</f>
        <v>0</v>
      </c>
      <c r="E70" s="53">
        <f>Data!E963</f>
        <v>0</v>
      </c>
      <c r="F70" s="53">
        <f>Data!F963</f>
        <v>0</v>
      </c>
      <c r="G70" s="15">
        <f t="shared" si="15"/>
        <v>0</v>
      </c>
      <c r="H70" s="4">
        <f t="shared" si="16"/>
        <v>0</v>
      </c>
      <c r="I70" s="4">
        <f t="shared" si="17"/>
        <v>0</v>
      </c>
      <c r="J70" s="4">
        <f t="shared" si="18"/>
        <v>0</v>
      </c>
      <c r="K70" s="16">
        <f t="shared" si="26"/>
        <v>0</v>
      </c>
      <c r="L70" s="54">
        <f t="shared" si="19"/>
        <v>0</v>
      </c>
      <c r="M70" s="54">
        <f t="shared" si="20"/>
        <v>0</v>
      </c>
      <c r="N70" s="54">
        <f t="shared" si="21"/>
        <v>0</v>
      </c>
      <c r="O70" s="54">
        <f t="shared" si="22"/>
        <v>0</v>
      </c>
      <c r="P70" s="30">
        <f t="shared" si="27"/>
        <v>0</v>
      </c>
      <c r="Q70" s="30">
        <f t="shared" si="28"/>
        <v>0</v>
      </c>
      <c r="R70" s="30" t="e">
        <f t="shared" si="23"/>
        <v>#DIV/0!</v>
      </c>
      <c r="S70" s="4" t="e">
        <f t="shared" si="24"/>
        <v>#DIV/0!</v>
      </c>
      <c r="T70" s="4" t="e">
        <f t="shared" si="25"/>
        <v>#DIV/0!</v>
      </c>
      <c r="U70" s="4" t="e">
        <f t="shared" si="29"/>
        <v>#DIV/0!</v>
      </c>
    </row>
    <row r="71" spans="1:21" x14ac:dyDescent="0.3">
      <c r="A71" s="14">
        <f>Data!A964</f>
        <v>0</v>
      </c>
      <c r="B71" s="53">
        <f>Data!B964</f>
        <v>0</v>
      </c>
      <c r="C71" s="53">
        <f>Data!C964</f>
        <v>0</v>
      </c>
      <c r="D71" s="53">
        <f>Data!D964</f>
        <v>0</v>
      </c>
      <c r="E71" s="53">
        <f>Data!E964</f>
        <v>0</v>
      </c>
      <c r="F71" s="53">
        <f>Data!F964</f>
        <v>0</v>
      </c>
      <c r="G71" s="15">
        <f t="shared" ref="G71:G107" si="30">C71-D71</f>
        <v>0</v>
      </c>
      <c r="H71" s="4">
        <f t="shared" si="16"/>
        <v>0</v>
      </c>
      <c r="I71" s="4">
        <f t="shared" si="17"/>
        <v>0</v>
      </c>
      <c r="J71" s="4">
        <f t="shared" si="18"/>
        <v>0</v>
      </c>
      <c r="K71" s="16">
        <f t="shared" si="26"/>
        <v>0</v>
      </c>
      <c r="L71" s="54">
        <f t="shared" si="19"/>
        <v>0</v>
      </c>
      <c r="M71" s="54">
        <f t="shared" si="20"/>
        <v>0</v>
      </c>
      <c r="N71" s="54">
        <f t="shared" si="21"/>
        <v>0</v>
      </c>
      <c r="O71" s="54">
        <f t="shared" si="22"/>
        <v>0</v>
      </c>
      <c r="P71" s="30">
        <f t="shared" si="27"/>
        <v>0</v>
      </c>
      <c r="Q71" s="30">
        <f t="shared" si="28"/>
        <v>0</v>
      </c>
      <c r="R71" s="30" t="e">
        <f t="shared" si="23"/>
        <v>#DIV/0!</v>
      </c>
      <c r="S71" s="4" t="e">
        <f t="shared" si="24"/>
        <v>#DIV/0!</v>
      </c>
      <c r="T71" s="4" t="e">
        <f t="shared" si="25"/>
        <v>#DIV/0!</v>
      </c>
      <c r="U71" s="4" t="e">
        <f t="shared" si="29"/>
        <v>#DIV/0!</v>
      </c>
    </row>
    <row r="72" spans="1:21" x14ac:dyDescent="0.3">
      <c r="A72" s="14">
        <f>Data!A965</f>
        <v>0</v>
      </c>
      <c r="B72" s="53">
        <f>Data!B965</f>
        <v>0</v>
      </c>
      <c r="C72" s="53">
        <f>Data!C965</f>
        <v>0</v>
      </c>
      <c r="D72" s="53">
        <f>Data!D965</f>
        <v>0</v>
      </c>
      <c r="E72" s="53">
        <f>Data!E965</f>
        <v>0</v>
      </c>
      <c r="F72" s="53">
        <f>Data!F965</f>
        <v>0</v>
      </c>
      <c r="G72" s="15">
        <f t="shared" si="30"/>
        <v>0</v>
      </c>
      <c r="H72" s="4">
        <f t="shared" ref="H72:H107" si="31">ABS(C72-E71)</f>
        <v>0</v>
      </c>
      <c r="I72" s="4">
        <f t="shared" ref="I72:I107" si="32">ABS(D72-E71)</f>
        <v>0</v>
      </c>
      <c r="J72" s="4">
        <f t="shared" ref="J72:J103" si="33">MAX(G72:I72)</f>
        <v>0</v>
      </c>
      <c r="K72" s="16">
        <f t="shared" si="26"/>
        <v>0</v>
      </c>
      <c r="L72" s="54">
        <f t="shared" ref="L72:L107" si="34">C72-C71</f>
        <v>0</v>
      </c>
      <c r="M72" s="54">
        <f t="shared" ref="M72:M107" si="35">D71-D72</f>
        <v>0</v>
      </c>
      <c r="N72" s="54">
        <f t="shared" ref="N72:N103" si="36">IF(AND(L72&gt;M72,L72&gt;0),L72,)</f>
        <v>0</v>
      </c>
      <c r="O72" s="54">
        <f t="shared" ref="O72:O107" si="37">IF(AND(M72&gt;L72,M72&gt;0),M72,)</f>
        <v>0</v>
      </c>
      <c r="P72" s="30">
        <f t="shared" si="27"/>
        <v>0</v>
      </c>
      <c r="Q72" s="30">
        <f t="shared" si="28"/>
        <v>0</v>
      </c>
      <c r="R72" s="30" t="e">
        <f t="shared" si="23"/>
        <v>#DIV/0!</v>
      </c>
      <c r="S72" s="4" t="e">
        <f t="shared" si="24"/>
        <v>#DIV/0!</v>
      </c>
      <c r="T72" s="4" t="e">
        <f t="shared" si="25"/>
        <v>#DIV/0!</v>
      </c>
      <c r="U72" s="4" t="e">
        <f t="shared" si="29"/>
        <v>#DIV/0!</v>
      </c>
    </row>
    <row r="73" spans="1:21" x14ac:dyDescent="0.3">
      <c r="A73" s="14">
        <f>Data!A966</f>
        <v>0</v>
      </c>
      <c r="B73" s="53">
        <f>Data!B966</f>
        <v>0</v>
      </c>
      <c r="C73" s="53">
        <f>Data!C966</f>
        <v>0</v>
      </c>
      <c r="D73" s="53">
        <f>Data!D966</f>
        <v>0</v>
      </c>
      <c r="E73" s="53">
        <f>Data!E966</f>
        <v>0</v>
      </c>
      <c r="F73" s="53">
        <f>Data!F966</f>
        <v>0</v>
      </c>
      <c r="G73" s="15">
        <f t="shared" si="30"/>
        <v>0</v>
      </c>
      <c r="H73" s="4">
        <f t="shared" si="31"/>
        <v>0</v>
      </c>
      <c r="I73" s="4">
        <f t="shared" si="32"/>
        <v>0</v>
      </c>
      <c r="J73" s="4">
        <f t="shared" si="33"/>
        <v>0</v>
      </c>
      <c r="K73" s="16">
        <f t="shared" si="26"/>
        <v>0</v>
      </c>
      <c r="L73" s="54">
        <f t="shared" si="34"/>
        <v>0</v>
      </c>
      <c r="M73" s="54">
        <f t="shared" si="35"/>
        <v>0</v>
      </c>
      <c r="N73" s="54">
        <f t="shared" si="36"/>
        <v>0</v>
      </c>
      <c r="O73" s="54">
        <f t="shared" si="37"/>
        <v>0</v>
      </c>
      <c r="P73" s="30">
        <f t="shared" si="27"/>
        <v>0</v>
      </c>
      <c r="Q73" s="30">
        <f t="shared" si="28"/>
        <v>0</v>
      </c>
      <c r="R73" s="30" t="e">
        <f t="shared" si="23"/>
        <v>#DIV/0!</v>
      </c>
      <c r="S73" s="4" t="e">
        <f t="shared" si="24"/>
        <v>#DIV/0!</v>
      </c>
      <c r="T73" s="4" t="e">
        <f t="shared" si="25"/>
        <v>#DIV/0!</v>
      </c>
      <c r="U73" s="4" t="e">
        <f t="shared" si="29"/>
        <v>#DIV/0!</v>
      </c>
    </row>
    <row r="74" spans="1:21" x14ac:dyDescent="0.3">
      <c r="A74" s="14">
        <f>Data!A967</f>
        <v>0</v>
      </c>
      <c r="B74" s="53">
        <f>Data!B967</f>
        <v>0</v>
      </c>
      <c r="C74" s="53">
        <f>Data!C967</f>
        <v>0</v>
      </c>
      <c r="D74" s="53">
        <f>Data!D967</f>
        <v>0</v>
      </c>
      <c r="E74" s="53">
        <f>Data!E967</f>
        <v>0</v>
      </c>
      <c r="F74" s="53">
        <f>Data!F967</f>
        <v>0</v>
      </c>
      <c r="G74" s="15">
        <f t="shared" si="30"/>
        <v>0</v>
      </c>
      <c r="H74" s="4">
        <f t="shared" si="31"/>
        <v>0</v>
      </c>
      <c r="I74" s="4">
        <f t="shared" si="32"/>
        <v>0</v>
      </c>
      <c r="J74" s="4">
        <f t="shared" si="33"/>
        <v>0</v>
      </c>
      <c r="K74" s="16">
        <f t="shared" si="26"/>
        <v>0</v>
      </c>
      <c r="L74" s="54">
        <f t="shared" si="34"/>
        <v>0</v>
      </c>
      <c r="M74" s="54">
        <f t="shared" si="35"/>
        <v>0</v>
      </c>
      <c r="N74" s="54">
        <f t="shared" si="36"/>
        <v>0</v>
      </c>
      <c r="O74" s="54">
        <f t="shared" si="37"/>
        <v>0</v>
      </c>
      <c r="P74" s="30">
        <f t="shared" si="27"/>
        <v>0</v>
      </c>
      <c r="Q74" s="30">
        <f t="shared" si="28"/>
        <v>0</v>
      </c>
      <c r="R74" s="30" t="e">
        <f t="shared" si="23"/>
        <v>#DIV/0!</v>
      </c>
      <c r="S74" s="4" t="e">
        <f t="shared" si="24"/>
        <v>#DIV/0!</v>
      </c>
      <c r="T74" s="4" t="e">
        <f t="shared" si="25"/>
        <v>#DIV/0!</v>
      </c>
      <c r="U74" s="4" t="e">
        <f t="shared" si="29"/>
        <v>#DIV/0!</v>
      </c>
    </row>
    <row r="75" spans="1:21" x14ac:dyDescent="0.3">
      <c r="A75" s="14">
        <f>Data!A968</f>
        <v>0</v>
      </c>
      <c r="B75" s="53">
        <f>Data!B968</f>
        <v>0</v>
      </c>
      <c r="C75" s="53">
        <f>Data!C968</f>
        <v>0</v>
      </c>
      <c r="D75" s="53">
        <f>Data!D968</f>
        <v>0</v>
      </c>
      <c r="E75" s="53">
        <f>Data!E968</f>
        <v>0</v>
      </c>
      <c r="F75" s="53">
        <f>Data!F968</f>
        <v>0</v>
      </c>
      <c r="G75" s="15">
        <f t="shared" si="30"/>
        <v>0</v>
      </c>
      <c r="H75" s="4">
        <f t="shared" si="31"/>
        <v>0</v>
      </c>
      <c r="I75" s="4">
        <f t="shared" si="32"/>
        <v>0</v>
      </c>
      <c r="J75" s="4">
        <f t="shared" si="33"/>
        <v>0</v>
      </c>
      <c r="K75" s="16">
        <f t="shared" si="26"/>
        <v>0</v>
      </c>
      <c r="L75" s="54">
        <f t="shared" si="34"/>
        <v>0</v>
      </c>
      <c r="M75" s="54">
        <f t="shared" si="35"/>
        <v>0</v>
      </c>
      <c r="N75" s="54">
        <f t="shared" si="36"/>
        <v>0</v>
      </c>
      <c r="O75" s="54">
        <f t="shared" si="37"/>
        <v>0</v>
      </c>
      <c r="P75" s="30">
        <f t="shared" si="27"/>
        <v>0</v>
      </c>
      <c r="Q75" s="30">
        <f t="shared" si="28"/>
        <v>0</v>
      </c>
      <c r="R75" s="30" t="e">
        <f t="shared" si="23"/>
        <v>#DIV/0!</v>
      </c>
      <c r="S75" s="4" t="e">
        <f t="shared" si="24"/>
        <v>#DIV/0!</v>
      </c>
      <c r="T75" s="4" t="e">
        <f t="shared" si="25"/>
        <v>#DIV/0!</v>
      </c>
      <c r="U75" s="4" t="e">
        <f t="shared" si="29"/>
        <v>#DIV/0!</v>
      </c>
    </row>
    <row r="76" spans="1:21" x14ac:dyDescent="0.3">
      <c r="A76" s="14">
        <f>Data!A969</f>
        <v>0</v>
      </c>
      <c r="B76" s="53">
        <f>Data!B969</f>
        <v>0</v>
      </c>
      <c r="C76" s="53">
        <f>Data!C969</f>
        <v>0</v>
      </c>
      <c r="D76" s="53">
        <f>Data!D969</f>
        <v>0</v>
      </c>
      <c r="E76" s="53">
        <f>Data!E969</f>
        <v>0</v>
      </c>
      <c r="F76" s="53">
        <f>Data!F969</f>
        <v>0</v>
      </c>
      <c r="G76" s="15">
        <f t="shared" si="30"/>
        <v>0</v>
      </c>
      <c r="H76" s="4">
        <f t="shared" si="31"/>
        <v>0</v>
      </c>
      <c r="I76" s="4">
        <f t="shared" si="32"/>
        <v>0</v>
      </c>
      <c r="J76" s="4">
        <f t="shared" si="33"/>
        <v>0</v>
      </c>
      <c r="K76" s="16">
        <f t="shared" si="26"/>
        <v>0</v>
      </c>
      <c r="L76" s="54">
        <f t="shared" si="34"/>
        <v>0</v>
      </c>
      <c r="M76" s="54">
        <f t="shared" si="35"/>
        <v>0</v>
      </c>
      <c r="N76" s="54">
        <f t="shared" si="36"/>
        <v>0</v>
      </c>
      <c r="O76" s="54">
        <f t="shared" si="37"/>
        <v>0</v>
      </c>
      <c r="P76" s="30">
        <f t="shared" si="27"/>
        <v>0</v>
      </c>
      <c r="Q76" s="30">
        <f t="shared" si="28"/>
        <v>0</v>
      </c>
      <c r="R76" s="30" t="e">
        <f t="shared" si="23"/>
        <v>#DIV/0!</v>
      </c>
      <c r="S76" s="4" t="e">
        <f t="shared" si="24"/>
        <v>#DIV/0!</v>
      </c>
      <c r="T76" s="4" t="e">
        <f t="shared" si="25"/>
        <v>#DIV/0!</v>
      </c>
      <c r="U76" s="4" t="e">
        <f t="shared" si="29"/>
        <v>#DIV/0!</v>
      </c>
    </row>
    <row r="77" spans="1:21" x14ac:dyDescent="0.3">
      <c r="A77" s="14">
        <f>Data!A970</f>
        <v>0</v>
      </c>
      <c r="B77" s="53">
        <f>Data!B970</f>
        <v>0</v>
      </c>
      <c r="C77" s="53">
        <f>Data!C970</f>
        <v>0</v>
      </c>
      <c r="D77" s="53">
        <f>Data!D970</f>
        <v>0</v>
      </c>
      <c r="E77" s="53">
        <f>Data!E970</f>
        <v>0</v>
      </c>
      <c r="F77" s="53">
        <f>Data!F970</f>
        <v>0</v>
      </c>
      <c r="G77" s="15">
        <f t="shared" si="30"/>
        <v>0</v>
      </c>
      <c r="H77" s="4">
        <f t="shared" si="31"/>
        <v>0</v>
      </c>
      <c r="I77" s="4">
        <f t="shared" si="32"/>
        <v>0</v>
      </c>
      <c r="J77" s="4">
        <f t="shared" si="33"/>
        <v>0</v>
      </c>
      <c r="K77" s="16">
        <f t="shared" si="26"/>
        <v>0</v>
      </c>
      <c r="L77" s="54">
        <f t="shared" si="34"/>
        <v>0</v>
      </c>
      <c r="M77" s="54">
        <f t="shared" si="35"/>
        <v>0</v>
      </c>
      <c r="N77" s="54">
        <f t="shared" si="36"/>
        <v>0</v>
      </c>
      <c r="O77" s="54">
        <f t="shared" si="37"/>
        <v>0</v>
      </c>
      <c r="P77" s="30">
        <f t="shared" si="27"/>
        <v>0</v>
      </c>
      <c r="Q77" s="30">
        <f t="shared" si="28"/>
        <v>0</v>
      </c>
      <c r="R77" s="30" t="e">
        <f t="shared" si="23"/>
        <v>#DIV/0!</v>
      </c>
      <c r="S77" s="4" t="e">
        <f t="shared" si="24"/>
        <v>#DIV/0!</v>
      </c>
      <c r="T77" s="4" t="e">
        <f t="shared" si="25"/>
        <v>#DIV/0!</v>
      </c>
      <c r="U77" s="4" t="e">
        <f t="shared" si="29"/>
        <v>#DIV/0!</v>
      </c>
    </row>
    <row r="78" spans="1:21" x14ac:dyDescent="0.3">
      <c r="A78" s="14">
        <f>Data!A971</f>
        <v>0</v>
      </c>
      <c r="B78" s="53">
        <f>Data!B971</f>
        <v>0</v>
      </c>
      <c r="C78" s="53">
        <f>Data!C971</f>
        <v>0</v>
      </c>
      <c r="D78" s="53">
        <f>Data!D971</f>
        <v>0</v>
      </c>
      <c r="E78" s="53">
        <f>Data!E971</f>
        <v>0</v>
      </c>
      <c r="F78" s="53">
        <f>Data!F971</f>
        <v>0</v>
      </c>
      <c r="G78" s="15">
        <f t="shared" si="30"/>
        <v>0</v>
      </c>
      <c r="H78" s="4">
        <f t="shared" si="31"/>
        <v>0</v>
      </c>
      <c r="I78" s="4">
        <f t="shared" si="32"/>
        <v>0</v>
      </c>
      <c r="J78" s="4">
        <f t="shared" si="33"/>
        <v>0</v>
      </c>
      <c r="K78" s="16">
        <f t="shared" si="26"/>
        <v>0</v>
      </c>
      <c r="L78" s="54">
        <f t="shared" si="34"/>
        <v>0</v>
      </c>
      <c r="M78" s="54">
        <f t="shared" si="35"/>
        <v>0</v>
      </c>
      <c r="N78" s="54">
        <f t="shared" si="36"/>
        <v>0</v>
      </c>
      <c r="O78" s="54">
        <f t="shared" si="37"/>
        <v>0</v>
      </c>
      <c r="P78" s="30">
        <f t="shared" si="27"/>
        <v>0</v>
      </c>
      <c r="Q78" s="30">
        <f t="shared" si="28"/>
        <v>0</v>
      </c>
      <c r="R78" s="30" t="e">
        <f t="shared" si="23"/>
        <v>#DIV/0!</v>
      </c>
      <c r="S78" s="4" t="e">
        <f t="shared" si="24"/>
        <v>#DIV/0!</v>
      </c>
      <c r="T78" s="4" t="e">
        <f t="shared" si="25"/>
        <v>#DIV/0!</v>
      </c>
      <c r="U78" s="4" t="e">
        <f t="shared" si="29"/>
        <v>#DIV/0!</v>
      </c>
    </row>
    <row r="79" spans="1:21" x14ac:dyDescent="0.3">
      <c r="A79" s="14">
        <f>Data!A972</f>
        <v>0</v>
      </c>
      <c r="B79" s="53">
        <f>Data!B972</f>
        <v>0</v>
      </c>
      <c r="C79" s="53">
        <f>Data!C972</f>
        <v>0</v>
      </c>
      <c r="D79" s="53">
        <f>Data!D972</f>
        <v>0</v>
      </c>
      <c r="E79" s="53">
        <f>Data!E972</f>
        <v>0</v>
      </c>
      <c r="F79" s="53">
        <f>Data!F972</f>
        <v>0</v>
      </c>
      <c r="G79" s="15">
        <f t="shared" si="30"/>
        <v>0</v>
      </c>
      <c r="H79" s="4">
        <f t="shared" si="31"/>
        <v>0</v>
      </c>
      <c r="I79" s="4">
        <f t="shared" si="32"/>
        <v>0</v>
      </c>
      <c r="J79" s="4">
        <f t="shared" si="33"/>
        <v>0</v>
      </c>
      <c r="K79" s="16">
        <f t="shared" si="26"/>
        <v>0</v>
      </c>
      <c r="L79" s="54">
        <f t="shared" si="34"/>
        <v>0</v>
      </c>
      <c r="M79" s="54">
        <f t="shared" si="35"/>
        <v>0</v>
      </c>
      <c r="N79" s="54">
        <f t="shared" si="36"/>
        <v>0</v>
      </c>
      <c r="O79" s="54">
        <f t="shared" si="37"/>
        <v>0</v>
      </c>
      <c r="P79" s="30">
        <f t="shared" si="27"/>
        <v>0</v>
      </c>
      <c r="Q79" s="30">
        <f t="shared" si="28"/>
        <v>0</v>
      </c>
      <c r="R79" s="30" t="e">
        <f t="shared" si="23"/>
        <v>#DIV/0!</v>
      </c>
      <c r="S79" s="4" t="e">
        <f t="shared" si="24"/>
        <v>#DIV/0!</v>
      </c>
      <c r="T79" s="4" t="e">
        <f t="shared" si="25"/>
        <v>#DIV/0!</v>
      </c>
      <c r="U79" s="4" t="e">
        <f t="shared" si="29"/>
        <v>#DIV/0!</v>
      </c>
    </row>
    <row r="80" spans="1:21" x14ac:dyDescent="0.3">
      <c r="A80" s="14">
        <f>Data!A973</f>
        <v>0</v>
      </c>
      <c r="B80" s="53">
        <f>Data!B973</f>
        <v>0</v>
      </c>
      <c r="C80" s="53">
        <f>Data!C973</f>
        <v>0</v>
      </c>
      <c r="D80" s="53">
        <f>Data!D973</f>
        <v>0</v>
      </c>
      <c r="E80" s="53">
        <f>Data!E973</f>
        <v>0</v>
      </c>
      <c r="F80" s="53">
        <f>Data!F973</f>
        <v>0</v>
      </c>
      <c r="G80" s="15">
        <f t="shared" si="30"/>
        <v>0</v>
      </c>
      <c r="H80" s="4">
        <f t="shared" si="31"/>
        <v>0</v>
      </c>
      <c r="I80" s="4">
        <f t="shared" si="32"/>
        <v>0</v>
      </c>
      <c r="J80" s="4">
        <f t="shared" si="33"/>
        <v>0</v>
      </c>
      <c r="K80" s="16">
        <f t="shared" si="26"/>
        <v>0</v>
      </c>
      <c r="L80" s="54">
        <f t="shared" si="34"/>
        <v>0</v>
      </c>
      <c r="M80" s="54">
        <f t="shared" si="35"/>
        <v>0</v>
      </c>
      <c r="N80" s="54">
        <f t="shared" si="36"/>
        <v>0</v>
      </c>
      <c r="O80" s="54">
        <f t="shared" si="37"/>
        <v>0</v>
      </c>
      <c r="P80" s="30">
        <f t="shared" si="27"/>
        <v>0</v>
      </c>
      <c r="Q80" s="30">
        <f t="shared" si="28"/>
        <v>0</v>
      </c>
      <c r="R80" s="30" t="e">
        <f t="shared" si="23"/>
        <v>#DIV/0!</v>
      </c>
      <c r="S80" s="4" t="e">
        <f t="shared" si="24"/>
        <v>#DIV/0!</v>
      </c>
      <c r="T80" s="4" t="e">
        <f t="shared" si="25"/>
        <v>#DIV/0!</v>
      </c>
      <c r="U80" s="4" t="e">
        <f t="shared" si="29"/>
        <v>#DIV/0!</v>
      </c>
    </row>
    <row r="81" spans="1:21" x14ac:dyDescent="0.3">
      <c r="A81" s="14">
        <f>Data!A974</f>
        <v>0</v>
      </c>
      <c r="B81" s="53">
        <f>Data!B974</f>
        <v>0</v>
      </c>
      <c r="C81" s="53">
        <f>Data!C974</f>
        <v>0</v>
      </c>
      <c r="D81" s="53">
        <f>Data!D974</f>
        <v>0</v>
      </c>
      <c r="E81" s="53">
        <f>Data!E974</f>
        <v>0</v>
      </c>
      <c r="F81" s="53">
        <f>Data!F974</f>
        <v>0</v>
      </c>
      <c r="G81" s="15">
        <f t="shared" si="30"/>
        <v>0</v>
      </c>
      <c r="H81" s="4">
        <f t="shared" si="31"/>
        <v>0</v>
      </c>
      <c r="I81" s="4">
        <f t="shared" si="32"/>
        <v>0</v>
      </c>
      <c r="J81" s="4">
        <f t="shared" si="33"/>
        <v>0</v>
      </c>
      <c r="K81" s="16">
        <f t="shared" si="26"/>
        <v>0</v>
      </c>
      <c r="L81" s="54">
        <f t="shared" si="34"/>
        <v>0</v>
      </c>
      <c r="M81" s="54">
        <f t="shared" si="35"/>
        <v>0</v>
      </c>
      <c r="N81" s="54">
        <f t="shared" si="36"/>
        <v>0</v>
      </c>
      <c r="O81" s="54">
        <f t="shared" si="37"/>
        <v>0</v>
      </c>
      <c r="P81" s="30">
        <f t="shared" si="27"/>
        <v>0</v>
      </c>
      <c r="Q81" s="30">
        <f t="shared" si="28"/>
        <v>0</v>
      </c>
      <c r="R81" s="30" t="e">
        <f t="shared" si="23"/>
        <v>#DIV/0!</v>
      </c>
      <c r="S81" s="4" t="e">
        <f t="shared" si="24"/>
        <v>#DIV/0!</v>
      </c>
      <c r="T81" s="4" t="e">
        <f t="shared" si="25"/>
        <v>#DIV/0!</v>
      </c>
      <c r="U81" s="4" t="e">
        <f t="shared" si="29"/>
        <v>#DIV/0!</v>
      </c>
    </row>
    <row r="82" spans="1:21" x14ac:dyDescent="0.3">
      <c r="A82" s="14">
        <f>Data!A975</f>
        <v>0</v>
      </c>
      <c r="B82" s="53">
        <f>Data!B975</f>
        <v>0</v>
      </c>
      <c r="C82" s="53">
        <f>Data!C975</f>
        <v>0</v>
      </c>
      <c r="D82" s="53">
        <f>Data!D975</f>
        <v>0</v>
      </c>
      <c r="E82" s="53">
        <f>Data!E975</f>
        <v>0</v>
      </c>
      <c r="F82" s="53">
        <f>Data!F975</f>
        <v>0</v>
      </c>
      <c r="G82" s="15">
        <f t="shared" si="30"/>
        <v>0</v>
      </c>
      <c r="H82" s="4">
        <f t="shared" si="31"/>
        <v>0</v>
      </c>
      <c r="I82" s="4">
        <f t="shared" si="32"/>
        <v>0</v>
      </c>
      <c r="J82" s="4">
        <f t="shared" si="33"/>
        <v>0</v>
      </c>
      <c r="K82" s="16">
        <f t="shared" si="26"/>
        <v>0</v>
      </c>
      <c r="L82" s="54">
        <f t="shared" si="34"/>
        <v>0</v>
      </c>
      <c r="M82" s="54">
        <f t="shared" si="35"/>
        <v>0</v>
      </c>
      <c r="N82" s="54">
        <f t="shared" si="36"/>
        <v>0</v>
      </c>
      <c r="O82" s="54">
        <f t="shared" si="37"/>
        <v>0</v>
      </c>
      <c r="P82" s="30">
        <f t="shared" si="27"/>
        <v>0</v>
      </c>
      <c r="Q82" s="30">
        <f t="shared" si="28"/>
        <v>0</v>
      </c>
      <c r="R82" s="30" t="e">
        <f t="shared" si="23"/>
        <v>#DIV/0!</v>
      </c>
      <c r="S82" s="4" t="e">
        <f t="shared" si="24"/>
        <v>#DIV/0!</v>
      </c>
      <c r="T82" s="4" t="e">
        <f t="shared" si="25"/>
        <v>#DIV/0!</v>
      </c>
      <c r="U82" s="4" t="e">
        <f t="shared" si="29"/>
        <v>#DIV/0!</v>
      </c>
    </row>
    <row r="83" spans="1:21" x14ac:dyDescent="0.3">
      <c r="A83" s="14">
        <f>Data!A976</f>
        <v>0</v>
      </c>
      <c r="B83" s="53">
        <f>Data!B976</f>
        <v>0</v>
      </c>
      <c r="C83" s="53">
        <f>Data!C976</f>
        <v>0</v>
      </c>
      <c r="D83" s="53">
        <f>Data!D976</f>
        <v>0</v>
      </c>
      <c r="E83" s="53">
        <f>Data!E976</f>
        <v>0</v>
      </c>
      <c r="F83" s="53">
        <f>Data!F976</f>
        <v>0</v>
      </c>
      <c r="G83" s="15">
        <f t="shared" si="30"/>
        <v>0</v>
      </c>
      <c r="H83" s="4">
        <f t="shared" si="31"/>
        <v>0</v>
      </c>
      <c r="I83" s="4">
        <f t="shared" si="32"/>
        <v>0</v>
      </c>
      <c r="J83" s="4">
        <f t="shared" si="33"/>
        <v>0</v>
      </c>
      <c r="K83" s="16">
        <f t="shared" si="26"/>
        <v>0</v>
      </c>
      <c r="L83" s="54">
        <f t="shared" si="34"/>
        <v>0</v>
      </c>
      <c r="M83" s="54">
        <f t="shared" si="35"/>
        <v>0</v>
      </c>
      <c r="N83" s="54">
        <f t="shared" si="36"/>
        <v>0</v>
      </c>
      <c r="O83" s="54">
        <f t="shared" si="37"/>
        <v>0</v>
      </c>
      <c r="P83" s="30">
        <f t="shared" si="27"/>
        <v>0</v>
      </c>
      <c r="Q83" s="30">
        <f t="shared" si="28"/>
        <v>0</v>
      </c>
      <c r="R83" s="30" t="e">
        <f t="shared" si="23"/>
        <v>#DIV/0!</v>
      </c>
      <c r="S83" s="4" t="e">
        <f t="shared" si="24"/>
        <v>#DIV/0!</v>
      </c>
      <c r="T83" s="4" t="e">
        <f t="shared" si="25"/>
        <v>#DIV/0!</v>
      </c>
      <c r="U83" s="4" t="e">
        <f t="shared" si="29"/>
        <v>#DIV/0!</v>
      </c>
    </row>
    <row r="84" spans="1:21" x14ac:dyDescent="0.3">
      <c r="A84" s="14">
        <f>Data!A977</f>
        <v>0</v>
      </c>
      <c r="B84" s="53">
        <f>Data!B977</f>
        <v>0</v>
      </c>
      <c r="C84" s="53">
        <f>Data!C977</f>
        <v>0</v>
      </c>
      <c r="D84" s="53">
        <f>Data!D977</f>
        <v>0</v>
      </c>
      <c r="E84" s="53">
        <f>Data!E977</f>
        <v>0</v>
      </c>
      <c r="F84" s="53">
        <f>Data!F977</f>
        <v>0</v>
      </c>
      <c r="G84" s="15">
        <f t="shared" si="30"/>
        <v>0</v>
      </c>
      <c r="H84" s="4">
        <f t="shared" si="31"/>
        <v>0</v>
      </c>
      <c r="I84" s="4">
        <f t="shared" si="32"/>
        <v>0</v>
      </c>
      <c r="J84" s="4">
        <f t="shared" si="33"/>
        <v>0</v>
      </c>
      <c r="K84" s="16">
        <f t="shared" si="26"/>
        <v>0</v>
      </c>
      <c r="L84" s="54">
        <f t="shared" si="34"/>
        <v>0</v>
      </c>
      <c r="M84" s="54">
        <f t="shared" si="35"/>
        <v>0</v>
      </c>
      <c r="N84" s="54">
        <f t="shared" si="36"/>
        <v>0</v>
      </c>
      <c r="O84" s="54">
        <f t="shared" si="37"/>
        <v>0</v>
      </c>
      <c r="P84" s="30">
        <f t="shared" si="27"/>
        <v>0</v>
      </c>
      <c r="Q84" s="30">
        <f t="shared" si="28"/>
        <v>0</v>
      </c>
      <c r="R84" s="30" t="e">
        <f t="shared" si="23"/>
        <v>#DIV/0!</v>
      </c>
      <c r="S84" s="4" t="e">
        <f t="shared" si="24"/>
        <v>#DIV/0!</v>
      </c>
      <c r="T84" s="4" t="e">
        <f t="shared" si="25"/>
        <v>#DIV/0!</v>
      </c>
      <c r="U84" s="4" t="e">
        <f t="shared" si="29"/>
        <v>#DIV/0!</v>
      </c>
    </row>
    <row r="85" spans="1:21" x14ac:dyDescent="0.3">
      <c r="A85" s="14">
        <f>Data!A978</f>
        <v>0</v>
      </c>
      <c r="B85" s="53">
        <f>Data!B978</f>
        <v>0</v>
      </c>
      <c r="C85" s="53">
        <f>Data!C978</f>
        <v>0</v>
      </c>
      <c r="D85" s="53">
        <f>Data!D978</f>
        <v>0</v>
      </c>
      <c r="E85" s="53">
        <f>Data!E978</f>
        <v>0</v>
      </c>
      <c r="F85" s="53">
        <f>Data!F978</f>
        <v>0</v>
      </c>
      <c r="G85" s="15">
        <f t="shared" si="30"/>
        <v>0</v>
      </c>
      <c r="H85" s="4">
        <f t="shared" si="31"/>
        <v>0</v>
      </c>
      <c r="I85" s="4">
        <f t="shared" si="32"/>
        <v>0</v>
      </c>
      <c r="J85" s="4">
        <f t="shared" si="33"/>
        <v>0</v>
      </c>
      <c r="K85" s="16">
        <f t="shared" si="26"/>
        <v>0</v>
      </c>
      <c r="L85" s="54">
        <f t="shared" si="34"/>
        <v>0</v>
      </c>
      <c r="M85" s="54">
        <f t="shared" si="35"/>
        <v>0</v>
      </c>
      <c r="N85" s="54">
        <f t="shared" si="36"/>
        <v>0</v>
      </c>
      <c r="O85" s="54">
        <f t="shared" si="37"/>
        <v>0</v>
      </c>
      <c r="P85" s="30">
        <f t="shared" si="27"/>
        <v>0</v>
      </c>
      <c r="Q85" s="30">
        <f t="shared" si="28"/>
        <v>0</v>
      </c>
      <c r="R85" s="30" t="e">
        <f t="shared" ref="R85:R107" si="38">100*P85/K85</f>
        <v>#DIV/0!</v>
      </c>
      <c r="S85" s="4" t="e">
        <f t="shared" ref="S85:S107" si="39">100*Q85/K85</f>
        <v>#DIV/0!</v>
      </c>
      <c r="T85" s="4" t="e">
        <f t="shared" ref="T85:T116" si="40">100*(ABS(R85-S85)/SUM(R85:S85))</f>
        <v>#DIV/0!</v>
      </c>
      <c r="U85" s="4" t="e">
        <f t="shared" si="29"/>
        <v>#DIV/0!</v>
      </c>
    </row>
    <row r="86" spans="1:21" x14ac:dyDescent="0.3">
      <c r="A86" s="14">
        <f>Data!A979</f>
        <v>0</v>
      </c>
      <c r="B86" s="53">
        <f>Data!B979</f>
        <v>0</v>
      </c>
      <c r="C86" s="53">
        <f>Data!C979</f>
        <v>0</v>
      </c>
      <c r="D86" s="53">
        <f>Data!D979</f>
        <v>0</v>
      </c>
      <c r="E86" s="53">
        <f>Data!E979</f>
        <v>0</v>
      </c>
      <c r="F86" s="53">
        <f>Data!F979</f>
        <v>0</v>
      </c>
      <c r="G86" s="15">
        <f t="shared" si="30"/>
        <v>0</v>
      </c>
      <c r="H86" s="4">
        <f t="shared" si="31"/>
        <v>0</v>
      </c>
      <c r="I86" s="4">
        <f t="shared" si="32"/>
        <v>0</v>
      </c>
      <c r="J86" s="4">
        <f t="shared" si="33"/>
        <v>0</v>
      </c>
      <c r="K86" s="16">
        <f t="shared" ref="K86:K117" si="41">((K85*($K$4-1))+J86)/$K$4</f>
        <v>0</v>
      </c>
      <c r="L86" s="54">
        <f t="shared" si="34"/>
        <v>0</v>
      </c>
      <c r="M86" s="54">
        <f t="shared" si="35"/>
        <v>0</v>
      </c>
      <c r="N86" s="54">
        <f t="shared" si="36"/>
        <v>0</v>
      </c>
      <c r="O86" s="54">
        <f t="shared" si="37"/>
        <v>0</v>
      </c>
      <c r="P86" s="30">
        <f t="shared" ref="P86:P107" si="42">((P85*($P$4-1))+N86)/$P$4</f>
        <v>0</v>
      </c>
      <c r="Q86" s="30">
        <f t="shared" ref="Q86:Q107" si="43">((Q85*($Q$4-1))+O86)/$Q$4</f>
        <v>0</v>
      </c>
      <c r="R86" s="30" t="e">
        <f t="shared" si="38"/>
        <v>#DIV/0!</v>
      </c>
      <c r="S86" s="4" t="e">
        <f t="shared" si="39"/>
        <v>#DIV/0!</v>
      </c>
      <c r="T86" s="4" t="e">
        <f t="shared" si="40"/>
        <v>#DIV/0!</v>
      </c>
      <c r="U86" s="4" t="e">
        <f t="shared" si="29"/>
        <v>#DIV/0!</v>
      </c>
    </row>
    <row r="87" spans="1:21" x14ac:dyDescent="0.3">
      <c r="A87" s="14">
        <f>Data!A980</f>
        <v>0</v>
      </c>
      <c r="B87" s="53">
        <f>Data!B980</f>
        <v>0</v>
      </c>
      <c r="C87" s="53">
        <f>Data!C980</f>
        <v>0</v>
      </c>
      <c r="D87" s="53">
        <f>Data!D980</f>
        <v>0</v>
      </c>
      <c r="E87" s="53">
        <f>Data!E980</f>
        <v>0</v>
      </c>
      <c r="F87" s="53">
        <f>Data!F980</f>
        <v>0</v>
      </c>
      <c r="G87" s="15">
        <f t="shared" si="30"/>
        <v>0</v>
      </c>
      <c r="H87" s="4">
        <f t="shared" si="31"/>
        <v>0</v>
      </c>
      <c r="I87" s="4">
        <f t="shared" si="32"/>
        <v>0</v>
      </c>
      <c r="J87" s="4">
        <f t="shared" si="33"/>
        <v>0</v>
      </c>
      <c r="K87" s="16">
        <f t="shared" si="41"/>
        <v>0</v>
      </c>
      <c r="L87" s="54">
        <f t="shared" si="34"/>
        <v>0</v>
      </c>
      <c r="M87" s="54">
        <f t="shared" si="35"/>
        <v>0</v>
      </c>
      <c r="N87" s="54">
        <f t="shared" si="36"/>
        <v>0</v>
      </c>
      <c r="O87" s="54">
        <f t="shared" si="37"/>
        <v>0</v>
      </c>
      <c r="P87" s="30">
        <f t="shared" si="42"/>
        <v>0</v>
      </c>
      <c r="Q87" s="30">
        <f t="shared" si="43"/>
        <v>0</v>
      </c>
      <c r="R87" s="30" t="e">
        <f t="shared" si="38"/>
        <v>#DIV/0!</v>
      </c>
      <c r="S87" s="4" t="e">
        <f t="shared" si="39"/>
        <v>#DIV/0!</v>
      </c>
      <c r="T87" s="4" t="e">
        <f t="shared" si="40"/>
        <v>#DIV/0!</v>
      </c>
      <c r="U87" s="4" t="e">
        <f t="shared" si="29"/>
        <v>#DIV/0!</v>
      </c>
    </row>
    <row r="88" spans="1:21" x14ac:dyDescent="0.3">
      <c r="A88" s="14">
        <f>Data!A981</f>
        <v>0</v>
      </c>
      <c r="B88" s="53">
        <f>Data!B981</f>
        <v>0</v>
      </c>
      <c r="C88" s="53">
        <f>Data!C981</f>
        <v>0</v>
      </c>
      <c r="D88" s="53">
        <f>Data!D981</f>
        <v>0</v>
      </c>
      <c r="E88" s="53">
        <f>Data!E981</f>
        <v>0</v>
      </c>
      <c r="F88" s="53">
        <f>Data!F981</f>
        <v>0</v>
      </c>
      <c r="G88" s="15">
        <f t="shared" si="30"/>
        <v>0</v>
      </c>
      <c r="H88" s="4">
        <f t="shared" si="31"/>
        <v>0</v>
      </c>
      <c r="I88" s="4">
        <f t="shared" si="32"/>
        <v>0</v>
      </c>
      <c r="J88" s="4">
        <f t="shared" si="33"/>
        <v>0</v>
      </c>
      <c r="K88" s="16">
        <f t="shared" si="41"/>
        <v>0</v>
      </c>
      <c r="L88" s="54">
        <f t="shared" si="34"/>
        <v>0</v>
      </c>
      <c r="M88" s="54">
        <f t="shared" si="35"/>
        <v>0</v>
      </c>
      <c r="N88" s="54">
        <f t="shared" si="36"/>
        <v>0</v>
      </c>
      <c r="O88" s="54">
        <f t="shared" si="37"/>
        <v>0</v>
      </c>
      <c r="P88" s="30">
        <f t="shared" si="42"/>
        <v>0</v>
      </c>
      <c r="Q88" s="30">
        <f t="shared" si="43"/>
        <v>0</v>
      </c>
      <c r="R88" s="30" t="e">
        <f t="shared" si="38"/>
        <v>#DIV/0!</v>
      </c>
      <c r="S88" s="4" t="e">
        <f t="shared" si="39"/>
        <v>#DIV/0!</v>
      </c>
      <c r="T88" s="4" t="e">
        <f t="shared" si="40"/>
        <v>#DIV/0!</v>
      </c>
      <c r="U88" s="4" t="e">
        <f t="shared" si="29"/>
        <v>#DIV/0!</v>
      </c>
    </row>
    <row r="89" spans="1:21" x14ac:dyDescent="0.3">
      <c r="A89" s="14">
        <f>Data!A982</f>
        <v>0</v>
      </c>
      <c r="B89" s="53">
        <f>Data!B982</f>
        <v>0</v>
      </c>
      <c r="C89" s="53">
        <f>Data!C982</f>
        <v>0</v>
      </c>
      <c r="D89" s="53">
        <f>Data!D982</f>
        <v>0</v>
      </c>
      <c r="E89" s="53">
        <f>Data!E982</f>
        <v>0</v>
      </c>
      <c r="F89" s="53">
        <f>Data!F982</f>
        <v>0</v>
      </c>
      <c r="G89" s="15">
        <f t="shared" si="30"/>
        <v>0</v>
      </c>
      <c r="H89" s="4">
        <f t="shared" si="31"/>
        <v>0</v>
      </c>
      <c r="I89" s="4">
        <f t="shared" si="32"/>
        <v>0</v>
      </c>
      <c r="J89" s="4">
        <f t="shared" si="33"/>
        <v>0</v>
      </c>
      <c r="K89" s="16">
        <f t="shared" si="41"/>
        <v>0</v>
      </c>
      <c r="L89" s="54">
        <f t="shared" si="34"/>
        <v>0</v>
      </c>
      <c r="M89" s="54">
        <f t="shared" si="35"/>
        <v>0</v>
      </c>
      <c r="N89" s="54">
        <f t="shared" si="36"/>
        <v>0</v>
      </c>
      <c r="O89" s="54">
        <f t="shared" si="37"/>
        <v>0</v>
      </c>
      <c r="P89" s="30">
        <f t="shared" si="42"/>
        <v>0</v>
      </c>
      <c r="Q89" s="30">
        <f t="shared" si="43"/>
        <v>0</v>
      </c>
      <c r="R89" s="30" t="e">
        <f t="shared" si="38"/>
        <v>#DIV/0!</v>
      </c>
      <c r="S89" s="4" t="e">
        <f t="shared" si="39"/>
        <v>#DIV/0!</v>
      </c>
      <c r="T89" s="4" t="e">
        <f t="shared" si="40"/>
        <v>#DIV/0!</v>
      </c>
      <c r="U89" s="4" t="e">
        <f t="shared" si="29"/>
        <v>#DIV/0!</v>
      </c>
    </row>
    <row r="90" spans="1:21" x14ac:dyDescent="0.3">
      <c r="A90" s="14">
        <f>Data!A983</f>
        <v>0</v>
      </c>
      <c r="B90" s="53">
        <f>Data!B983</f>
        <v>0</v>
      </c>
      <c r="C90" s="53">
        <f>Data!C983</f>
        <v>0</v>
      </c>
      <c r="D90" s="53">
        <f>Data!D983</f>
        <v>0</v>
      </c>
      <c r="E90" s="53">
        <f>Data!E983</f>
        <v>0</v>
      </c>
      <c r="F90" s="53">
        <f>Data!F983</f>
        <v>0</v>
      </c>
      <c r="G90" s="15">
        <f t="shared" si="30"/>
        <v>0</v>
      </c>
      <c r="H90" s="4">
        <f t="shared" si="31"/>
        <v>0</v>
      </c>
      <c r="I90" s="4">
        <f t="shared" si="32"/>
        <v>0</v>
      </c>
      <c r="J90" s="4">
        <f t="shared" si="33"/>
        <v>0</v>
      </c>
      <c r="K90" s="16">
        <f t="shared" si="41"/>
        <v>0</v>
      </c>
      <c r="L90" s="54">
        <f t="shared" si="34"/>
        <v>0</v>
      </c>
      <c r="M90" s="54">
        <f t="shared" si="35"/>
        <v>0</v>
      </c>
      <c r="N90" s="54">
        <f t="shared" si="36"/>
        <v>0</v>
      </c>
      <c r="O90" s="54">
        <f t="shared" si="37"/>
        <v>0</v>
      </c>
      <c r="P90" s="30">
        <f t="shared" si="42"/>
        <v>0</v>
      </c>
      <c r="Q90" s="30">
        <f t="shared" si="43"/>
        <v>0</v>
      </c>
      <c r="R90" s="30" t="e">
        <f t="shared" si="38"/>
        <v>#DIV/0!</v>
      </c>
      <c r="S90" s="4" t="e">
        <f t="shared" si="39"/>
        <v>#DIV/0!</v>
      </c>
      <c r="T90" s="4" t="e">
        <f t="shared" si="40"/>
        <v>#DIV/0!</v>
      </c>
      <c r="U90" s="4" t="e">
        <f t="shared" si="29"/>
        <v>#DIV/0!</v>
      </c>
    </row>
    <row r="91" spans="1:21" x14ac:dyDescent="0.3">
      <c r="A91" s="14">
        <f>Data!A984</f>
        <v>0</v>
      </c>
      <c r="B91" s="53">
        <f>Data!B984</f>
        <v>0</v>
      </c>
      <c r="C91" s="53">
        <f>Data!C984</f>
        <v>0</v>
      </c>
      <c r="D91" s="53">
        <f>Data!D984</f>
        <v>0</v>
      </c>
      <c r="E91" s="53">
        <f>Data!E984</f>
        <v>0</v>
      </c>
      <c r="F91" s="53">
        <f>Data!F984</f>
        <v>0</v>
      </c>
      <c r="G91" s="15">
        <f t="shared" si="30"/>
        <v>0</v>
      </c>
      <c r="H91" s="4">
        <f t="shared" si="31"/>
        <v>0</v>
      </c>
      <c r="I91" s="4">
        <f t="shared" si="32"/>
        <v>0</v>
      </c>
      <c r="J91" s="4">
        <f t="shared" si="33"/>
        <v>0</v>
      </c>
      <c r="K91" s="16">
        <f t="shared" si="41"/>
        <v>0</v>
      </c>
      <c r="L91" s="54">
        <f t="shared" si="34"/>
        <v>0</v>
      </c>
      <c r="M91" s="54">
        <f t="shared" si="35"/>
        <v>0</v>
      </c>
      <c r="N91" s="54">
        <f t="shared" si="36"/>
        <v>0</v>
      </c>
      <c r="O91" s="54">
        <f t="shared" si="37"/>
        <v>0</v>
      </c>
      <c r="P91" s="30">
        <f t="shared" si="42"/>
        <v>0</v>
      </c>
      <c r="Q91" s="30">
        <f t="shared" si="43"/>
        <v>0</v>
      </c>
      <c r="R91" s="30" t="e">
        <f t="shared" si="38"/>
        <v>#DIV/0!</v>
      </c>
      <c r="S91" s="4" t="e">
        <f t="shared" si="39"/>
        <v>#DIV/0!</v>
      </c>
      <c r="T91" s="4" t="e">
        <f t="shared" si="40"/>
        <v>#DIV/0!</v>
      </c>
      <c r="U91" s="4" t="e">
        <f t="shared" si="29"/>
        <v>#DIV/0!</v>
      </c>
    </row>
    <row r="92" spans="1:21" x14ac:dyDescent="0.3">
      <c r="A92" s="14">
        <f>Data!A985</f>
        <v>0</v>
      </c>
      <c r="B92" s="53">
        <f>Data!B985</f>
        <v>0</v>
      </c>
      <c r="C92" s="53">
        <f>Data!C985</f>
        <v>0</v>
      </c>
      <c r="D92" s="53">
        <f>Data!D985</f>
        <v>0</v>
      </c>
      <c r="E92" s="53">
        <f>Data!E985</f>
        <v>0</v>
      </c>
      <c r="F92" s="53">
        <f>Data!F985</f>
        <v>0</v>
      </c>
      <c r="G92" s="15">
        <f t="shared" si="30"/>
        <v>0</v>
      </c>
      <c r="H92" s="4">
        <f t="shared" si="31"/>
        <v>0</v>
      </c>
      <c r="I92" s="4">
        <f t="shared" si="32"/>
        <v>0</v>
      </c>
      <c r="J92" s="4">
        <f t="shared" si="33"/>
        <v>0</v>
      </c>
      <c r="K92" s="16">
        <f t="shared" si="41"/>
        <v>0</v>
      </c>
      <c r="L92" s="54">
        <f t="shared" si="34"/>
        <v>0</v>
      </c>
      <c r="M92" s="54">
        <f t="shared" si="35"/>
        <v>0</v>
      </c>
      <c r="N92" s="54">
        <f t="shared" si="36"/>
        <v>0</v>
      </c>
      <c r="O92" s="54">
        <f t="shared" si="37"/>
        <v>0</v>
      </c>
      <c r="P92" s="30">
        <f t="shared" si="42"/>
        <v>0</v>
      </c>
      <c r="Q92" s="30">
        <f t="shared" si="43"/>
        <v>0</v>
      </c>
      <c r="R92" s="30" t="e">
        <f t="shared" si="38"/>
        <v>#DIV/0!</v>
      </c>
      <c r="S92" s="4" t="e">
        <f t="shared" si="39"/>
        <v>#DIV/0!</v>
      </c>
      <c r="T92" s="4" t="e">
        <f t="shared" si="40"/>
        <v>#DIV/0!</v>
      </c>
      <c r="U92" s="4" t="e">
        <f t="shared" si="29"/>
        <v>#DIV/0!</v>
      </c>
    </row>
    <row r="93" spans="1:21" x14ac:dyDescent="0.3">
      <c r="A93" s="14">
        <f>Data!A986</f>
        <v>0</v>
      </c>
      <c r="B93" s="53">
        <f>Data!B986</f>
        <v>0</v>
      </c>
      <c r="C93" s="53">
        <f>Data!C986</f>
        <v>0</v>
      </c>
      <c r="D93" s="53">
        <f>Data!D986</f>
        <v>0</v>
      </c>
      <c r="E93" s="53">
        <f>Data!E986</f>
        <v>0</v>
      </c>
      <c r="F93" s="53">
        <f>Data!F986</f>
        <v>0</v>
      </c>
      <c r="G93" s="15">
        <f t="shared" si="30"/>
        <v>0</v>
      </c>
      <c r="H93" s="4">
        <f t="shared" si="31"/>
        <v>0</v>
      </c>
      <c r="I93" s="4">
        <f t="shared" si="32"/>
        <v>0</v>
      </c>
      <c r="J93" s="4">
        <f t="shared" si="33"/>
        <v>0</v>
      </c>
      <c r="K93" s="16">
        <f t="shared" si="41"/>
        <v>0</v>
      </c>
      <c r="L93" s="54">
        <f t="shared" si="34"/>
        <v>0</v>
      </c>
      <c r="M93" s="54">
        <f t="shared" si="35"/>
        <v>0</v>
      </c>
      <c r="N93" s="54">
        <f t="shared" si="36"/>
        <v>0</v>
      </c>
      <c r="O93" s="54">
        <f t="shared" si="37"/>
        <v>0</v>
      </c>
      <c r="P93" s="30">
        <f t="shared" si="42"/>
        <v>0</v>
      </c>
      <c r="Q93" s="30">
        <f t="shared" si="43"/>
        <v>0</v>
      </c>
      <c r="R93" s="30" t="e">
        <f t="shared" si="38"/>
        <v>#DIV/0!</v>
      </c>
      <c r="S93" s="4" t="e">
        <f t="shared" si="39"/>
        <v>#DIV/0!</v>
      </c>
      <c r="T93" s="4" t="e">
        <f t="shared" si="40"/>
        <v>#DIV/0!</v>
      </c>
      <c r="U93" s="4" t="e">
        <f t="shared" si="29"/>
        <v>#DIV/0!</v>
      </c>
    </row>
    <row r="94" spans="1:21" x14ac:dyDescent="0.3">
      <c r="A94" s="14">
        <f>Data!A987</f>
        <v>0</v>
      </c>
      <c r="B94" s="53">
        <f>Data!B987</f>
        <v>0</v>
      </c>
      <c r="C94" s="53">
        <f>Data!C987</f>
        <v>0</v>
      </c>
      <c r="D94" s="53">
        <f>Data!D987</f>
        <v>0</v>
      </c>
      <c r="E94" s="53">
        <f>Data!E987</f>
        <v>0</v>
      </c>
      <c r="F94" s="53">
        <f>Data!F987</f>
        <v>0</v>
      </c>
      <c r="G94" s="15">
        <f t="shared" si="30"/>
        <v>0</v>
      </c>
      <c r="H94" s="4">
        <f t="shared" si="31"/>
        <v>0</v>
      </c>
      <c r="I94" s="4">
        <f t="shared" si="32"/>
        <v>0</v>
      </c>
      <c r="J94" s="4">
        <f t="shared" si="33"/>
        <v>0</v>
      </c>
      <c r="K94" s="16">
        <f t="shared" si="41"/>
        <v>0</v>
      </c>
      <c r="L94" s="54">
        <f t="shared" si="34"/>
        <v>0</v>
      </c>
      <c r="M94" s="54">
        <f t="shared" si="35"/>
        <v>0</v>
      </c>
      <c r="N94" s="54">
        <f t="shared" si="36"/>
        <v>0</v>
      </c>
      <c r="O94" s="54">
        <f t="shared" si="37"/>
        <v>0</v>
      </c>
      <c r="P94" s="30">
        <f t="shared" si="42"/>
        <v>0</v>
      </c>
      <c r="Q94" s="30">
        <f t="shared" si="43"/>
        <v>0</v>
      </c>
      <c r="R94" s="30" t="e">
        <f t="shared" si="38"/>
        <v>#DIV/0!</v>
      </c>
      <c r="S94" s="4" t="e">
        <f t="shared" si="39"/>
        <v>#DIV/0!</v>
      </c>
      <c r="T94" s="4" t="e">
        <f t="shared" si="40"/>
        <v>#DIV/0!</v>
      </c>
      <c r="U94" s="4" t="e">
        <f t="shared" si="29"/>
        <v>#DIV/0!</v>
      </c>
    </row>
    <row r="95" spans="1:21" x14ac:dyDescent="0.3">
      <c r="A95" s="14">
        <f>Data!A988</f>
        <v>0</v>
      </c>
      <c r="B95" s="53">
        <f>Data!B988</f>
        <v>0</v>
      </c>
      <c r="C95" s="53">
        <f>Data!C988</f>
        <v>0</v>
      </c>
      <c r="D95" s="53">
        <f>Data!D988</f>
        <v>0</v>
      </c>
      <c r="E95" s="53">
        <f>Data!E988</f>
        <v>0</v>
      </c>
      <c r="F95" s="53">
        <f>Data!F988</f>
        <v>0</v>
      </c>
      <c r="G95" s="15">
        <f t="shared" si="30"/>
        <v>0</v>
      </c>
      <c r="H95" s="4">
        <f t="shared" si="31"/>
        <v>0</v>
      </c>
      <c r="I95" s="4">
        <f t="shared" si="32"/>
        <v>0</v>
      </c>
      <c r="J95" s="4">
        <f t="shared" si="33"/>
        <v>0</v>
      </c>
      <c r="K95" s="16">
        <f t="shared" si="41"/>
        <v>0</v>
      </c>
      <c r="L95" s="54">
        <f t="shared" si="34"/>
        <v>0</v>
      </c>
      <c r="M95" s="54">
        <f t="shared" si="35"/>
        <v>0</v>
      </c>
      <c r="N95" s="54">
        <f t="shared" si="36"/>
        <v>0</v>
      </c>
      <c r="O95" s="54">
        <f t="shared" si="37"/>
        <v>0</v>
      </c>
      <c r="P95" s="30">
        <f t="shared" si="42"/>
        <v>0</v>
      </c>
      <c r="Q95" s="30">
        <f t="shared" si="43"/>
        <v>0</v>
      </c>
      <c r="R95" s="30" t="e">
        <f t="shared" si="38"/>
        <v>#DIV/0!</v>
      </c>
      <c r="S95" s="4" t="e">
        <f t="shared" si="39"/>
        <v>#DIV/0!</v>
      </c>
      <c r="T95" s="4" t="e">
        <f t="shared" si="40"/>
        <v>#DIV/0!</v>
      </c>
      <c r="U95" s="4" t="e">
        <f t="shared" si="29"/>
        <v>#DIV/0!</v>
      </c>
    </row>
    <row r="96" spans="1:21" x14ac:dyDescent="0.3">
      <c r="A96" s="14">
        <f>Data!A989</f>
        <v>0</v>
      </c>
      <c r="B96" s="53">
        <f>Data!B989</f>
        <v>0</v>
      </c>
      <c r="C96" s="53">
        <f>Data!C989</f>
        <v>0</v>
      </c>
      <c r="D96" s="53">
        <f>Data!D989</f>
        <v>0</v>
      </c>
      <c r="E96" s="53">
        <f>Data!E989</f>
        <v>0</v>
      </c>
      <c r="F96" s="53">
        <f>Data!F989</f>
        <v>0</v>
      </c>
      <c r="G96" s="15">
        <f t="shared" si="30"/>
        <v>0</v>
      </c>
      <c r="H96" s="4">
        <f t="shared" si="31"/>
        <v>0</v>
      </c>
      <c r="I96" s="4">
        <f t="shared" si="32"/>
        <v>0</v>
      </c>
      <c r="J96" s="4">
        <f t="shared" si="33"/>
        <v>0</v>
      </c>
      <c r="K96" s="16">
        <f t="shared" si="41"/>
        <v>0</v>
      </c>
      <c r="L96" s="54">
        <f t="shared" si="34"/>
        <v>0</v>
      </c>
      <c r="M96" s="54">
        <f t="shared" si="35"/>
        <v>0</v>
      </c>
      <c r="N96" s="54">
        <f t="shared" si="36"/>
        <v>0</v>
      </c>
      <c r="O96" s="54">
        <f t="shared" si="37"/>
        <v>0</v>
      </c>
      <c r="P96" s="30">
        <f t="shared" si="42"/>
        <v>0</v>
      </c>
      <c r="Q96" s="30">
        <f t="shared" si="43"/>
        <v>0</v>
      </c>
      <c r="R96" s="30" t="e">
        <f t="shared" si="38"/>
        <v>#DIV/0!</v>
      </c>
      <c r="S96" s="4" t="e">
        <f t="shared" si="39"/>
        <v>#DIV/0!</v>
      </c>
      <c r="T96" s="4" t="e">
        <f t="shared" si="40"/>
        <v>#DIV/0!</v>
      </c>
      <c r="U96" s="4" t="e">
        <f t="shared" si="29"/>
        <v>#DIV/0!</v>
      </c>
    </row>
    <row r="97" spans="1:21" x14ac:dyDescent="0.3">
      <c r="A97" s="14">
        <f>Data!A990</f>
        <v>0</v>
      </c>
      <c r="B97" s="53">
        <f>Data!B990</f>
        <v>0</v>
      </c>
      <c r="C97" s="53">
        <f>Data!C990</f>
        <v>0</v>
      </c>
      <c r="D97" s="53">
        <f>Data!D990</f>
        <v>0</v>
      </c>
      <c r="E97" s="53">
        <f>Data!E990</f>
        <v>0</v>
      </c>
      <c r="F97" s="53">
        <f>Data!F990</f>
        <v>0</v>
      </c>
      <c r="G97" s="15">
        <f t="shared" si="30"/>
        <v>0</v>
      </c>
      <c r="H97" s="4">
        <f t="shared" si="31"/>
        <v>0</v>
      </c>
      <c r="I97" s="4">
        <f t="shared" si="32"/>
        <v>0</v>
      </c>
      <c r="J97" s="4">
        <f t="shared" si="33"/>
        <v>0</v>
      </c>
      <c r="K97" s="16">
        <f t="shared" si="41"/>
        <v>0</v>
      </c>
      <c r="L97" s="54">
        <f t="shared" si="34"/>
        <v>0</v>
      </c>
      <c r="M97" s="54">
        <f t="shared" si="35"/>
        <v>0</v>
      </c>
      <c r="N97" s="54">
        <f t="shared" si="36"/>
        <v>0</v>
      </c>
      <c r="O97" s="54">
        <f t="shared" si="37"/>
        <v>0</v>
      </c>
      <c r="P97" s="30">
        <f t="shared" si="42"/>
        <v>0</v>
      </c>
      <c r="Q97" s="30">
        <f t="shared" si="43"/>
        <v>0</v>
      </c>
      <c r="R97" s="30" t="e">
        <f t="shared" si="38"/>
        <v>#DIV/0!</v>
      </c>
      <c r="S97" s="4" t="e">
        <f t="shared" si="39"/>
        <v>#DIV/0!</v>
      </c>
      <c r="T97" s="4" t="e">
        <f t="shared" si="40"/>
        <v>#DIV/0!</v>
      </c>
      <c r="U97" s="4" t="e">
        <f t="shared" si="29"/>
        <v>#DIV/0!</v>
      </c>
    </row>
    <row r="98" spans="1:21" x14ac:dyDescent="0.3">
      <c r="A98" s="14">
        <f>Data!A991</f>
        <v>0</v>
      </c>
      <c r="B98" s="53">
        <f>Data!B991</f>
        <v>0</v>
      </c>
      <c r="C98" s="53">
        <f>Data!C991</f>
        <v>0</v>
      </c>
      <c r="D98" s="53">
        <f>Data!D991</f>
        <v>0</v>
      </c>
      <c r="E98" s="53">
        <f>Data!E991</f>
        <v>0</v>
      </c>
      <c r="F98" s="53">
        <f>Data!F991</f>
        <v>0</v>
      </c>
      <c r="G98" s="15">
        <f t="shared" si="30"/>
        <v>0</v>
      </c>
      <c r="H98" s="4">
        <f t="shared" si="31"/>
        <v>0</v>
      </c>
      <c r="I98" s="4">
        <f t="shared" si="32"/>
        <v>0</v>
      </c>
      <c r="J98" s="4">
        <f t="shared" si="33"/>
        <v>0</v>
      </c>
      <c r="K98" s="16">
        <f t="shared" si="41"/>
        <v>0</v>
      </c>
      <c r="L98" s="54">
        <f t="shared" si="34"/>
        <v>0</v>
      </c>
      <c r="M98" s="54">
        <f t="shared" si="35"/>
        <v>0</v>
      </c>
      <c r="N98" s="54">
        <f t="shared" si="36"/>
        <v>0</v>
      </c>
      <c r="O98" s="54">
        <f t="shared" si="37"/>
        <v>0</v>
      </c>
      <c r="P98" s="30">
        <f t="shared" si="42"/>
        <v>0</v>
      </c>
      <c r="Q98" s="30">
        <f t="shared" si="43"/>
        <v>0</v>
      </c>
      <c r="R98" s="30" t="e">
        <f t="shared" si="38"/>
        <v>#DIV/0!</v>
      </c>
      <c r="S98" s="4" t="e">
        <f t="shared" si="39"/>
        <v>#DIV/0!</v>
      </c>
      <c r="T98" s="4" t="e">
        <f t="shared" si="40"/>
        <v>#DIV/0!</v>
      </c>
      <c r="U98" s="4" t="e">
        <f t="shared" si="29"/>
        <v>#DIV/0!</v>
      </c>
    </row>
    <row r="99" spans="1:21" x14ac:dyDescent="0.3">
      <c r="A99" s="14">
        <f>Data!A992</f>
        <v>0</v>
      </c>
      <c r="B99" s="53">
        <f>Data!B992</f>
        <v>0</v>
      </c>
      <c r="C99" s="53">
        <f>Data!C992</f>
        <v>0</v>
      </c>
      <c r="D99" s="53">
        <f>Data!D992</f>
        <v>0</v>
      </c>
      <c r="E99" s="53">
        <f>Data!E992</f>
        <v>0</v>
      </c>
      <c r="F99" s="53">
        <f>Data!F992</f>
        <v>0</v>
      </c>
      <c r="G99" s="15">
        <f t="shared" si="30"/>
        <v>0</v>
      </c>
      <c r="H99" s="4">
        <f t="shared" si="31"/>
        <v>0</v>
      </c>
      <c r="I99" s="4">
        <f t="shared" si="32"/>
        <v>0</v>
      </c>
      <c r="J99" s="4">
        <f t="shared" si="33"/>
        <v>0</v>
      </c>
      <c r="K99" s="16">
        <f t="shared" si="41"/>
        <v>0</v>
      </c>
      <c r="L99" s="54">
        <f t="shared" si="34"/>
        <v>0</v>
      </c>
      <c r="M99" s="54">
        <f t="shared" si="35"/>
        <v>0</v>
      </c>
      <c r="N99" s="54">
        <f t="shared" si="36"/>
        <v>0</v>
      </c>
      <c r="O99" s="54">
        <f t="shared" si="37"/>
        <v>0</v>
      </c>
      <c r="P99" s="30">
        <f t="shared" si="42"/>
        <v>0</v>
      </c>
      <c r="Q99" s="30">
        <f t="shared" si="43"/>
        <v>0</v>
      </c>
      <c r="R99" s="30" t="e">
        <f t="shared" si="38"/>
        <v>#DIV/0!</v>
      </c>
      <c r="S99" s="4" t="e">
        <f t="shared" si="39"/>
        <v>#DIV/0!</v>
      </c>
      <c r="T99" s="4" t="e">
        <f t="shared" si="40"/>
        <v>#DIV/0!</v>
      </c>
      <c r="U99" s="4" t="e">
        <f t="shared" ref="U99:U130" si="44">((U98*($U$4-1))+T99)/$U$4</f>
        <v>#DIV/0!</v>
      </c>
    </row>
    <row r="100" spans="1:21" x14ac:dyDescent="0.3">
      <c r="A100" s="14">
        <f>Data!A993</f>
        <v>0</v>
      </c>
      <c r="B100" s="53">
        <f>Data!B993</f>
        <v>0</v>
      </c>
      <c r="C100" s="53">
        <f>Data!C993</f>
        <v>0</v>
      </c>
      <c r="D100" s="53">
        <f>Data!D993</f>
        <v>0</v>
      </c>
      <c r="E100" s="53">
        <f>Data!E993</f>
        <v>0</v>
      </c>
      <c r="F100" s="53">
        <f>Data!F993</f>
        <v>0</v>
      </c>
      <c r="G100" s="15">
        <f t="shared" si="30"/>
        <v>0</v>
      </c>
      <c r="H100" s="4">
        <f t="shared" si="31"/>
        <v>0</v>
      </c>
      <c r="I100" s="4">
        <f t="shared" si="32"/>
        <v>0</v>
      </c>
      <c r="J100" s="4">
        <f t="shared" si="33"/>
        <v>0</v>
      </c>
      <c r="K100" s="16">
        <f t="shared" si="41"/>
        <v>0</v>
      </c>
      <c r="L100" s="54">
        <f t="shared" si="34"/>
        <v>0</v>
      </c>
      <c r="M100" s="54">
        <f t="shared" si="35"/>
        <v>0</v>
      </c>
      <c r="N100" s="54">
        <f t="shared" si="36"/>
        <v>0</v>
      </c>
      <c r="O100" s="54">
        <f t="shared" si="37"/>
        <v>0</v>
      </c>
      <c r="P100" s="30">
        <f t="shared" si="42"/>
        <v>0</v>
      </c>
      <c r="Q100" s="30">
        <f t="shared" si="43"/>
        <v>0</v>
      </c>
      <c r="R100" s="30" t="e">
        <f t="shared" si="38"/>
        <v>#DIV/0!</v>
      </c>
      <c r="S100" s="4" t="e">
        <f t="shared" si="39"/>
        <v>#DIV/0!</v>
      </c>
      <c r="T100" s="4" t="e">
        <f t="shared" si="40"/>
        <v>#DIV/0!</v>
      </c>
      <c r="U100" s="4" t="e">
        <f t="shared" si="44"/>
        <v>#DIV/0!</v>
      </c>
    </row>
    <row r="101" spans="1:21" x14ac:dyDescent="0.3">
      <c r="A101" s="14">
        <f>Data!A994</f>
        <v>0</v>
      </c>
      <c r="B101" s="53">
        <f>Data!B994</f>
        <v>0</v>
      </c>
      <c r="C101" s="53">
        <f>Data!C994</f>
        <v>0</v>
      </c>
      <c r="D101" s="53">
        <f>Data!D994</f>
        <v>0</v>
      </c>
      <c r="E101" s="53">
        <f>Data!E994</f>
        <v>0</v>
      </c>
      <c r="F101" s="53">
        <f>Data!F994</f>
        <v>0</v>
      </c>
      <c r="G101" s="15">
        <f t="shared" si="30"/>
        <v>0</v>
      </c>
      <c r="H101" s="4">
        <f t="shared" si="31"/>
        <v>0</v>
      </c>
      <c r="I101" s="4">
        <f t="shared" si="32"/>
        <v>0</v>
      </c>
      <c r="J101" s="4">
        <f t="shared" si="33"/>
        <v>0</v>
      </c>
      <c r="K101" s="16">
        <f t="shared" si="41"/>
        <v>0</v>
      </c>
      <c r="L101" s="54">
        <f t="shared" si="34"/>
        <v>0</v>
      </c>
      <c r="M101" s="54">
        <f t="shared" si="35"/>
        <v>0</v>
      </c>
      <c r="N101" s="54">
        <f t="shared" si="36"/>
        <v>0</v>
      </c>
      <c r="O101" s="54">
        <f t="shared" si="37"/>
        <v>0</v>
      </c>
      <c r="P101" s="30">
        <f t="shared" si="42"/>
        <v>0</v>
      </c>
      <c r="Q101" s="30">
        <f t="shared" si="43"/>
        <v>0</v>
      </c>
      <c r="R101" s="30" t="e">
        <f t="shared" si="38"/>
        <v>#DIV/0!</v>
      </c>
      <c r="S101" s="4" t="e">
        <f t="shared" si="39"/>
        <v>#DIV/0!</v>
      </c>
      <c r="T101" s="4" t="e">
        <f t="shared" si="40"/>
        <v>#DIV/0!</v>
      </c>
      <c r="U101" s="4" t="e">
        <f t="shared" si="44"/>
        <v>#DIV/0!</v>
      </c>
    </row>
    <row r="102" spans="1:21" x14ac:dyDescent="0.3">
      <c r="A102" s="14">
        <f>Data!A995</f>
        <v>0</v>
      </c>
      <c r="B102" s="53">
        <f>Data!B995</f>
        <v>0</v>
      </c>
      <c r="C102" s="53">
        <f>Data!C995</f>
        <v>0</v>
      </c>
      <c r="D102" s="53">
        <f>Data!D995</f>
        <v>0</v>
      </c>
      <c r="E102" s="53">
        <f>Data!E995</f>
        <v>0</v>
      </c>
      <c r="F102" s="53">
        <f>Data!F995</f>
        <v>0</v>
      </c>
      <c r="G102" s="15">
        <f t="shared" si="30"/>
        <v>0</v>
      </c>
      <c r="H102" s="4">
        <f t="shared" si="31"/>
        <v>0</v>
      </c>
      <c r="I102" s="4">
        <f t="shared" si="32"/>
        <v>0</v>
      </c>
      <c r="J102" s="4">
        <f t="shared" si="33"/>
        <v>0</v>
      </c>
      <c r="K102" s="16">
        <f t="shared" si="41"/>
        <v>0</v>
      </c>
      <c r="L102" s="54">
        <f t="shared" si="34"/>
        <v>0</v>
      </c>
      <c r="M102" s="54">
        <f t="shared" si="35"/>
        <v>0</v>
      </c>
      <c r="N102" s="54">
        <f t="shared" si="36"/>
        <v>0</v>
      </c>
      <c r="O102" s="54">
        <f t="shared" si="37"/>
        <v>0</v>
      </c>
      <c r="P102" s="30">
        <f t="shared" si="42"/>
        <v>0</v>
      </c>
      <c r="Q102" s="30">
        <f t="shared" si="43"/>
        <v>0</v>
      </c>
      <c r="R102" s="30" t="e">
        <f t="shared" si="38"/>
        <v>#DIV/0!</v>
      </c>
      <c r="S102" s="4" t="e">
        <f t="shared" si="39"/>
        <v>#DIV/0!</v>
      </c>
      <c r="T102" s="4" t="e">
        <f t="shared" si="40"/>
        <v>#DIV/0!</v>
      </c>
      <c r="U102" s="4" t="e">
        <f t="shared" si="44"/>
        <v>#DIV/0!</v>
      </c>
    </row>
    <row r="103" spans="1:21" x14ac:dyDescent="0.3">
      <c r="A103" s="14">
        <f>Data!A996</f>
        <v>0</v>
      </c>
      <c r="B103" s="53">
        <f>Data!B996</f>
        <v>0</v>
      </c>
      <c r="C103" s="53">
        <f>Data!C996</f>
        <v>0</v>
      </c>
      <c r="D103" s="53">
        <f>Data!D996</f>
        <v>0</v>
      </c>
      <c r="E103" s="53">
        <f>Data!E996</f>
        <v>0</v>
      </c>
      <c r="F103" s="53">
        <f>Data!F996</f>
        <v>0</v>
      </c>
      <c r="G103" s="15">
        <f t="shared" si="30"/>
        <v>0</v>
      </c>
      <c r="H103" s="4">
        <f t="shared" si="31"/>
        <v>0</v>
      </c>
      <c r="I103" s="4">
        <f t="shared" si="32"/>
        <v>0</v>
      </c>
      <c r="J103" s="4">
        <f t="shared" si="33"/>
        <v>0</v>
      </c>
      <c r="K103" s="16">
        <f t="shared" si="41"/>
        <v>0</v>
      </c>
      <c r="L103" s="54">
        <f t="shared" si="34"/>
        <v>0</v>
      </c>
      <c r="M103" s="54">
        <f t="shared" si="35"/>
        <v>0</v>
      </c>
      <c r="N103" s="54">
        <f t="shared" si="36"/>
        <v>0</v>
      </c>
      <c r="O103" s="54">
        <f t="shared" si="37"/>
        <v>0</v>
      </c>
      <c r="P103" s="30">
        <f t="shared" si="42"/>
        <v>0</v>
      </c>
      <c r="Q103" s="30">
        <f t="shared" si="43"/>
        <v>0</v>
      </c>
      <c r="R103" s="30" t="e">
        <f t="shared" si="38"/>
        <v>#DIV/0!</v>
      </c>
      <c r="S103" s="4" t="e">
        <f t="shared" si="39"/>
        <v>#DIV/0!</v>
      </c>
      <c r="T103" s="4" t="e">
        <f t="shared" si="40"/>
        <v>#DIV/0!</v>
      </c>
      <c r="U103" s="4" t="e">
        <f t="shared" si="44"/>
        <v>#DIV/0!</v>
      </c>
    </row>
    <row r="104" spans="1:21" x14ac:dyDescent="0.3">
      <c r="A104" s="14">
        <f>Data!A997</f>
        <v>0</v>
      </c>
      <c r="B104" s="53">
        <f>Data!B997</f>
        <v>0</v>
      </c>
      <c r="C104" s="53">
        <f>Data!C997</f>
        <v>0</v>
      </c>
      <c r="D104" s="53">
        <f>Data!D997</f>
        <v>0</v>
      </c>
      <c r="E104" s="53">
        <f>Data!E997</f>
        <v>0</v>
      </c>
      <c r="F104" s="53">
        <f>Data!F997</f>
        <v>0</v>
      </c>
      <c r="G104" s="15">
        <f t="shared" si="30"/>
        <v>0</v>
      </c>
      <c r="H104" s="4">
        <f t="shared" si="31"/>
        <v>0</v>
      </c>
      <c r="I104" s="4">
        <f t="shared" si="32"/>
        <v>0</v>
      </c>
      <c r="J104" s="4">
        <f t="shared" ref="J104:J135" si="45">MAX(G104:I104)</f>
        <v>0</v>
      </c>
      <c r="K104" s="16">
        <f t="shared" si="41"/>
        <v>0</v>
      </c>
      <c r="L104" s="54">
        <f t="shared" si="34"/>
        <v>0</v>
      </c>
      <c r="M104" s="54">
        <f t="shared" si="35"/>
        <v>0</v>
      </c>
      <c r="N104" s="54">
        <f t="shared" ref="N104:N135" si="46">IF(AND(L104&gt;M104,L104&gt;0),L104,)</f>
        <v>0</v>
      </c>
      <c r="O104" s="54">
        <f t="shared" si="37"/>
        <v>0</v>
      </c>
      <c r="P104" s="30">
        <f t="shared" si="42"/>
        <v>0</v>
      </c>
      <c r="Q104" s="30">
        <f t="shared" si="43"/>
        <v>0</v>
      </c>
      <c r="R104" s="30" t="e">
        <f t="shared" si="38"/>
        <v>#DIV/0!</v>
      </c>
      <c r="S104" s="4" t="e">
        <f t="shared" si="39"/>
        <v>#DIV/0!</v>
      </c>
      <c r="T104" s="4" t="e">
        <f t="shared" si="40"/>
        <v>#DIV/0!</v>
      </c>
      <c r="U104" s="4" t="e">
        <f t="shared" si="44"/>
        <v>#DIV/0!</v>
      </c>
    </row>
    <row r="105" spans="1:21" x14ac:dyDescent="0.3">
      <c r="A105" s="14">
        <f>Data!A998</f>
        <v>0</v>
      </c>
      <c r="B105" s="53">
        <f>Data!B998</f>
        <v>0</v>
      </c>
      <c r="C105" s="53">
        <f>Data!C998</f>
        <v>0</v>
      </c>
      <c r="D105" s="53">
        <f>Data!D998</f>
        <v>0</v>
      </c>
      <c r="E105" s="53">
        <f>Data!E998</f>
        <v>0</v>
      </c>
      <c r="F105" s="53">
        <f>Data!F998</f>
        <v>0</v>
      </c>
      <c r="G105" s="15">
        <f t="shared" si="30"/>
        <v>0</v>
      </c>
      <c r="H105" s="4">
        <f t="shared" si="31"/>
        <v>0</v>
      </c>
      <c r="I105" s="4">
        <f t="shared" si="32"/>
        <v>0</v>
      </c>
      <c r="J105" s="4">
        <f t="shared" si="45"/>
        <v>0</v>
      </c>
      <c r="K105" s="16">
        <f t="shared" si="41"/>
        <v>0</v>
      </c>
      <c r="L105" s="54">
        <f t="shared" si="34"/>
        <v>0</v>
      </c>
      <c r="M105" s="54">
        <f t="shared" si="35"/>
        <v>0</v>
      </c>
      <c r="N105" s="54">
        <f t="shared" si="46"/>
        <v>0</v>
      </c>
      <c r="O105" s="54">
        <f t="shared" si="37"/>
        <v>0</v>
      </c>
      <c r="P105" s="30">
        <f t="shared" si="42"/>
        <v>0</v>
      </c>
      <c r="Q105" s="30">
        <f t="shared" si="43"/>
        <v>0</v>
      </c>
      <c r="R105" s="30" t="e">
        <f t="shared" si="38"/>
        <v>#DIV/0!</v>
      </c>
      <c r="S105" s="4" t="e">
        <f t="shared" si="39"/>
        <v>#DIV/0!</v>
      </c>
      <c r="T105" s="4" t="e">
        <f t="shared" si="40"/>
        <v>#DIV/0!</v>
      </c>
      <c r="U105" s="4" t="e">
        <f t="shared" si="44"/>
        <v>#DIV/0!</v>
      </c>
    </row>
    <row r="106" spans="1:21" x14ac:dyDescent="0.3">
      <c r="A106" s="14">
        <f>Data!A999</f>
        <v>0</v>
      </c>
      <c r="B106" s="53">
        <f>Data!B999</f>
        <v>0</v>
      </c>
      <c r="C106" s="53">
        <f>Data!C999</f>
        <v>0</v>
      </c>
      <c r="D106" s="53">
        <f>Data!D999</f>
        <v>0</v>
      </c>
      <c r="E106" s="53">
        <f>Data!E999</f>
        <v>0</v>
      </c>
      <c r="F106" s="53">
        <f>Data!F999</f>
        <v>0</v>
      </c>
      <c r="G106" s="15">
        <f t="shared" si="30"/>
        <v>0</v>
      </c>
      <c r="H106" s="4">
        <f t="shared" si="31"/>
        <v>0</v>
      </c>
      <c r="I106" s="4">
        <f t="shared" si="32"/>
        <v>0</v>
      </c>
      <c r="J106" s="4">
        <f t="shared" si="45"/>
        <v>0</v>
      </c>
      <c r="K106" s="16">
        <f t="shared" si="41"/>
        <v>0</v>
      </c>
      <c r="L106" s="54">
        <f t="shared" si="34"/>
        <v>0</v>
      </c>
      <c r="M106" s="54">
        <f t="shared" si="35"/>
        <v>0</v>
      </c>
      <c r="N106" s="54">
        <f t="shared" si="46"/>
        <v>0</v>
      </c>
      <c r="O106" s="54">
        <f t="shared" si="37"/>
        <v>0</v>
      </c>
      <c r="P106" s="30">
        <f t="shared" si="42"/>
        <v>0</v>
      </c>
      <c r="Q106" s="30">
        <f t="shared" si="43"/>
        <v>0</v>
      </c>
      <c r="R106" s="30" t="e">
        <f t="shared" si="38"/>
        <v>#DIV/0!</v>
      </c>
      <c r="S106" s="4" t="e">
        <f t="shared" si="39"/>
        <v>#DIV/0!</v>
      </c>
      <c r="T106" s="4" t="e">
        <f t="shared" si="40"/>
        <v>#DIV/0!</v>
      </c>
      <c r="U106" s="4" t="e">
        <f t="shared" si="44"/>
        <v>#DIV/0!</v>
      </c>
    </row>
    <row r="107" spans="1:21" x14ac:dyDescent="0.3">
      <c r="A107" s="14">
        <f>Data!A1000</f>
        <v>0</v>
      </c>
      <c r="B107" s="53">
        <f>Data!B1000</f>
        <v>0</v>
      </c>
      <c r="C107" s="53">
        <f>Data!C1000</f>
        <v>0</v>
      </c>
      <c r="D107" s="53">
        <f>Data!D1000</f>
        <v>0</v>
      </c>
      <c r="E107" s="53">
        <f>Data!E1000</f>
        <v>0</v>
      </c>
      <c r="F107" s="53">
        <f>Data!F1000</f>
        <v>0</v>
      </c>
      <c r="G107" s="15">
        <f t="shared" si="30"/>
        <v>0</v>
      </c>
      <c r="H107" s="4">
        <f t="shared" si="31"/>
        <v>0</v>
      </c>
      <c r="I107" s="4">
        <f t="shared" si="32"/>
        <v>0</v>
      </c>
      <c r="J107" s="4">
        <f t="shared" si="45"/>
        <v>0</v>
      </c>
      <c r="K107" s="16">
        <f t="shared" si="41"/>
        <v>0</v>
      </c>
      <c r="L107" s="54">
        <f t="shared" si="34"/>
        <v>0</v>
      </c>
      <c r="M107" s="54">
        <f t="shared" si="35"/>
        <v>0</v>
      </c>
      <c r="N107" s="54">
        <f t="shared" si="46"/>
        <v>0</v>
      </c>
      <c r="O107" s="54">
        <f t="shared" si="37"/>
        <v>0</v>
      </c>
      <c r="P107" s="30">
        <f t="shared" si="42"/>
        <v>0</v>
      </c>
      <c r="Q107" s="30">
        <f t="shared" si="43"/>
        <v>0</v>
      </c>
      <c r="R107" s="30" t="e">
        <f t="shared" si="38"/>
        <v>#DIV/0!</v>
      </c>
      <c r="S107" s="4" t="e">
        <f t="shared" si="39"/>
        <v>#DIV/0!</v>
      </c>
      <c r="T107" s="4" t="e">
        <f t="shared" si="40"/>
        <v>#DIV/0!</v>
      </c>
      <c r="U107" s="4" t="e">
        <f t="shared" si="44"/>
        <v>#DIV/0!</v>
      </c>
    </row>
  </sheetData>
  <hyperlinks>
    <hyperlink ref="N2" r:id="rId1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0"/>
  <sheetViews>
    <sheetView windowProtection="1" zoomScaleNormal="100" workbookViewId="0">
      <pane ySplit="3" topLeftCell="A4" activePane="bottomLeft" state="frozen"/>
      <selection pane="bottomLeft" activeCell="I18" sqref="I18"/>
    </sheetView>
  </sheetViews>
  <sheetFormatPr defaultRowHeight="14.4" x14ac:dyDescent="0.3"/>
  <cols>
    <col min="1" max="1" width="10.6640625" style="3"/>
    <col min="2" max="5" width="9.109375" style="4"/>
    <col min="6" max="7" width="11" style="4"/>
    <col min="8" max="8" width="11.5546875" style="4"/>
    <col min="9" max="9" width="9.109375" style="4"/>
    <col min="10" max="10" width="10.88671875" style="4"/>
    <col min="11" max="15" width="9.109375" style="4"/>
    <col min="16" max="16" width="12.21875" style="4"/>
    <col min="17" max="17" width="12" style="4"/>
    <col min="18" max="1025" width="9.109375" style="4"/>
  </cols>
  <sheetData>
    <row r="1" spans="1:1024" s="6" customFormat="1" ht="21" x14ac:dyDescent="0.4">
      <c r="A1" s="5" t="s">
        <v>91</v>
      </c>
      <c r="L1" s="7" t="s">
        <v>78</v>
      </c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 t="s">
        <v>79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91</v>
      </c>
      <c r="L3" s="17" t="s">
        <v>80</v>
      </c>
      <c r="M3" s="28"/>
    </row>
    <row r="4" spans="1:1024" ht="15.75" customHeight="1" x14ac:dyDescent="0.3">
      <c r="A4" s="10"/>
      <c r="B4" s="11"/>
      <c r="C4" s="11"/>
      <c r="D4" s="11"/>
      <c r="E4" s="11"/>
      <c r="F4" s="11"/>
      <c r="G4" s="56">
        <v>1E-3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 s="56">
        <v>0.02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1" customFormat="1" x14ac:dyDescent="0.3"/>
    <row r="7" spans="1:1024" s="19" customFormat="1" x14ac:dyDescent="0.3">
      <c r="A7" s="18">
        <f>Data!A2</f>
        <v>41394</v>
      </c>
      <c r="B7" s="19">
        <f>Data!B2</f>
        <v>3308.0500489999999</v>
      </c>
      <c r="C7" s="19">
        <f>Data!C2</f>
        <v>3328.790039</v>
      </c>
      <c r="D7" s="19">
        <f>Data!D2</f>
        <v>3298.580078</v>
      </c>
      <c r="E7" s="19">
        <f>Data!E2</f>
        <v>3328.790039</v>
      </c>
      <c r="F7" s="19">
        <f>Data!F2</f>
        <v>1984270000</v>
      </c>
      <c r="G7" s="19" t="str">
        <f t="shared" ref="G7:G70" si="0">IF(AND(ABS(B7-E7)&lt;E7*$G$4,C7-D7&gt;E7*$G$5),"doji","")</f>
        <v/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15" t="str">
        <f t="shared" si="0"/>
        <v/>
      </c>
      <c r="I8" s="57"/>
      <c r="K8"/>
      <c r="L8" s="54"/>
      <c r="M8" s="54"/>
      <c r="N8" s="54"/>
      <c r="O8" s="54"/>
      <c r="P8" s="30"/>
      <c r="Q8" s="25"/>
      <c r="R8" s="30"/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15" t="str">
        <f t="shared" si="0"/>
        <v/>
      </c>
      <c r="I9" s="57"/>
      <c r="K9"/>
      <c r="L9" s="54"/>
      <c r="M9" s="54"/>
      <c r="N9" s="54"/>
      <c r="O9" s="54"/>
      <c r="P9" s="30"/>
      <c r="Q9" s="25"/>
      <c r="R9" s="30"/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15" t="str">
        <f t="shared" si="0"/>
        <v/>
      </c>
      <c r="I10" s="57"/>
      <c r="K10"/>
      <c r="L10" s="54"/>
      <c r="M10" s="54"/>
      <c r="N10" s="54"/>
      <c r="O10" s="54"/>
      <c r="P10" s="30"/>
      <c r="Q10" s="25"/>
      <c r="R10" s="30"/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15" t="str">
        <f t="shared" si="0"/>
        <v/>
      </c>
      <c r="I11" s="57"/>
      <c r="K11"/>
      <c r="L11" s="54"/>
      <c r="M11" s="54"/>
      <c r="N11" s="54"/>
      <c r="O11" s="54"/>
      <c r="P11" s="30"/>
      <c r="Q11" s="25"/>
      <c r="R11" s="30"/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15" t="str">
        <f t="shared" si="0"/>
        <v/>
      </c>
      <c r="I12" s="57"/>
      <c r="K12"/>
      <c r="L12" s="54"/>
      <c r="M12" s="54"/>
      <c r="N12" s="54"/>
      <c r="O12" s="54"/>
      <c r="P12" s="30"/>
      <c r="Q12" s="25"/>
      <c r="R12" s="30"/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15" t="str">
        <f t="shared" si="0"/>
        <v/>
      </c>
      <c r="I13" s="57"/>
      <c r="K13"/>
      <c r="L13" s="54"/>
      <c r="M13" s="54"/>
      <c r="N13" s="54"/>
      <c r="O13" s="54"/>
      <c r="P13" s="30"/>
      <c r="Q13" s="25"/>
      <c r="R13" s="30"/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15" t="str">
        <f t="shared" si="0"/>
        <v/>
      </c>
      <c r="I14" s="57"/>
      <c r="K14"/>
      <c r="L14" s="54"/>
      <c r="M14" s="54"/>
      <c r="N14" s="54"/>
      <c r="O14" s="54"/>
      <c r="P14" s="30"/>
      <c r="Q14" s="25"/>
      <c r="R14" s="30"/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15" t="str">
        <f t="shared" si="0"/>
        <v/>
      </c>
      <c r="I15" s="57"/>
      <c r="K15"/>
      <c r="L15" s="54"/>
      <c r="M15" s="54"/>
      <c r="N15" s="54"/>
      <c r="O15" s="54"/>
      <c r="P15" s="30"/>
      <c r="Q15" s="25"/>
      <c r="R15" s="30"/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15" t="str">
        <f t="shared" si="0"/>
        <v/>
      </c>
      <c r="I16" s="57"/>
      <c r="K16"/>
      <c r="L16" s="54"/>
      <c r="M16" s="54"/>
      <c r="N16" s="54"/>
      <c r="O16" s="54"/>
      <c r="P16" s="30"/>
      <c r="Q16" s="25"/>
      <c r="R16" s="30"/>
    </row>
    <row r="17" spans="1:18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15" t="str">
        <f t="shared" si="0"/>
        <v/>
      </c>
      <c r="I17" s="57"/>
      <c r="K17"/>
      <c r="L17" s="54"/>
      <c r="M17" s="54"/>
      <c r="N17" s="54"/>
      <c r="O17" s="54"/>
      <c r="P17" s="30"/>
      <c r="Q17" s="25"/>
      <c r="R17" s="30"/>
    </row>
    <row r="18" spans="1:18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15" t="str">
        <f t="shared" si="0"/>
        <v/>
      </c>
      <c r="I18" s="57"/>
      <c r="K18"/>
      <c r="L18" s="54"/>
      <c r="M18" s="54"/>
      <c r="N18" s="54"/>
      <c r="O18" s="54"/>
      <c r="P18" s="30"/>
      <c r="Q18" s="25"/>
      <c r="R18" s="30"/>
    </row>
    <row r="19" spans="1:18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15" t="str">
        <f t="shared" si="0"/>
        <v/>
      </c>
      <c r="I19" s="57"/>
      <c r="K19"/>
      <c r="L19" s="54"/>
      <c r="M19" s="54"/>
      <c r="N19" s="54"/>
      <c r="O19" s="54"/>
      <c r="P19" s="30"/>
      <c r="Q19" s="25"/>
      <c r="R19" s="30"/>
    </row>
    <row r="20" spans="1:18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15" t="str">
        <f t="shared" si="0"/>
        <v/>
      </c>
      <c r="I20" s="57"/>
      <c r="K20"/>
      <c r="L20" s="54"/>
      <c r="M20" s="54"/>
      <c r="N20" s="54"/>
      <c r="O20" s="54"/>
      <c r="P20" s="30"/>
      <c r="Q20" s="25"/>
      <c r="R20" s="30"/>
    </row>
    <row r="21" spans="1:18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15" t="str">
        <f t="shared" si="0"/>
        <v/>
      </c>
      <c r="I21" s="57"/>
      <c r="K21" s="16"/>
      <c r="L21" s="54"/>
      <c r="M21" s="54"/>
      <c r="N21" s="54"/>
      <c r="O21" s="54"/>
      <c r="P21" s="30"/>
      <c r="Q21" s="30"/>
      <c r="R21" s="30"/>
    </row>
    <row r="22" spans="1:18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15" t="str">
        <f t="shared" si="0"/>
        <v/>
      </c>
      <c r="I22" s="57"/>
      <c r="K22" s="16"/>
      <c r="L22" s="54"/>
      <c r="M22" s="54"/>
      <c r="N22" s="54"/>
      <c r="O22" s="54"/>
      <c r="P22" s="30"/>
      <c r="Q22" s="30"/>
      <c r="R22" s="30"/>
    </row>
    <row r="23" spans="1:18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15" t="str">
        <f t="shared" si="0"/>
        <v/>
      </c>
      <c r="I23" s="57"/>
      <c r="K23" s="16"/>
      <c r="L23" s="54"/>
      <c r="M23" s="54"/>
      <c r="N23" s="54"/>
      <c r="O23" s="54"/>
      <c r="P23" s="30"/>
      <c r="Q23" s="30"/>
      <c r="R23" s="30"/>
    </row>
    <row r="24" spans="1:18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15" t="str">
        <f t="shared" si="0"/>
        <v/>
      </c>
      <c r="I24" s="57"/>
      <c r="K24" s="16"/>
      <c r="L24" s="54"/>
      <c r="M24" s="54"/>
      <c r="N24" s="54"/>
      <c r="O24" s="54"/>
      <c r="P24" s="30"/>
      <c r="Q24" s="30"/>
      <c r="R24" s="30"/>
    </row>
    <row r="25" spans="1:18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15" t="str">
        <f t="shared" si="0"/>
        <v/>
      </c>
      <c r="I25" s="57"/>
      <c r="K25" s="16"/>
      <c r="L25" s="54"/>
      <c r="M25" s="54"/>
      <c r="N25" s="54"/>
      <c r="O25" s="54"/>
      <c r="P25" s="30"/>
      <c r="Q25" s="30"/>
      <c r="R25" s="30"/>
    </row>
    <row r="26" spans="1:18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15" t="str">
        <f t="shared" si="0"/>
        <v/>
      </c>
      <c r="I26" s="57"/>
      <c r="K26" s="16"/>
      <c r="L26" s="54"/>
      <c r="M26" s="54"/>
      <c r="N26" s="54"/>
      <c r="O26" s="54"/>
      <c r="P26" s="30"/>
      <c r="Q26" s="30"/>
      <c r="R26" s="30"/>
    </row>
    <row r="27" spans="1:18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15" t="str">
        <f t="shared" si="0"/>
        <v/>
      </c>
      <c r="I27" s="57"/>
      <c r="K27" s="16"/>
      <c r="L27" s="54"/>
      <c r="M27" s="54"/>
      <c r="N27" s="54"/>
      <c r="O27" s="54"/>
      <c r="P27" s="30"/>
      <c r="Q27" s="30"/>
      <c r="R27" s="30"/>
    </row>
    <row r="28" spans="1:18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15" t="str">
        <f t="shared" si="0"/>
        <v/>
      </c>
      <c r="I28" s="57"/>
      <c r="K28" s="16"/>
      <c r="L28" s="54"/>
      <c r="M28" s="54"/>
      <c r="N28" s="54"/>
      <c r="O28" s="54"/>
      <c r="P28" s="30"/>
      <c r="Q28" s="30"/>
      <c r="R28" s="30"/>
    </row>
    <row r="29" spans="1:18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15" t="str">
        <f t="shared" si="0"/>
        <v/>
      </c>
      <c r="I29" s="57"/>
      <c r="K29" s="16"/>
      <c r="L29" s="54"/>
      <c r="M29" s="54"/>
      <c r="N29" s="54"/>
      <c r="O29" s="54"/>
      <c r="P29" s="30"/>
      <c r="Q29" s="30"/>
      <c r="R29" s="30"/>
    </row>
    <row r="30" spans="1:18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15" t="str">
        <f t="shared" si="0"/>
        <v/>
      </c>
      <c r="I30" s="57"/>
      <c r="K30" s="16"/>
      <c r="L30" s="54"/>
      <c r="M30" s="54"/>
      <c r="N30" s="54"/>
      <c r="O30" s="54"/>
      <c r="P30" s="30"/>
      <c r="Q30" s="30"/>
      <c r="R30" s="30"/>
    </row>
    <row r="31" spans="1:18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15" t="str">
        <f t="shared" si="0"/>
        <v/>
      </c>
      <c r="I31" s="57"/>
      <c r="K31" s="16"/>
      <c r="L31" s="54"/>
      <c r="M31" s="54"/>
      <c r="N31" s="54"/>
      <c r="O31" s="54"/>
      <c r="P31" s="30"/>
      <c r="Q31" s="30"/>
      <c r="R31" s="30"/>
    </row>
    <row r="32" spans="1:18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15" t="str">
        <f t="shared" si="0"/>
        <v/>
      </c>
      <c r="I32" s="57"/>
      <c r="K32" s="16"/>
      <c r="L32" s="54"/>
      <c r="M32" s="54"/>
      <c r="N32" s="54"/>
      <c r="O32" s="54"/>
      <c r="P32" s="30"/>
      <c r="Q32" s="30"/>
      <c r="R32" s="30"/>
    </row>
    <row r="33" spans="1:18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15" t="str">
        <f t="shared" si="0"/>
        <v/>
      </c>
      <c r="I33" s="57"/>
      <c r="K33" s="16"/>
      <c r="L33" s="54"/>
      <c r="M33" s="54"/>
      <c r="N33" s="54"/>
      <c r="O33" s="54"/>
      <c r="P33" s="30"/>
      <c r="Q33" s="30"/>
      <c r="R33" s="30"/>
    </row>
    <row r="34" spans="1:18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15" t="str">
        <f t="shared" si="0"/>
        <v/>
      </c>
      <c r="I34" s="57"/>
      <c r="K34" s="16"/>
      <c r="L34" s="54"/>
      <c r="M34" s="54"/>
      <c r="N34" s="54"/>
      <c r="O34" s="54"/>
      <c r="P34" s="30"/>
      <c r="Q34" s="30"/>
      <c r="R34" s="30"/>
    </row>
    <row r="35" spans="1:18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15" t="str">
        <f t="shared" si="0"/>
        <v/>
      </c>
      <c r="I35" s="57"/>
      <c r="K35" s="16"/>
      <c r="L35" s="54"/>
      <c r="M35" s="54"/>
      <c r="N35" s="54"/>
      <c r="O35" s="54"/>
      <c r="P35" s="30"/>
      <c r="Q35" s="30"/>
      <c r="R35" s="30"/>
    </row>
    <row r="36" spans="1:18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15" t="str">
        <f t="shared" si="0"/>
        <v/>
      </c>
      <c r="I36" s="57"/>
      <c r="K36" s="16"/>
      <c r="L36" s="54"/>
      <c r="M36" s="54"/>
      <c r="N36" s="54"/>
      <c r="O36" s="54"/>
      <c r="P36" s="30"/>
      <c r="Q36" s="30"/>
      <c r="R36" s="30"/>
    </row>
    <row r="37" spans="1:18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15" t="str">
        <f t="shared" si="0"/>
        <v/>
      </c>
      <c r="I37" s="57"/>
      <c r="K37" s="16"/>
      <c r="L37" s="54"/>
      <c r="M37" s="54"/>
      <c r="N37" s="54"/>
      <c r="O37" s="54"/>
      <c r="P37" s="30"/>
      <c r="Q37" s="30"/>
      <c r="R37" s="30"/>
    </row>
    <row r="38" spans="1:18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15" t="str">
        <f t="shared" si="0"/>
        <v/>
      </c>
      <c r="I38" s="57"/>
      <c r="K38" s="16"/>
      <c r="L38" s="54"/>
      <c r="M38" s="54"/>
      <c r="N38" s="54"/>
      <c r="O38" s="54"/>
      <c r="P38" s="30"/>
      <c r="Q38" s="30"/>
      <c r="R38" s="30"/>
    </row>
    <row r="39" spans="1:18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15" t="str">
        <f t="shared" si="0"/>
        <v/>
      </c>
      <c r="I39" s="57"/>
      <c r="K39" s="16"/>
      <c r="L39" s="54"/>
      <c r="M39" s="54"/>
      <c r="N39" s="54"/>
      <c r="O39" s="54"/>
      <c r="P39" s="30"/>
      <c r="Q39" s="30"/>
      <c r="R39" s="30"/>
    </row>
    <row r="40" spans="1:18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15" t="str">
        <f t="shared" si="0"/>
        <v/>
      </c>
      <c r="I40" s="57"/>
      <c r="K40" s="16"/>
      <c r="L40" s="54"/>
      <c r="M40" s="54"/>
      <c r="N40" s="54"/>
      <c r="O40" s="54"/>
      <c r="P40" s="30"/>
      <c r="Q40" s="30"/>
      <c r="R40" s="30"/>
    </row>
    <row r="41" spans="1:18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15" t="str">
        <f t="shared" si="0"/>
        <v/>
      </c>
      <c r="I41" s="57"/>
      <c r="K41" s="16"/>
      <c r="L41" s="54"/>
      <c r="M41" s="54"/>
      <c r="N41" s="54"/>
      <c r="O41" s="54"/>
      <c r="P41" s="30"/>
      <c r="Q41" s="30"/>
      <c r="R41" s="30"/>
    </row>
    <row r="42" spans="1:18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15" t="str">
        <f t="shared" si="0"/>
        <v/>
      </c>
      <c r="I42" s="57"/>
      <c r="K42" s="16"/>
      <c r="L42" s="54"/>
      <c r="M42" s="54"/>
      <c r="N42" s="54"/>
      <c r="O42" s="54"/>
      <c r="P42" s="30"/>
      <c r="Q42" s="30"/>
      <c r="R42" s="30"/>
    </row>
    <row r="43" spans="1:18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15" t="str">
        <f t="shared" si="0"/>
        <v/>
      </c>
      <c r="I43" s="57"/>
      <c r="K43" s="16"/>
      <c r="L43" s="54"/>
      <c r="M43" s="54"/>
      <c r="N43" s="54"/>
      <c r="O43" s="54"/>
      <c r="P43" s="30"/>
      <c r="Q43" s="30"/>
      <c r="R43" s="30"/>
    </row>
    <row r="44" spans="1:18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15" t="str">
        <f t="shared" si="0"/>
        <v/>
      </c>
      <c r="I44" s="57"/>
      <c r="K44" s="16"/>
      <c r="L44" s="54"/>
      <c r="M44" s="54"/>
      <c r="N44" s="54"/>
      <c r="O44" s="54"/>
      <c r="P44" s="30"/>
      <c r="Q44" s="30"/>
      <c r="R44" s="30"/>
    </row>
    <row r="45" spans="1:18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15" t="str">
        <f t="shared" si="0"/>
        <v/>
      </c>
      <c r="I45" s="57"/>
      <c r="K45" s="16"/>
      <c r="L45" s="54"/>
      <c r="M45" s="54"/>
      <c r="N45" s="54"/>
      <c r="O45" s="54"/>
      <c r="P45" s="30"/>
      <c r="Q45" s="30"/>
      <c r="R45" s="30"/>
    </row>
    <row r="46" spans="1:18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15" t="str">
        <f t="shared" si="0"/>
        <v/>
      </c>
      <c r="I46" s="57"/>
      <c r="K46" s="16"/>
      <c r="L46" s="54"/>
      <c r="M46" s="54"/>
      <c r="N46" s="54"/>
      <c r="O46" s="54"/>
      <c r="P46" s="30"/>
      <c r="Q46" s="30"/>
      <c r="R46" s="30"/>
    </row>
    <row r="47" spans="1:18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15" t="str">
        <f t="shared" si="0"/>
        <v/>
      </c>
      <c r="I47" s="57"/>
      <c r="K47" s="16"/>
      <c r="L47" s="54"/>
      <c r="M47" s="54"/>
      <c r="N47" s="54"/>
      <c r="O47" s="54"/>
      <c r="P47" s="30"/>
      <c r="Q47" s="30"/>
      <c r="R47" s="30"/>
    </row>
    <row r="48" spans="1:18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15" t="str">
        <f t="shared" si="0"/>
        <v/>
      </c>
      <c r="I48" s="57"/>
      <c r="K48" s="16"/>
      <c r="L48" s="54"/>
      <c r="M48" s="54"/>
      <c r="N48" s="54"/>
      <c r="O48" s="54"/>
      <c r="P48" s="30"/>
      <c r="Q48" s="30"/>
      <c r="R48" s="30"/>
    </row>
    <row r="49" spans="1:18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15" t="str">
        <f t="shared" si="0"/>
        <v/>
      </c>
      <c r="I49" s="57"/>
      <c r="K49" s="16"/>
      <c r="L49" s="54"/>
      <c r="M49" s="54"/>
      <c r="N49" s="54"/>
      <c r="O49" s="54"/>
      <c r="P49" s="30"/>
      <c r="Q49" s="30"/>
      <c r="R49" s="30"/>
    </row>
    <row r="50" spans="1:18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15" t="str">
        <f t="shared" si="0"/>
        <v/>
      </c>
      <c r="I50" s="57"/>
      <c r="K50" s="16"/>
      <c r="L50" s="54"/>
      <c r="M50" s="54"/>
      <c r="N50" s="54"/>
      <c r="O50" s="54"/>
      <c r="P50" s="30"/>
      <c r="Q50" s="30"/>
      <c r="R50" s="30"/>
    </row>
    <row r="51" spans="1:18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15" t="str">
        <f t="shared" si="0"/>
        <v/>
      </c>
      <c r="I51" s="57"/>
      <c r="K51" s="16"/>
      <c r="L51" s="54"/>
      <c r="M51" s="54"/>
      <c r="N51" s="54"/>
      <c r="O51" s="54"/>
      <c r="P51" s="30"/>
      <c r="Q51" s="30"/>
      <c r="R51" s="30"/>
    </row>
    <row r="52" spans="1:18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15" t="str">
        <f t="shared" si="0"/>
        <v/>
      </c>
      <c r="I52" s="57"/>
      <c r="K52" s="16"/>
      <c r="L52" s="54"/>
      <c r="M52" s="54"/>
      <c r="N52" s="54"/>
      <c r="O52" s="54"/>
      <c r="P52" s="30"/>
      <c r="Q52" s="30"/>
      <c r="R52" s="30"/>
    </row>
    <row r="53" spans="1:18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15" t="str">
        <f t="shared" si="0"/>
        <v/>
      </c>
      <c r="I53" s="57"/>
      <c r="K53" s="16"/>
      <c r="L53" s="54"/>
      <c r="M53" s="54"/>
      <c r="N53" s="54"/>
      <c r="O53" s="54"/>
      <c r="P53" s="30"/>
      <c r="Q53" s="30"/>
      <c r="R53" s="30"/>
    </row>
    <row r="54" spans="1:18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15" t="str">
        <f t="shared" si="0"/>
        <v/>
      </c>
      <c r="I54" s="57"/>
      <c r="K54" s="16"/>
      <c r="L54" s="54"/>
      <c r="M54" s="54"/>
      <c r="N54" s="54"/>
      <c r="O54" s="54"/>
      <c r="P54" s="30"/>
      <c r="Q54" s="30"/>
      <c r="R54" s="30"/>
    </row>
    <row r="55" spans="1:18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15" t="str">
        <f t="shared" si="0"/>
        <v/>
      </c>
      <c r="I55" s="57"/>
      <c r="K55" s="16"/>
      <c r="L55" s="54"/>
      <c r="M55" s="54"/>
      <c r="N55" s="54"/>
      <c r="O55" s="54"/>
      <c r="P55" s="30"/>
      <c r="Q55" s="30"/>
      <c r="R55" s="30"/>
    </row>
    <row r="56" spans="1:18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15" t="str">
        <f t="shared" si="0"/>
        <v/>
      </c>
      <c r="I56" s="57"/>
      <c r="K56" s="16"/>
      <c r="L56" s="54"/>
      <c r="M56" s="54"/>
      <c r="N56" s="54"/>
      <c r="O56" s="54"/>
      <c r="P56" s="30"/>
      <c r="Q56" s="30"/>
      <c r="R56" s="30"/>
    </row>
    <row r="57" spans="1:18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15" t="str">
        <f t="shared" si="0"/>
        <v/>
      </c>
      <c r="I57" s="57"/>
      <c r="K57" s="16"/>
      <c r="L57" s="54"/>
      <c r="M57" s="54"/>
      <c r="N57" s="54"/>
      <c r="O57" s="54"/>
      <c r="P57" s="30"/>
      <c r="Q57" s="30"/>
      <c r="R57" s="30"/>
    </row>
    <row r="58" spans="1:18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15" t="str">
        <f t="shared" si="0"/>
        <v/>
      </c>
      <c r="I58" s="57"/>
      <c r="K58" s="16"/>
      <c r="L58" s="54"/>
      <c r="M58" s="54"/>
      <c r="N58" s="54"/>
      <c r="O58" s="54"/>
      <c r="P58" s="30"/>
      <c r="Q58" s="30"/>
      <c r="R58" s="30"/>
    </row>
    <row r="59" spans="1:18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15" t="str">
        <f t="shared" si="0"/>
        <v/>
      </c>
      <c r="I59" s="57"/>
      <c r="K59" s="16"/>
      <c r="L59" s="54"/>
      <c r="M59" s="54"/>
      <c r="N59" s="54"/>
      <c r="O59" s="54"/>
      <c r="P59" s="30"/>
      <c r="Q59" s="30"/>
      <c r="R59" s="30"/>
    </row>
    <row r="60" spans="1:18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15" t="str">
        <f t="shared" si="0"/>
        <v/>
      </c>
      <c r="I60" s="57"/>
      <c r="K60" s="16"/>
      <c r="L60" s="54"/>
      <c r="M60" s="54"/>
      <c r="N60" s="54"/>
      <c r="O60" s="54"/>
      <c r="P60" s="30"/>
      <c r="Q60" s="30"/>
      <c r="R60" s="30"/>
    </row>
    <row r="61" spans="1:18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15" t="str">
        <f t="shared" si="0"/>
        <v/>
      </c>
      <c r="I61" s="57"/>
      <c r="K61" s="16"/>
      <c r="L61" s="54"/>
      <c r="M61" s="54"/>
      <c r="N61" s="54"/>
      <c r="O61" s="54"/>
      <c r="P61" s="30"/>
      <c r="Q61" s="30"/>
      <c r="R61" s="30"/>
    </row>
    <row r="62" spans="1:18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15" t="str">
        <f t="shared" si="0"/>
        <v/>
      </c>
      <c r="I62" s="57"/>
      <c r="K62" s="16"/>
      <c r="L62" s="54"/>
      <c r="M62" s="54"/>
      <c r="N62" s="54"/>
      <c r="O62" s="54"/>
      <c r="P62" s="30"/>
      <c r="Q62" s="30"/>
      <c r="R62" s="30"/>
    </row>
    <row r="63" spans="1:18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15" t="str">
        <f t="shared" si="0"/>
        <v/>
      </c>
      <c r="I63" s="57"/>
      <c r="K63" s="16"/>
      <c r="L63" s="54"/>
      <c r="M63" s="54"/>
      <c r="N63" s="54"/>
      <c r="O63" s="54"/>
      <c r="P63" s="30"/>
      <c r="Q63" s="30"/>
      <c r="R63" s="30"/>
    </row>
    <row r="64" spans="1:18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15" t="str">
        <f t="shared" si="0"/>
        <v/>
      </c>
      <c r="I64" s="57"/>
      <c r="K64" s="16"/>
      <c r="L64" s="54"/>
      <c r="M64" s="54"/>
      <c r="N64" s="54"/>
      <c r="O64" s="54"/>
      <c r="P64" s="30"/>
      <c r="Q64" s="30"/>
      <c r="R64" s="30"/>
    </row>
    <row r="65" spans="1:18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15" t="str">
        <f t="shared" si="0"/>
        <v/>
      </c>
      <c r="I65" s="57"/>
      <c r="K65" s="16"/>
      <c r="L65" s="54"/>
      <c r="M65" s="54"/>
      <c r="N65" s="54"/>
      <c r="O65" s="54"/>
      <c r="P65" s="30"/>
      <c r="Q65" s="30"/>
      <c r="R65" s="30"/>
    </row>
    <row r="66" spans="1:18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15" t="str">
        <f t="shared" si="0"/>
        <v/>
      </c>
      <c r="I66" s="57"/>
      <c r="K66" s="16"/>
      <c r="L66" s="54"/>
      <c r="M66" s="54"/>
      <c r="N66" s="54"/>
      <c r="O66" s="54"/>
      <c r="P66" s="30"/>
      <c r="Q66" s="30"/>
      <c r="R66" s="30"/>
    </row>
    <row r="67" spans="1:18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15" t="str">
        <f t="shared" si="0"/>
        <v/>
      </c>
      <c r="I67" s="57"/>
      <c r="K67" s="16"/>
      <c r="L67" s="54"/>
      <c r="M67" s="54"/>
      <c r="N67" s="54"/>
      <c r="O67" s="54"/>
      <c r="P67" s="30"/>
      <c r="Q67" s="30"/>
      <c r="R67" s="30"/>
    </row>
    <row r="68" spans="1:18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15" t="str">
        <f t="shared" si="0"/>
        <v/>
      </c>
      <c r="I68" s="57"/>
      <c r="K68" s="16"/>
      <c r="L68" s="54"/>
      <c r="M68" s="54"/>
      <c r="N68" s="54"/>
      <c r="O68" s="54"/>
      <c r="P68" s="30"/>
      <c r="Q68" s="30"/>
      <c r="R68" s="30"/>
    </row>
    <row r="69" spans="1:18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15" t="str">
        <f t="shared" si="0"/>
        <v/>
      </c>
      <c r="I69" s="57"/>
      <c r="K69" s="16"/>
      <c r="L69" s="54"/>
      <c r="M69" s="54"/>
      <c r="N69" s="54"/>
      <c r="O69" s="54"/>
      <c r="P69" s="30"/>
      <c r="Q69" s="30"/>
      <c r="R69" s="30"/>
    </row>
    <row r="70" spans="1:18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15" t="str">
        <f t="shared" si="0"/>
        <v/>
      </c>
      <c r="I70" s="57"/>
      <c r="K70" s="16"/>
      <c r="L70" s="54"/>
      <c r="M70" s="54"/>
      <c r="N70" s="54"/>
      <c r="O70" s="54"/>
      <c r="P70" s="30"/>
      <c r="Q70" s="30"/>
      <c r="R70" s="30"/>
    </row>
    <row r="71" spans="1:18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15" t="str">
        <f t="shared" ref="G71:G134" si="1">IF(AND(ABS(B71-E71)&lt;E71*$G$4,C71-D71&gt;E71*$G$5),"doji","")</f>
        <v/>
      </c>
      <c r="I71" s="57"/>
      <c r="K71" s="16"/>
      <c r="L71" s="54"/>
      <c r="M71" s="54"/>
      <c r="N71" s="54"/>
      <c r="O71" s="54"/>
      <c r="P71" s="30"/>
      <c r="Q71" s="30"/>
      <c r="R71" s="30"/>
    </row>
    <row r="72" spans="1:18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15" t="str">
        <f t="shared" si="1"/>
        <v/>
      </c>
      <c r="I72" s="57"/>
      <c r="K72" s="16"/>
      <c r="L72" s="54"/>
      <c r="M72" s="54"/>
      <c r="N72" s="54"/>
      <c r="O72" s="54"/>
      <c r="P72" s="30"/>
      <c r="Q72" s="30"/>
      <c r="R72" s="30"/>
    </row>
    <row r="73" spans="1:18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15" t="str">
        <f t="shared" si="1"/>
        <v/>
      </c>
      <c r="I73" s="57"/>
      <c r="K73" s="16"/>
      <c r="L73" s="54"/>
      <c r="M73" s="54"/>
      <c r="N73" s="54"/>
      <c r="O73" s="54"/>
      <c r="P73" s="30"/>
      <c r="Q73" s="30"/>
      <c r="R73" s="30"/>
    </row>
    <row r="74" spans="1:18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15" t="str">
        <f t="shared" si="1"/>
        <v/>
      </c>
      <c r="I74" s="57"/>
      <c r="K74" s="16"/>
      <c r="L74" s="54"/>
      <c r="M74" s="54"/>
      <c r="N74" s="54"/>
      <c r="O74" s="54"/>
      <c r="P74" s="30"/>
      <c r="Q74" s="30"/>
      <c r="R74" s="30"/>
    </row>
    <row r="75" spans="1:18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15" t="str">
        <f t="shared" si="1"/>
        <v/>
      </c>
      <c r="I75" s="57"/>
      <c r="K75" s="16"/>
      <c r="L75" s="54"/>
      <c r="M75" s="54"/>
      <c r="N75" s="54"/>
      <c r="O75" s="54"/>
      <c r="P75" s="30"/>
      <c r="Q75" s="30"/>
      <c r="R75" s="30"/>
    </row>
    <row r="76" spans="1:18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15" t="str">
        <f t="shared" si="1"/>
        <v/>
      </c>
      <c r="I76" s="57"/>
      <c r="K76" s="16"/>
      <c r="L76" s="54"/>
      <c r="M76" s="54"/>
      <c r="N76" s="54"/>
      <c r="O76" s="54"/>
      <c r="P76" s="30"/>
      <c r="Q76" s="30"/>
      <c r="R76" s="30"/>
    </row>
    <row r="77" spans="1:18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15" t="str">
        <f t="shared" si="1"/>
        <v/>
      </c>
      <c r="I77" s="57"/>
      <c r="K77" s="16"/>
      <c r="L77" s="54"/>
      <c r="M77" s="54"/>
      <c r="N77" s="54"/>
      <c r="O77" s="54"/>
      <c r="P77" s="30"/>
      <c r="Q77" s="30"/>
      <c r="R77" s="30"/>
    </row>
    <row r="78" spans="1:18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15" t="str">
        <f t="shared" si="1"/>
        <v/>
      </c>
      <c r="I78" s="57"/>
      <c r="K78" s="16"/>
      <c r="L78" s="54"/>
      <c r="M78" s="54"/>
      <c r="N78" s="54"/>
      <c r="O78" s="54"/>
      <c r="P78" s="30"/>
      <c r="Q78" s="30"/>
      <c r="R78" s="30"/>
    </row>
    <row r="79" spans="1:18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15" t="str">
        <f t="shared" si="1"/>
        <v/>
      </c>
      <c r="I79" s="57"/>
      <c r="K79" s="16"/>
      <c r="L79" s="54"/>
      <c r="M79" s="54"/>
      <c r="N79" s="54"/>
      <c r="O79" s="54"/>
      <c r="P79" s="30"/>
      <c r="Q79" s="30"/>
      <c r="R79" s="30"/>
    </row>
    <row r="80" spans="1:18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15" t="str">
        <f t="shared" si="1"/>
        <v/>
      </c>
      <c r="I80" s="57"/>
      <c r="K80" s="16"/>
      <c r="L80" s="54"/>
      <c r="M80" s="54"/>
      <c r="N80" s="54"/>
      <c r="O80" s="54"/>
      <c r="P80" s="30"/>
      <c r="Q80" s="30"/>
      <c r="R80" s="30"/>
    </row>
    <row r="81" spans="1:18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15" t="str">
        <f t="shared" si="1"/>
        <v/>
      </c>
      <c r="I81" s="57"/>
      <c r="K81" s="16"/>
      <c r="L81" s="54"/>
      <c r="M81" s="54"/>
      <c r="N81" s="54"/>
      <c r="O81" s="54"/>
      <c r="P81" s="30"/>
      <c r="Q81" s="30"/>
      <c r="R81" s="30"/>
    </row>
    <row r="82" spans="1:18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15" t="str">
        <f t="shared" si="1"/>
        <v/>
      </c>
      <c r="I82" s="57"/>
      <c r="K82" s="16"/>
      <c r="L82" s="54"/>
      <c r="M82" s="54"/>
      <c r="N82" s="54"/>
      <c r="O82" s="54"/>
      <c r="P82" s="30"/>
      <c r="Q82" s="30"/>
      <c r="R82" s="30"/>
    </row>
    <row r="83" spans="1:18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15" t="str">
        <f t="shared" si="1"/>
        <v/>
      </c>
      <c r="I83" s="57"/>
      <c r="K83" s="16"/>
      <c r="L83" s="54"/>
      <c r="M83" s="54"/>
      <c r="N83" s="54"/>
      <c r="O83" s="54"/>
      <c r="P83" s="30"/>
      <c r="Q83" s="30"/>
      <c r="R83" s="30"/>
    </row>
    <row r="84" spans="1:18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15" t="str">
        <f t="shared" si="1"/>
        <v/>
      </c>
      <c r="I84" s="57"/>
      <c r="K84" s="16"/>
      <c r="L84" s="54"/>
      <c r="M84" s="54"/>
      <c r="N84" s="54"/>
      <c r="O84" s="54"/>
      <c r="P84" s="30"/>
      <c r="Q84" s="30"/>
      <c r="R84" s="30"/>
    </row>
    <row r="85" spans="1:18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15" t="str">
        <f t="shared" si="1"/>
        <v/>
      </c>
      <c r="I85" s="57"/>
      <c r="K85" s="16"/>
      <c r="L85" s="54"/>
      <c r="M85" s="54"/>
      <c r="N85" s="54"/>
      <c r="O85" s="54"/>
      <c r="P85" s="30"/>
      <c r="Q85" s="30"/>
      <c r="R85" s="30"/>
    </row>
    <row r="86" spans="1:18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15" t="str">
        <f t="shared" si="1"/>
        <v/>
      </c>
      <c r="I86" s="57"/>
      <c r="K86" s="16"/>
      <c r="L86" s="54"/>
      <c r="M86" s="54"/>
      <c r="N86" s="54"/>
      <c r="O86" s="54"/>
      <c r="P86" s="30"/>
      <c r="Q86" s="30"/>
      <c r="R86" s="30"/>
    </row>
    <row r="87" spans="1:18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15" t="str">
        <f t="shared" si="1"/>
        <v/>
      </c>
      <c r="I87" s="57"/>
      <c r="K87" s="16"/>
      <c r="L87" s="54"/>
      <c r="M87" s="54"/>
      <c r="N87" s="54"/>
      <c r="O87" s="54"/>
      <c r="P87" s="30"/>
      <c r="Q87" s="30"/>
      <c r="R87" s="30"/>
    </row>
    <row r="88" spans="1:18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15" t="str">
        <f t="shared" si="1"/>
        <v/>
      </c>
      <c r="K88" s="16"/>
      <c r="L88" s="54"/>
      <c r="M88" s="54"/>
      <c r="N88" s="54"/>
      <c r="O88" s="54"/>
      <c r="P88" s="30"/>
      <c r="Q88" s="30"/>
      <c r="R88" s="30"/>
    </row>
    <row r="89" spans="1:18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15" t="str">
        <f t="shared" si="1"/>
        <v/>
      </c>
      <c r="K89" s="16"/>
      <c r="L89" s="54"/>
      <c r="M89" s="54"/>
      <c r="N89" s="54"/>
      <c r="O89" s="54"/>
      <c r="P89" s="30"/>
      <c r="Q89" s="30"/>
      <c r="R89" s="30"/>
    </row>
    <row r="90" spans="1:18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15" t="str">
        <f t="shared" si="1"/>
        <v/>
      </c>
      <c r="K90" s="16"/>
      <c r="L90" s="54"/>
      <c r="M90" s="54"/>
      <c r="N90" s="54"/>
      <c r="O90" s="54"/>
      <c r="P90" s="30"/>
      <c r="Q90" s="30"/>
      <c r="R90" s="30"/>
    </row>
    <row r="91" spans="1:18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15" t="str">
        <f t="shared" si="1"/>
        <v/>
      </c>
      <c r="K91" s="16"/>
      <c r="L91" s="54"/>
      <c r="M91" s="54"/>
      <c r="N91" s="54"/>
      <c r="O91" s="54"/>
      <c r="P91" s="30"/>
      <c r="Q91" s="30"/>
      <c r="R91" s="30"/>
    </row>
    <row r="92" spans="1:18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15" t="str">
        <f t="shared" si="1"/>
        <v/>
      </c>
      <c r="K92" s="16"/>
      <c r="L92" s="54"/>
      <c r="M92" s="54"/>
      <c r="N92" s="54"/>
      <c r="O92" s="54"/>
      <c r="P92" s="30"/>
      <c r="Q92" s="30"/>
      <c r="R92" s="30"/>
    </row>
    <row r="93" spans="1:18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15" t="str">
        <f t="shared" si="1"/>
        <v/>
      </c>
      <c r="K93" s="16"/>
      <c r="L93" s="54"/>
      <c r="M93" s="54"/>
      <c r="N93" s="54"/>
      <c r="O93" s="54"/>
      <c r="P93" s="30"/>
      <c r="Q93" s="30"/>
      <c r="R93" s="30"/>
    </row>
    <row r="94" spans="1:18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15" t="str">
        <f t="shared" si="1"/>
        <v/>
      </c>
      <c r="K94" s="16"/>
      <c r="L94" s="54"/>
      <c r="M94" s="54"/>
      <c r="N94" s="54"/>
      <c r="O94" s="54"/>
      <c r="P94" s="30"/>
      <c r="Q94" s="30"/>
      <c r="R94" s="30"/>
    </row>
    <row r="95" spans="1:18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15" t="str">
        <f t="shared" si="1"/>
        <v/>
      </c>
      <c r="K95" s="16"/>
      <c r="L95" s="54"/>
      <c r="M95" s="54"/>
      <c r="N95" s="54"/>
      <c r="O95" s="54"/>
      <c r="P95" s="30"/>
      <c r="Q95" s="30"/>
      <c r="R95" s="30"/>
    </row>
    <row r="96" spans="1:18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15" t="str">
        <f t="shared" si="1"/>
        <v/>
      </c>
      <c r="K96" s="16"/>
      <c r="L96" s="54"/>
      <c r="M96" s="54"/>
      <c r="N96" s="54"/>
      <c r="O96" s="54"/>
      <c r="P96" s="30"/>
      <c r="Q96" s="30"/>
      <c r="R96" s="30"/>
    </row>
    <row r="97" spans="1:18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15" t="str">
        <f t="shared" si="1"/>
        <v/>
      </c>
      <c r="K97" s="16"/>
      <c r="L97" s="54"/>
      <c r="M97" s="54"/>
      <c r="N97" s="54"/>
      <c r="O97" s="54"/>
      <c r="P97" s="30"/>
      <c r="Q97" s="30"/>
      <c r="R97" s="30"/>
    </row>
    <row r="98" spans="1:18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15" t="str">
        <f t="shared" si="1"/>
        <v/>
      </c>
      <c r="K98" s="16"/>
      <c r="L98" s="54"/>
      <c r="M98" s="54"/>
      <c r="N98" s="54"/>
      <c r="O98" s="54"/>
      <c r="P98" s="30"/>
      <c r="Q98" s="30"/>
      <c r="R98" s="30"/>
    </row>
    <row r="99" spans="1:18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15" t="str">
        <f t="shared" si="1"/>
        <v/>
      </c>
      <c r="K99" s="16"/>
      <c r="L99" s="54"/>
      <c r="M99" s="54"/>
      <c r="N99" s="54"/>
      <c r="O99" s="54"/>
      <c r="P99" s="30"/>
      <c r="Q99" s="30"/>
      <c r="R99" s="30"/>
    </row>
    <row r="100" spans="1:18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15" t="str">
        <f t="shared" si="1"/>
        <v/>
      </c>
      <c r="K100" s="16"/>
      <c r="L100" s="54"/>
      <c r="M100" s="54"/>
      <c r="N100" s="54"/>
      <c r="O100" s="54"/>
      <c r="P100" s="30"/>
      <c r="Q100" s="30"/>
      <c r="R100" s="30"/>
    </row>
    <row r="101" spans="1:18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15" t="str">
        <f t="shared" si="1"/>
        <v/>
      </c>
      <c r="K101" s="16"/>
      <c r="L101" s="54"/>
      <c r="M101" s="54"/>
      <c r="N101" s="54"/>
      <c r="O101" s="54"/>
      <c r="P101" s="30"/>
      <c r="Q101" s="30"/>
      <c r="R101" s="30"/>
    </row>
    <row r="102" spans="1:18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15" t="str">
        <f t="shared" si="1"/>
        <v/>
      </c>
      <c r="K102" s="16"/>
      <c r="L102" s="54"/>
      <c r="M102" s="54"/>
      <c r="N102" s="54"/>
      <c r="O102" s="54"/>
      <c r="P102" s="30"/>
      <c r="Q102" s="30"/>
      <c r="R102" s="30"/>
    </row>
    <row r="103" spans="1:18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15" t="str">
        <f t="shared" si="1"/>
        <v/>
      </c>
      <c r="K103" s="16"/>
      <c r="L103" s="54"/>
      <c r="M103" s="54"/>
      <c r="N103" s="54"/>
      <c r="O103" s="54"/>
      <c r="P103" s="30"/>
      <c r="Q103" s="30"/>
      <c r="R103" s="30"/>
    </row>
    <row r="104" spans="1:18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15" t="str">
        <f t="shared" si="1"/>
        <v/>
      </c>
      <c r="K104" s="16"/>
      <c r="L104" s="54"/>
      <c r="M104" s="54"/>
      <c r="N104" s="54"/>
      <c r="O104" s="54"/>
      <c r="P104" s="30"/>
      <c r="Q104" s="30"/>
      <c r="R104" s="30"/>
    </row>
    <row r="105" spans="1:18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15" t="str">
        <f t="shared" si="1"/>
        <v/>
      </c>
      <c r="K105" s="16"/>
      <c r="L105" s="54"/>
      <c r="M105" s="54"/>
      <c r="N105" s="54"/>
      <c r="O105" s="54"/>
      <c r="P105" s="30"/>
      <c r="Q105" s="30"/>
      <c r="R105" s="30"/>
    </row>
    <row r="106" spans="1:18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15" t="str">
        <f t="shared" si="1"/>
        <v/>
      </c>
      <c r="K106" s="16"/>
      <c r="L106" s="54"/>
      <c r="M106" s="54"/>
      <c r="N106" s="54"/>
      <c r="O106" s="54"/>
      <c r="P106" s="30"/>
      <c r="Q106" s="30"/>
      <c r="R106" s="30"/>
    </row>
    <row r="107" spans="1:18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15" t="str">
        <f t="shared" si="1"/>
        <v/>
      </c>
      <c r="K107" s="16"/>
      <c r="L107" s="54"/>
      <c r="M107" s="54"/>
      <c r="N107" s="54"/>
      <c r="O107" s="54"/>
      <c r="P107" s="30"/>
      <c r="Q107" s="30"/>
      <c r="R107" s="30"/>
    </row>
    <row r="108" spans="1:18" x14ac:dyDescent="0.3">
      <c r="A108" s="3">
        <f>Data!A103</f>
        <v>41246</v>
      </c>
      <c r="B108" s="4">
        <f>Data!B103</f>
        <v>3029.209961</v>
      </c>
      <c r="C108" s="4">
        <f>Data!C103</f>
        <v>3030.280029</v>
      </c>
      <c r="D108" s="4">
        <f>Data!D103</f>
        <v>2999.570068</v>
      </c>
      <c r="E108" s="4">
        <f>Data!E103</f>
        <v>3002.1999510000001</v>
      </c>
      <c r="F108" s="15">
        <f>Data!F103</f>
        <v>1667330000</v>
      </c>
      <c r="G108" s="15" t="str">
        <f t="shared" si="1"/>
        <v/>
      </c>
    </row>
    <row r="109" spans="1:18" x14ac:dyDescent="0.3">
      <c r="A109" s="3">
        <f>Data!A104</f>
        <v>41243</v>
      </c>
      <c r="B109" s="4">
        <f>Data!B104</f>
        <v>3013.25</v>
      </c>
      <c r="C109" s="4">
        <f>Data!C104</f>
        <v>3014.25</v>
      </c>
      <c r="D109" s="4">
        <f>Data!D104</f>
        <v>2999.719971</v>
      </c>
      <c r="E109" s="4">
        <f>Data!E104</f>
        <v>3010.23999</v>
      </c>
      <c r="F109" s="15">
        <f>Data!F104</f>
        <v>2194240000</v>
      </c>
      <c r="G109" s="15" t="str">
        <f t="shared" si="1"/>
        <v/>
      </c>
    </row>
    <row r="110" spans="1:18" x14ac:dyDescent="0.3">
      <c r="A110" s="3">
        <f>Data!A105</f>
        <v>41242</v>
      </c>
      <c r="B110" s="4">
        <f>Data!B105</f>
        <v>3005.4099120000001</v>
      </c>
      <c r="C110" s="4">
        <f>Data!C105</f>
        <v>3017.179932</v>
      </c>
      <c r="D110" s="4">
        <f>Data!D105</f>
        <v>2996.3000489999999</v>
      </c>
      <c r="E110" s="4">
        <f>Data!E105</f>
        <v>3012.030029</v>
      </c>
      <c r="F110" s="15">
        <f>Data!F105</f>
        <v>1758440000</v>
      </c>
      <c r="G110" s="15" t="str">
        <f t="shared" si="1"/>
        <v/>
      </c>
    </row>
    <row r="111" spans="1:18" x14ac:dyDescent="0.3">
      <c r="A111" s="3">
        <f>Data!A106</f>
        <v>41241</v>
      </c>
      <c r="B111" s="4">
        <f>Data!B106</f>
        <v>2952.0200199999999</v>
      </c>
      <c r="C111" s="4">
        <f>Data!C106</f>
        <v>2992.169922</v>
      </c>
      <c r="D111" s="4">
        <f>Data!D106</f>
        <v>2935.8798830000001</v>
      </c>
      <c r="E111" s="4">
        <f>Data!E106</f>
        <v>2991.780029</v>
      </c>
      <c r="F111" s="15">
        <f>Data!F106</f>
        <v>1725550000</v>
      </c>
      <c r="G111" s="15" t="str">
        <f t="shared" si="1"/>
        <v/>
      </c>
    </row>
    <row r="112" spans="1:18" x14ac:dyDescent="0.3">
      <c r="A112" s="3">
        <f>Data!A107</f>
        <v>41240</v>
      </c>
      <c r="B112" s="4">
        <f>Data!B107</f>
        <v>2974.5600589999999</v>
      </c>
      <c r="C112" s="4">
        <f>Data!C107</f>
        <v>2985.320068</v>
      </c>
      <c r="D112" s="4">
        <f>Data!D107</f>
        <v>2965.1298830000001</v>
      </c>
      <c r="E112" s="4">
        <f>Data!E107</f>
        <v>2967.790039</v>
      </c>
      <c r="F112" s="15">
        <f>Data!F107</f>
        <v>1763320000</v>
      </c>
      <c r="G112" s="15" t="str">
        <f t="shared" si="1"/>
        <v/>
      </c>
    </row>
    <row r="113" spans="1:7" x14ac:dyDescent="0.3">
      <c r="A113" s="3">
        <f>Data!A108</f>
        <v>41239</v>
      </c>
      <c r="B113" s="4">
        <f>Data!B108</f>
        <v>2961.0200199999999</v>
      </c>
      <c r="C113" s="4">
        <f>Data!C108</f>
        <v>2976.929932</v>
      </c>
      <c r="D113" s="4">
        <f>Data!D108</f>
        <v>2951.7299800000001</v>
      </c>
      <c r="E113" s="4">
        <f>Data!E108</f>
        <v>2976.780029</v>
      </c>
      <c r="F113" s="15">
        <f>Data!F108</f>
        <v>1641710000</v>
      </c>
      <c r="G113" s="15" t="str">
        <f t="shared" si="1"/>
        <v/>
      </c>
    </row>
    <row r="114" spans="1:7" x14ac:dyDescent="0.3">
      <c r="A114" s="3">
        <f>Data!A109</f>
        <v>41236</v>
      </c>
      <c r="B114" s="4">
        <f>Data!B109</f>
        <v>2943.6201169999999</v>
      </c>
      <c r="C114" s="4">
        <f>Data!C109</f>
        <v>2967.1899410000001</v>
      </c>
      <c r="D114" s="4">
        <f>Data!D109</f>
        <v>2940.679932</v>
      </c>
      <c r="E114" s="4">
        <f>Data!E109</f>
        <v>2966.8500979999999</v>
      </c>
      <c r="F114" s="15">
        <f>Data!F109</f>
        <v>792750000</v>
      </c>
      <c r="G114" s="15" t="str">
        <f t="shared" si="1"/>
        <v/>
      </c>
    </row>
    <row r="115" spans="1:7" x14ac:dyDescent="0.3">
      <c r="A115" s="3">
        <f>Data!A110</f>
        <v>41234</v>
      </c>
      <c r="B115" s="4">
        <f>Data!B110</f>
        <v>2919.139893</v>
      </c>
      <c r="C115" s="4">
        <f>Data!C110</f>
        <v>2928.169922</v>
      </c>
      <c r="D115" s="4">
        <f>Data!D110</f>
        <v>2912.419922</v>
      </c>
      <c r="E115" s="4">
        <f>Data!E110</f>
        <v>2926.5500489999999</v>
      </c>
      <c r="F115" s="15">
        <f>Data!F110</f>
        <v>1430060000</v>
      </c>
      <c r="G115" s="15" t="str">
        <f t="shared" si="1"/>
        <v/>
      </c>
    </row>
    <row r="116" spans="1:7" x14ac:dyDescent="0.3">
      <c r="A116" s="3">
        <f>Data!A111</f>
        <v>41233</v>
      </c>
      <c r="B116" s="4">
        <f>Data!B111</f>
        <v>2910.7299800000001</v>
      </c>
      <c r="C116" s="4">
        <f>Data!C111</f>
        <v>2919.959961</v>
      </c>
      <c r="D116" s="4">
        <f>Data!D111</f>
        <v>2893.3798830000001</v>
      </c>
      <c r="E116" s="4">
        <f>Data!E111</f>
        <v>2916.679932</v>
      </c>
      <c r="F116" s="15">
        <f>Data!F111</f>
        <v>1588750000</v>
      </c>
      <c r="G116" s="15" t="str">
        <f t="shared" si="1"/>
        <v/>
      </c>
    </row>
    <row r="117" spans="1:7" x14ac:dyDescent="0.3">
      <c r="A117" s="3">
        <f>Data!A112</f>
        <v>41232</v>
      </c>
      <c r="B117" s="4">
        <f>Data!B112</f>
        <v>2886</v>
      </c>
      <c r="C117" s="4">
        <f>Data!C112</f>
        <v>2916.070068</v>
      </c>
      <c r="D117" s="4">
        <f>Data!D112</f>
        <v>2884.75</v>
      </c>
      <c r="E117" s="4">
        <f>Data!E112</f>
        <v>2916.070068</v>
      </c>
      <c r="F117" s="15">
        <f>Data!F112</f>
        <v>1767240000</v>
      </c>
      <c r="G117" s="15" t="str">
        <f t="shared" si="1"/>
        <v/>
      </c>
    </row>
    <row r="118" spans="1:7" x14ac:dyDescent="0.3">
      <c r="A118" s="3">
        <f>Data!A113</f>
        <v>41229</v>
      </c>
      <c r="B118" s="4">
        <f>Data!B113</f>
        <v>2838.8999020000001</v>
      </c>
      <c r="C118" s="4">
        <f>Data!C113</f>
        <v>2859.570068</v>
      </c>
      <c r="D118" s="4">
        <f>Data!D113</f>
        <v>2810.8000489999999</v>
      </c>
      <c r="E118" s="4">
        <f>Data!E113</f>
        <v>2853.1298830000001</v>
      </c>
      <c r="F118" s="15">
        <f>Data!F113</f>
        <v>2187730000</v>
      </c>
      <c r="G118" s="15" t="str">
        <f t="shared" si="1"/>
        <v/>
      </c>
    </row>
    <row r="119" spans="1:7" x14ac:dyDescent="0.3">
      <c r="A119" s="3">
        <f>Data!A114</f>
        <v>41228</v>
      </c>
      <c r="B119" s="4">
        <f>Data!B114</f>
        <v>2847.8400879999999</v>
      </c>
      <c r="C119" s="4">
        <f>Data!C114</f>
        <v>2855.639893</v>
      </c>
      <c r="D119" s="4">
        <f>Data!D114</f>
        <v>2826.75</v>
      </c>
      <c r="E119" s="4">
        <f>Data!E114</f>
        <v>2836.9399410000001</v>
      </c>
      <c r="F119" s="15">
        <f>Data!F114</f>
        <v>2010300000</v>
      </c>
      <c r="G119" s="15" t="str">
        <f t="shared" si="1"/>
        <v/>
      </c>
    </row>
    <row r="120" spans="1:7" x14ac:dyDescent="0.3">
      <c r="A120" s="3">
        <f>Data!A115</f>
        <v>41227</v>
      </c>
      <c r="B120" s="4">
        <f>Data!B115</f>
        <v>2896.8100589999999</v>
      </c>
      <c r="C120" s="4">
        <f>Data!C115</f>
        <v>2900.1000979999999</v>
      </c>
      <c r="D120" s="4">
        <f>Data!D115</f>
        <v>2842.860107</v>
      </c>
      <c r="E120" s="4">
        <f>Data!E115</f>
        <v>2846.8100589999999</v>
      </c>
      <c r="F120" s="15">
        <f>Data!F115</f>
        <v>2106590000</v>
      </c>
      <c r="G120" s="15" t="str">
        <f t="shared" si="1"/>
        <v/>
      </c>
    </row>
    <row r="121" spans="1:7" x14ac:dyDescent="0.3">
      <c r="A121" s="3">
        <f>Data!A116</f>
        <v>41226</v>
      </c>
      <c r="B121" s="4">
        <f>Data!B116</f>
        <v>2880.7700199999999</v>
      </c>
      <c r="C121" s="4">
        <f>Data!C116</f>
        <v>2909</v>
      </c>
      <c r="D121" s="4">
        <f>Data!D116</f>
        <v>2877.0600589999999</v>
      </c>
      <c r="E121" s="4">
        <f>Data!E116</f>
        <v>2883.889893</v>
      </c>
      <c r="F121" s="15">
        <f>Data!F116</f>
        <v>1816260000</v>
      </c>
      <c r="G121" s="15" t="str">
        <f t="shared" si="1"/>
        <v/>
      </c>
    </row>
    <row r="122" spans="1:7" x14ac:dyDescent="0.3">
      <c r="A122" s="3">
        <f>Data!A117</f>
        <v>41225</v>
      </c>
      <c r="B122" s="4">
        <f>Data!B117</f>
        <v>2916.3798830000001</v>
      </c>
      <c r="C122" s="4">
        <f>Data!C117</f>
        <v>2920.01001</v>
      </c>
      <c r="D122" s="4">
        <f>Data!D117</f>
        <v>2896.5500489999999</v>
      </c>
      <c r="E122" s="4">
        <f>Data!E117</f>
        <v>2904.25</v>
      </c>
      <c r="F122" s="15">
        <f>Data!F117</f>
        <v>1379240000</v>
      </c>
      <c r="G122" s="15" t="str">
        <f t="shared" si="1"/>
        <v/>
      </c>
    </row>
    <row r="123" spans="1:7" x14ac:dyDescent="0.3">
      <c r="A123" s="3">
        <f>Data!A118</f>
        <v>41222</v>
      </c>
      <c r="B123" s="4">
        <f>Data!B118</f>
        <v>2892.570068</v>
      </c>
      <c r="C123" s="4">
        <f>Data!C118</f>
        <v>2931.110107</v>
      </c>
      <c r="D123" s="4">
        <f>Data!D118</f>
        <v>2889.8100589999999</v>
      </c>
      <c r="E123" s="4">
        <f>Data!E118</f>
        <v>2904.8701169999999</v>
      </c>
      <c r="F123" s="15">
        <f>Data!F118</f>
        <v>1802580000</v>
      </c>
      <c r="G123" s="15" t="str">
        <f t="shared" si="1"/>
        <v/>
      </c>
    </row>
    <row r="124" spans="1:7" x14ac:dyDescent="0.3">
      <c r="A124" s="3">
        <f>Data!A119</f>
        <v>41221</v>
      </c>
      <c r="B124" s="4">
        <f>Data!B119</f>
        <v>2942.0900879999999</v>
      </c>
      <c r="C124" s="4">
        <f>Data!C119</f>
        <v>2949.6999510000001</v>
      </c>
      <c r="D124" s="4">
        <f>Data!D119</f>
        <v>2895.580078</v>
      </c>
      <c r="E124" s="4">
        <f>Data!E119</f>
        <v>2895.580078</v>
      </c>
      <c r="F124" s="15">
        <f>Data!F119</f>
        <v>1876420000</v>
      </c>
      <c r="G124" s="15" t="str">
        <f t="shared" si="1"/>
        <v/>
      </c>
    </row>
    <row r="125" spans="1:7" x14ac:dyDescent="0.3">
      <c r="A125" s="3">
        <f>Data!A120</f>
        <v>41220</v>
      </c>
      <c r="B125" s="4">
        <f>Data!B120</f>
        <v>2976.459961</v>
      </c>
      <c r="C125" s="4">
        <f>Data!C120</f>
        <v>2977.8100589999999</v>
      </c>
      <c r="D125" s="4">
        <f>Data!D120</f>
        <v>2926.790039</v>
      </c>
      <c r="E125" s="4">
        <f>Data!E120</f>
        <v>2937.290039</v>
      </c>
      <c r="F125" s="15">
        <f>Data!F120</f>
        <v>2059690000</v>
      </c>
      <c r="G125" s="15" t="str">
        <f t="shared" si="1"/>
        <v/>
      </c>
    </row>
    <row r="126" spans="1:7" x14ac:dyDescent="0.3">
      <c r="A126" s="3">
        <f>Data!A121</f>
        <v>41219</v>
      </c>
      <c r="B126" s="4">
        <f>Data!B121</f>
        <v>3003.709961</v>
      </c>
      <c r="C126" s="4">
        <f>Data!C121</f>
        <v>3024.4399410000001</v>
      </c>
      <c r="D126" s="4">
        <f>Data!D121</f>
        <v>2998.929932</v>
      </c>
      <c r="E126" s="4">
        <f>Data!E121</f>
        <v>3011.929932</v>
      </c>
      <c r="F126" s="15">
        <f>Data!F121</f>
        <v>1782430000</v>
      </c>
      <c r="G126" s="15" t="str">
        <f t="shared" si="1"/>
        <v/>
      </c>
    </row>
    <row r="127" spans="1:7" x14ac:dyDescent="0.3">
      <c r="A127" s="3">
        <f>Data!A122</f>
        <v>41218</v>
      </c>
      <c r="B127" s="4">
        <f>Data!B122</f>
        <v>2983.030029</v>
      </c>
      <c r="C127" s="4">
        <f>Data!C122</f>
        <v>3004.8701169999999</v>
      </c>
      <c r="D127" s="4">
        <f>Data!D122</f>
        <v>2975.8500979999999</v>
      </c>
      <c r="E127" s="4">
        <f>Data!E122</f>
        <v>2999.6599120000001</v>
      </c>
      <c r="F127" s="15">
        <f>Data!F122</f>
        <v>1496210000</v>
      </c>
      <c r="G127" s="15" t="str">
        <f t="shared" si="1"/>
        <v/>
      </c>
    </row>
    <row r="128" spans="1:7" x14ac:dyDescent="0.3">
      <c r="A128" s="3">
        <f>Data!A123</f>
        <v>41215</v>
      </c>
      <c r="B128" s="4">
        <f>Data!B123</f>
        <v>3033.8500979999999</v>
      </c>
      <c r="C128" s="4">
        <f>Data!C123</f>
        <v>3033.8500979999999</v>
      </c>
      <c r="D128" s="4">
        <f>Data!D123</f>
        <v>2981.6899410000001</v>
      </c>
      <c r="E128" s="4">
        <f>Data!E123</f>
        <v>2982.1298830000001</v>
      </c>
      <c r="F128" s="15">
        <f>Data!F123</f>
        <v>1834590000</v>
      </c>
      <c r="G128" s="15" t="str">
        <f t="shared" si="1"/>
        <v/>
      </c>
    </row>
    <row r="129" spans="1:7" x14ac:dyDescent="0.3">
      <c r="A129" s="3">
        <f>Data!A124</f>
        <v>41214</v>
      </c>
      <c r="B129" s="4">
        <f>Data!B124</f>
        <v>2987.540039</v>
      </c>
      <c r="C129" s="4">
        <f>Data!C124</f>
        <v>3021.9399410000001</v>
      </c>
      <c r="D129" s="4">
        <f>Data!D124</f>
        <v>2984.219971</v>
      </c>
      <c r="E129" s="4">
        <f>Data!E124</f>
        <v>3020.0600589999999</v>
      </c>
      <c r="F129" s="15">
        <f>Data!F124</f>
        <v>1880140000</v>
      </c>
      <c r="G129" s="15" t="str">
        <f t="shared" si="1"/>
        <v/>
      </c>
    </row>
    <row r="130" spans="1:7" x14ac:dyDescent="0.3">
      <c r="A130" s="3">
        <f>Data!A125</f>
        <v>41213</v>
      </c>
      <c r="B130" s="4">
        <f>Data!B125</f>
        <v>2986.8500979999999</v>
      </c>
      <c r="C130" s="4">
        <f>Data!C125</f>
        <v>2989.6999510000001</v>
      </c>
      <c r="D130" s="4">
        <f>Data!D125</f>
        <v>2964.9399410000001</v>
      </c>
      <c r="E130" s="4">
        <f>Data!E125</f>
        <v>2977.2299800000001</v>
      </c>
      <c r="F130" s="15">
        <f>Data!F125</f>
        <v>1806780000</v>
      </c>
      <c r="G130" s="15" t="str">
        <f t="shared" si="1"/>
        <v/>
      </c>
    </row>
    <row r="131" spans="1:7" x14ac:dyDescent="0.3">
      <c r="A131" s="3">
        <f>Data!A126</f>
        <v>41208</v>
      </c>
      <c r="B131" s="4">
        <f>Data!B126</f>
        <v>2986.0500489999999</v>
      </c>
      <c r="C131" s="4">
        <f>Data!C126</f>
        <v>2999.139893</v>
      </c>
      <c r="D131" s="4">
        <f>Data!D126</f>
        <v>2961.1599120000001</v>
      </c>
      <c r="E131" s="4">
        <f>Data!E126</f>
        <v>2987.9499510000001</v>
      </c>
      <c r="F131" s="15">
        <f>Data!F126</f>
        <v>1839700000</v>
      </c>
      <c r="G131" s="15" t="str">
        <f t="shared" si="1"/>
        <v/>
      </c>
    </row>
    <row r="132" spans="1:7" x14ac:dyDescent="0.3">
      <c r="A132" s="3">
        <f>Data!A127</f>
        <v>41207</v>
      </c>
      <c r="B132" s="4">
        <f>Data!B127</f>
        <v>3005.040039</v>
      </c>
      <c r="C132" s="4">
        <f>Data!C127</f>
        <v>3007.709961</v>
      </c>
      <c r="D132" s="4">
        <f>Data!D127</f>
        <v>2975.9799800000001</v>
      </c>
      <c r="E132" s="4">
        <f>Data!E127</f>
        <v>2986.1201169999999</v>
      </c>
      <c r="F132" s="15">
        <f>Data!F127</f>
        <v>1922660000</v>
      </c>
      <c r="G132" s="15" t="str">
        <f t="shared" si="1"/>
        <v/>
      </c>
    </row>
    <row r="133" spans="1:7" x14ac:dyDescent="0.3">
      <c r="A133" s="3">
        <f>Data!A128</f>
        <v>41206</v>
      </c>
      <c r="B133" s="4">
        <f>Data!B128</f>
        <v>3011.820068</v>
      </c>
      <c r="C133" s="4">
        <f>Data!C128</f>
        <v>3012.9499510000001</v>
      </c>
      <c r="D133" s="4">
        <f>Data!D128</f>
        <v>2978.7299800000001</v>
      </c>
      <c r="E133" s="4">
        <f>Data!E128</f>
        <v>2981.6999510000001</v>
      </c>
      <c r="F133" s="15">
        <f>Data!F128</f>
        <v>1967000000</v>
      </c>
      <c r="G133" s="15" t="str">
        <f t="shared" si="1"/>
        <v/>
      </c>
    </row>
    <row r="134" spans="1:7" x14ac:dyDescent="0.3">
      <c r="A134" s="3">
        <f>Data!A129</f>
        <v>41205</v>
      </c>
      <c r="B134" s="4">
        <f>Data!B129</f>
        <v>2989.4399410000001</v>
      </c>
      <c r="C134" s="4">
        <f>Data!C129</f>
        <v>3006.5900879999999</v>
      </c>
      <c r="D134" s="4">
        <f>Data!D129</f>
        <v>2974.070068</v>
      </c>
      <c r="E134" s="4">
        <f>Data!E129</f>
        <v>2990.459961</v>
      </c>
      <c r="F134" s="15">
        <f>Data!F129</f>
        <v>1830840000</v>
      </c>
      <c r="G134" s="15" t="str">
        <f t="shared" si="1"/>
        <v/>
      </c>
    </row>
    <row r="135" spans="1:7" x14ac:dyDescent="0.3">
      <c r="A135" s="3">
        <f>Data!A130</f>
        <v>41204</v>
      </c>
      <c r="B135" s="4">
        <f>Data!B130</f>
        <v>3005.919922</v>
      </c>
      <c r="C135" s="4">
        <f>Data!C130</f>
        <v>3020.610107</v>
      </c>
      <c r="D135" s="4">
        <f>Data!D130</f>
        <v>2995.780029</v>
      </c>
      <c r="E135" s="4">
        <f>Data!E130</f>
        <v>3016.959961</v>
      </c>
      <c r="F135" s="15">
        <f>Data!F130</f>
        <v>1654130000</v>
      </c>
      <c r="G135" s="15" t="str">
        <f t="shared" ref="G135:G198" si="2">IF(AND(ABS(B135-E135)&lt;E135*$G$4,C135-D135&gt;E135*$G$5),"doji","")</f>
        <v/>
      </c>
    </row>
    <row r="136" spans="1:7" x14ac:dyDescent="0.3">
      <c r="A136" s="3">
        <f>Data!A131</f>
        <v>41201</v>
      </c>
      <c r="B136" s="4">
        <f>Data!B131</f>
        <v>3066.5600589999999</v>
      </c>
      <c r="C136" s="4">
        <f>Data!C131</f>
        <v>3066.5600589999999</v>
      </c>
      <c r="D136" s="4">
        <f>Data!D131</f>
        <v>3000.2700199999999</v>
      </c>
      <c r="E136" s="4">
        <f>Data!E131</f>
        <v>3005.6201169999999</v>
      </c>
      <c r="F136" s="15">
        <f>Data!F131</f>
        <v>2225580000</v>
      </c>
      <c r="G136" s="15" t="str">
        <f t="shared" si="2"/>
        <v/>
      </c>
    </row>
    <row r="137" spans="1:7" x14ac:dyDescent="0.3">
      <c r="A137" s="3">
        <f>Data!A132</f>
        <v>41200</v>
      </c>
      <c r="B137" s="4">
        <f>Data!B132</f>
        <v>3097.7700199999999</v>
      </c>
      <c r="C137" s="4">
        <f>Data!C132</f>
        <v>3102.5600589999999</v>
      </c>
      <c r="D137" s="4">
        <f>Data!D132</f>
        <v>3065.23999</v>
      </c>
      <c r="E137" s="4">
        <f>Data!E132</f>
        <v>3072.8701169999999</v>
      </c>
      <c r="F137" s="15">
        <f>Data!F132</f>
        <v>2043290000</v>
      </c>
      <c r="G137" s="15" t="str">
        <f t="shared" si="2"/>
        <v/>
      </c>
    </row>
    <row r="138" spans="1:7" x14ac:dyDescent="0.3">
      <c r="A138" s="3">
        <f>Data!A133</f>
        <v>41199</v>
      </c>
      <c r="B138" s="4">
        <f>Data!B133</f>
        <v>3091.3798830000001</v>
      </c>
      <c r="C138" s="4">
        <f>Data!C133</f>
        <v>3112.4499510000001</v>
      </c>
      <c r="D138" s="4">
        <f>Data!D133</f>
        <v>3088.0500489999999</v>
      </c>
      <c r="E138" s="4">
        <f>Data!E133</f>
        <v>3104.1201169999999</v>
      </c>
      <c r="F138" s="15">
        <f>Data!F133</f>
        <v>1770920000</v>
      </c>
      <c r="G138" s="15" t="str">
        <f t="shared" si="2"/>
        <v/>
      </c>
    </row>
    <row r="139" spans="1:7" x14ac:dyDescent="0.3">
      <c r="A139" s="3">
        <f>Data!A134</f>
        <v>41198</v>
      </c>
      <c r="B139" s="4">
        <f>Data!B134</f>
        <v>3073.209961</v>
      </c>
      <c r="C139" s="4">
        <f>Data!C134</f>
        <v>3102.969971</v>
      </c>
      <c r="D139" s="4">
        <f>Data!D134</f>
        <v>3070.25</v>
      </c>
      <c r="E139" s="4">
        <f>Data!E134</f>
        <v>3101.169922</v>
      </c>
      <c r="F139" s="15">
        <f>Data!F134</f>
        <v>1736930000</v>
      </c>
      <c r="G139" s="15" t="str">
        <f t="shared" si="2"/>
        <v/>
      </c>
    </row>
    <row r="140" spans="1:7" x14ac:dyDescent="0.3">
      <c r="A140" s="3">
        <f>Data!A135</f>
        <v>41197</v>
      </c>
      <c r="B140" s="4">
        <f>Data!B135</f>
        <v>3053.209961</v>
      </c>
      <c r="C140" s="4">
        <f>Data!C135</f>
        <v>3066.3100589999999</v>
      </c>
      <c r="D140" s="4">
        <f>Data!D135</f>
        <v>3037.2700199999999</v>
      </c>
      <c r="E140" s="4">
        <f>Data!E135</f>
        <v>3064.179932</v>
      </c>
      <c r="F140" s="15">
        <f>Data!F135</f>
        <v>1563440000</v>
      </c>
      <c r="G140" s="15" t="str">
        <f t="shared" si="2"/>
        <v/>
      </c>
    </row>
    <row r="141" spans="1:7" x14ac:dyDescent="0.3">
      <c r="A141" s="3">
        <f>Data!A136</f>
        <v>41194</v>
      </c>
      <c r="B141" s="4">
        <f>Data!B136</f>
        <v>3049.080078</v>
      </c>
      <c r="C141" s="4">
        <f>Data!C136</f>
        <v>3061.7700199999999</v>
      </c>
      <c r="D141" s="4">
        <f>Data!D136</f>
        <v>3039.580078</v>
      </c>
      <c r="E141" s="4">
        <f>Data!E136</f>
        <v>3044.110107</v>
      </c>
      <c r="F141" s="15">
        <f>Data!F136</f>
        <v>1524840000</v>
      </c>
      <c r="G141" s="15" t="str">
        <f t="shared" si="2"/>
        <v/>
      </c>
    </row>
    <row r="142" spans="1:7" x14ac:dyDescent="0.3">
      <c r="A142" s="3">
        <f>Data!A137</f>
        <v>41193</v>
      </c>
      <c r="B142" s="4">
        <f>Data!B137</f>
        <v>3075.889893</v>
      </c>
      <c r="C142" s="4">
        <f>Data!C137</f>
        <v>3078.080078</v>
      </c>
      <c r="D142" s="4">
        <f>Data!D137</f>
        <v>3047.139893</v>
      </c>
      <c r="E142" s="4">
        <f>Data!E137</f>
        <v>3049.4099120000001</v>
      </c>
      <c r="F142" s="15">
        <f>Data!F137</f>
        <v>1595020000</v>
      </c>
      <c r="G142" s="15" t="str">
        <f t="shared" si="2"/>
        <v/>
      </c>
    </row>
    <row r="143" spans="1:7" x14ac:dyDescent="0.3">
      <c r="A143" s="3">
        <f>Data!A138</f>
        <v>41192</v>
      </c>
      <c r="B143" s="4">
        <f>Data!B138</f>
        <v>3066.25</v>
      </c>
      <c r="C143" s="4">
        <f>Data!C138</f>
        <v>3071.570068</v>
      </c>
      <c r="D143" s="4">
        <f>Data!D138</f>
        <v>3046.780029</v>
      </c>
      <c r="E143" s="4">
        <f>Data!E138</f>
        <v>3051.780029</v>
      </c>
      <c r="F143" s="15">
        <f>Data!F138</f>
        <v>1788970000</v>
      </c>
      <c r="G143" s="15" t="str">
        <f t="shared" si="2"/>
        <v/>
      </c>
    </row>
    <row r="144" spans="1:7" x14ac:dyDescent="0.3">
      <c r="A144" s="3">
        <f>Data!A139</f>
        <v>41191</v>
      </c>
      <c r="B144" s="4">
        <f>Data!B139</f>
        <v>3108.01001</v>
      </c>
      <c r="C144" s="4">
        <f>Data!C139</f>
        <v>3108.01001</v>
      </c>
      <c r="D144" s="4">
        <f>Data!D139</f>
        <v>3062.5200199999999</v>
      </c>
      <c r="E144" s="4">
        <f>Data!E139</f>
        <v>3065.0200199999999</v>
      </c>
      <c r="F144" s="15">
        <f>Data!F139</f>
        <v>1645740000</v>
      </c>
      <c r="G144" s="15" t="str">
        <f t="shared" si="2"/>
        <v/>
      </c>
    </row>
    <row r="145" spans="1:7" x14ac:dyDescent="0.3">
      <c r="A145" s="3">
        <f>Data!A140</f>
        <v>41190</v>
      </c>
      <c r="B145" s="4">
        <f>Data!B140</f>
        <v>3121.330078</v>
      </c>
      <c r="C145" s="4">
        <f>Data!C140</f>
        <v>3125.48999</v>
      </c>
      <c r="D145" s="4">
        <f>Data!D140</f>
        <v>3107.570068</v>
      </c>
      <c r="E145" s="4">
        <f>Data!E140</f>
        <v>3112.3500979999999</v>
      </c>
      <c r="F145" s="15">
        <f>Data!F140</f>
        <v>1186260000</v>
      </c>
      <c r="G145" s="15" t="str">
        <f t="shared" si="2"/>
        <v/>
      </c>
    </row>
    <row r="146" spans="1:7" x14ac:dyDescent="0.3">
      <c r="A146" s="3">
        <f>Data!A141</f>
        <v>41187</v>
      </c>
      <c r="B146" s="4">
        <f>Data!B141</f>
        <v>3161.209961</v>
      </c>
      <c r="C146" s="4">
        <f>Data!C141</f>
        <v>3171.459961</v>
      </c>
      <c r="D146" s="4">
        <f>Data!D141</f>
        <v>3130.76001</v>
      </c>
      <c r="E146" s="4">
        <f>Data!E141</f>
        <v>3136.1899410000001</v>
      </c>
      <c r="F146" s="15">
        <f>Data!F141</f>
        <v>1607940000</v>
      </c>
      <c r="G146" s="15" t="str">
        <f t="shared" si="2"/>
        <v/>
      </c>
    </row>
    <row r="147" spans="1:7" x14ac:dyDescent="0.3">
      <c r="A147" s="3">
        <f>Data!A142</f>
        <v>41186</v>
      </c>
      <c r="B147" s="4">
        <f>Data!B142</f>
        <v>3142.3798830000001</v>
      </c>
      <c r="C147" s="4">
        <f>Data!C142</f>
        <v>3153.4799800000001</v>
      </c>
      <c r="D147" s="4">
        <f>Data!D142</f>
        <v>3132.5600589999999</v>
      </c>
      <c r="E147" s="4">
        <f>Data!E142</f>
        <v>3149.459961</v>
      </c>
      <c r="F147" s="15">
        <f>Data!F142</f>
        <v>1585190000</v>
      </c>
      <c r="G147" s="15" t="str">
        <f t="shared" si="2"/>
        <v/>
      </c>
    </row>
    <row r="148" spans="1:7" x14ac:dyDescent="0.3">
      <c r="A148" s="3">
        <f>Data!A143</f>
        <v>41185</v>
      </c>
      <c r="B148" s="4">
        <f>Data!B143</f>
        <v>3130.8500979999999</v>
      </c>
      <c r="C148" s="4">
        <f>Data!C143</f>
        <v>3142.360107</v>
      </c>
      <c r="D148" s="4">
        <f>Data!D143</f>
        <v>3115.040039</v>
      </c>
      <c r="E148" s="4">
        <f>Data!E143</f>
        <v>3135.2299800000001</v>
      </c>
      <c r="F148" s="15">
        <f>Data!F143</f>
        <v>1704050000</v>
      </c>
      <c r="G148" s="15" t="str">
        <f t="shared" si="2"/>
        <v/>
      </c>
    </row>
    <row r="149" spans="1:7" x14ac:dyDescent="0.3">
      <c r="A149" s="3">
        <f>Data!A144</f>
        <v>41184</v>
      </c>
      <c r="B149" s="4">
        <f>Data!B144</f>
        <v>3127.7299800000001</v>
      </c>
      <c r="C149" s="4">
        <f>Data!C144</f>
        <v>3131.639893</v>
      </c>
      <c r="D149" s="4">
        <f>Data!D144</f>
        <v>3101.639893</v>
      </c>
      <c r="E149" s="4">
        <f>Data!E144</f>
        <v>3120.040039</v>
      </c>
      <c r="F149" s="15">
        <f>Data!F144</f>
        <v>1609570000</v>
      </c>
      <c r="G149" s="15" t="str">
        <f t="shared" si="2"/>
        <v/>
      </c>
    </row>
    <row r="150" spans="1:7" x14ac:dyDescent="0.3">
      <c r="A150" s="3">
        <f>Data!A145</f>
        <v>41183</v>
      </c>
      <c r="B150" s="4">
        <f>Data!B145</f>
        <v>3130.3100589999999</v>
      </c>
      <c r="C150" s="4">
        <f>Data!C145</f>
        <v>3146.98999</v>
      </c>
      <c r="D150" s="4">
        <f>Data!D145</f>
        <v>3103.889893</v>
      </c>
      <c r="E150" s="4">
        <f>Data!E145</f>
        <v>3113.530029</v>
      </c>
      <c r="F150" s="15">
        <f>Data!F145</f>
        <v>1758170000</v>
      </c>
      <c r="G150" s="15" t="str">
        <f t="shared" si="2"/>
        <v/>
      </c>
    </row>
    <row r="151" spans="1:7" x14ac:dyDescent="0.3">
      <c r="A151" s="3">
        <f>Data!A146</f>
        <v>41180</v>
      </c>
      <c r="B151" s="4">
        <f>Data!B146</f>
        <v>3125.3100589999999</v>
      </c>
      <c r="C151" s="4">
        <f>Data!C146</f>
        <v>3132.51001</v>
      </c>
      <c r="D151" s="4">
        <f>Data!D146</f>
        <v>3109.9099120000001</v>
      </c>
      <c r="E151" s="4">
        <f>Data!E146</f>
        <v>3116.2299800000001</v>
      </c>
      <c r="F151" s="15">
        <f>Data!F146</f>
        <v>1864640000</v>
      </c>
      <c r="G151" s="15" t="str">
        <f t="shared" si="2"/>
        <v/>
      </c>
    </row>
    <row r="152" spans="1:7" x14ac:dyDescent="0.3">
      <c r="A152" s="3">
        <f>Data!A147</f>
        <v>41179</v>
      </c>
      <c r="B152" s="4">
        <f>Data!B147</f>
        <v>3105.8701169999999</v>
      </c>
      <c r="C152" s="4">
        <f>Data!C147</f>
        <v>3142.0200199999999</v>
      </c>
      <c r="D152" s="4">
        <f>Data!D147</f>
        <v>3098.459961</v>
      </c>
      <c r="E152" s="4">
        <f>Data!E147</f>
        <v>3136.6000979999999</v>
      </c>
      <c r="F152" s="15">
        <f>Data!F147</f>
        <v>1691800000</v>
      </c>
      <c r="G152" s="15" t="str">
        <f t="shared" si="2"/>
        <v/>
      </c>
    </row>
    <row r="153" spans="1:7" x14ac:dyDescent="0.3">
      <c r="A153" s="3">
        <f>Data!A148</f>
        <v>41178</v>
      </c>
      <c r="B153" s="4">
        <f>Data!B148</f>
        <v>3113.3999020000001</v>
      </c>
      <c r="C153" s="4">
        <f>Data!C148</f>
        <v>3114.540039</v>
      </c>
      <c r="D153" s="4">
        <f>Data!D148</f>
        <v>3080.280029</v>
      </c>
      <c r="E153" s="4">
        <f>Data!E148</f>
        <v>3093.6999510000001</v>
      </c>
      <c r="F153" s="15">
        <f>Data!F148</f>
        <v>1738010000</v>
      </c>
      <c r="G153" s="15" t="str">
        <f t="shared" si="2"/>
        <v/>
      </c>
    </row>
    <row r="154" spans="1:7" x14ac:dyDescent="0.3">
      <c r="A154" s="3">
        <f>Data!A149</f>
        <v>41177</v>
      </c>
      <c r="B154" s="4">
        <f>Data!B149</f>
        <v>3170.3701169999999</v>
      </c>
      <c r="C154" s="4">
        <f>Data!C149</f>
        <v>3176.3000489999999</v>
      </c>
      <c r="D154" s="4">
        <f>Data!D149</f>
        <v>3117.7299800000001</v>
      </c>
      <c r="E154" s="4">
        <f>Data!E149</f>
        <v>3117.7299800000001</v>
      </c>
      <c r="F154" s="15">
        <f>Data!F149</f>
        <v>1975470000</v>
      </c>
      <c r="G154" s="15" t="str">
        <f t="shared" si="2"/>
        <v/>
      </c>
    </row>
    <row r="155" spans="1:7" x14ac:dyDescent="0.3">
      <c r="A155" s="3">
        <f>Data!A150</f>
        <v>41176</v>
      </c>
      <c r="B155" s="4">
        <f>Data!B150</f>
        <v>3155.3500979999999</v>
      </c>
      <c r="C155" s="4">
        <f>Data!C150</f>
        <v>3167.73999</v>
      </c>
      <c r="D155" s="4">
        <f>Data!D150</f>
        <v>3150.709961</v>
      </c>
      <c r="E155" s="4">
        <f>Data!E150</f>
        <v>3160.780029</v>
      </c>
      <c r="F155" s="15">
        <f>Data!F150</f>
        <v>1704860000</v>
      </c>
      <c r="G155" s="15" t="str">
        <f t="shared" si="2"/>
        <v/>
      </c>
    </row>
    <row r="156" spans="1:7" x14ac:dyDescent="0.3">
      <c r="A156" s="3">
        <f>Data!A151</f>
        <v>41173</v>
      </c>
      <c r="B156" s="4">
        <f>Data!B151</f>
        <v>3194.860107</v>
      </c>
      <c r="C156" s="4">
        <f>Data!C151</f>
        <v>3196.929932</v>
      </c>
      <c r="D156" s="4">
        <f>Data!D151</f>
        <v>3178.0900879999999</v>
      </c>
      <c r="E156" s="4">
        <f>Data!E151</f>
        <v>3179.959961</v>
      </c>
      <c r="F156" s="15">
        <f>Data!F151</f>
        <v>2526250000</v>
      </c>
      <c r="G156" s="15" t="str">
        <f t="shared" si="2"/>
        <v/>
      </c>
    </row>
    <row r="157" spans="1:7" x14ac:dyDescent="0.3">
      <c r="A157" s="3">
        <f>Data!A152</f>
        <v>41172</v>
      </c>
      <c r="B157" s="4">
        <f>Data!B152</f>
        <v>3166.8400879999999</v>
      </c>
      <c r="C157" s="4">
        <f>Data!C152</f>
        <v>3178.4499510000001</v>
      </c>
      <c r="D157" s="4">
        <f>Data!D152</f>
        <v>3156.459961</v>
      </c>
      <c r="E157" s="4">
        <f>Data!E152</f>
        <v>3175.959961</v>
      </c>
      <c r="F157" s="15">
        <f>Data!F152</f>
        <v>1809130000</v>
      </c>
      <c r="G157" s="15" t="str">
        <f t="shared" si="2"/>
        <v/>
      </c>
    </row>
    <row r="158" spans="1:7" x14ac:dyDescent="0.3">
      <c r="A158" s="3">
        <f>Data!A153</f>
        <v>41171</v>
      </c>
      <c r="B158" s="4">
        <f>Data!B153</f>
        <v>3179.040039</v>
      </c>
      <c r="C158" s="4">
        <f>Data!C153</f>
        <v>3189.3500979999999</v>
      </c>
      <c r="D158" s="4">
        <f>Data!D153</f>
        <v>3170.290039</v>
      </c>
      <c r="E158" s="4">
        <f>Data!E153</f>
        <v>3182.6201169999999</v>
      </c>
      <c r="F158" s="15">
        <f>Data!F153</f>
        <v>1850920000</v>
      </c>
      <c r="G158" s="15" t="str">
        <f t="shared" si="2"/>
        <v/>
      </c>
    </row>
    <row r="159" spans="1:7" x14ac:dyDescent="0.3">
      <c r="A159" s="3">
        <f>Data!A154</f>
        <v>41170</v>
      </c>
      <c r="B159" s="4">
        <f>Data!B154</f>
        <v>3173.6201169999999</v>
      </c>
      <c r="C159" s="4">
        <f>Data!C154</f>
        <v>3179.3701169999999</v>
      </c>
      <c r="D159" s="4">
        <f>Data!D154</f>
        <v>3169.4099120000001</v>
      </c>
      <c r="E159" s="4">
        <f>Data!E154</f>
        <v>3177.8000489999999</v>
      </c>
      <c r="F159" s="15">
        <f>Data!F154</f>
        <v>1707200000</v>
      </c>
      <c r="G159" s="15" t="str">
        <f t="shared" si="2"/>
        <v/>
      </c>
    </row>
    <row r="160" spans="1:7" x14ac:dyDescent="0.3">
      <c r="A160" s="3">
        <f>Data!A155</f>
        <v>41169</v>
      </c>
      <c r="B160" s="4">
        <f>Data!B155</f>
        <v>3183.3999020000001</v>
      </c>
      <c r="C160" s="4">
        <f>Data!C155</f>
        <v>3183.3999020000001</v>
      </c>
      <c r="D160" s="4">
        <f>Data!D155</f>
        <v>3168.6298830000001</v>
      </c>
      <c r="E160" s="4">
        <f>Data!E155</f>
        <v>3178.669922</v>
      </c>
      <c r="F160" s="15">
        <f>Data!F155</f>
        <v>1485390000</v>
      </c>
      <c r="G160" s="15" t="str">
        <f t="shared" si="2"/>
        <v/>
      </c>
    </row>
    <row r="161" spans="1:7" x14ac:dyDescent="0.3">
      <c r="A161" s="3">
        <f>Data!A156</f>
        <v>41166</v>
      </c>
      <c r="B161" s="4">
        <f>Data!B156</f>
        <v>3166.23999</v>
      </c>
      <c r="C161" s="4">
        <f>Data!C156</f>
        <v>3195.669922</v>
      </c>
      <c r="D161" s="4">
        <f>Data!D156</f>
        <v>3164.26001</v>
      </c>
      <c r="E161" s="4">
        <f>Data!E156</f>
        <v>3183.9499510000001</v>
      </c>
      <c r="F161" s="15">
        <f>Data!F156</f>
        <v>1984720000</v>
      </c>
      <c r="G161" s="15" t="str">
        <f t="shared" si="2"/>
        <v/>
      </c>
    </row>
    <row r="162" spans="1:7" x14ac:dyDescent="0.3">
      <c r="A162" s="3">
        <f>Data!A157</f>
        <v>41165</v>
      </c>
      <c r="B162" s="4">
        <f>Data!B157</f>
        <v>3117.6599120000001</v>
      </c>
      <c r="C162" s="4">
        <f>Data!C157</f>
        <v>3167.6298830000001</v>
      </c>
      <c r="D162" s="4">
        <f>Data!D157</f>
        <v>3112.6201169999999</v>
      </c>
      <c r="E162" s="4">
        <f>Data!E157</f>
        <v>3155.830078</v>
      </c>
      <c r="F162" s="15">
        <f>Data!F157</f>
        <v>1870050000</v>
      </c>
      <c r="G162" s="15" t="str">
        <f t="shared" si="2"/>
        <v/>
      </c>
    </row>
    <row r="163" spans="1:7" x14ac:dyDescent="0.3">
      <c r="A163" s="3">
        <f>Data!A158</f>
        <v>41164</v>
      </c>
      <c r="B163" s="4">
        <f>Data!B158</f>
        <v>3115.330078</v>
      </c>
      <c r="C163" s="4">
        <f>Data!C158</f>
        <v>3120.1201169999999</v>
      </c>
      <c r="D163" s="4">
        <f>Data!D158</f>
        <v>3098.820068</v>
      </c>
      <c r="E163" s="4">
        <f>Data!E158</f>
        <v>3114.3100589999999</v>
      </c>
      <c r="F163" s="15">
        <f>Data!F158</f>
        <v>1689140000</v>
      </c>
      <c r="G163" s="15" t="str">
        <f t="shared" si="2"/>
        <v/>
      </c>
    </row>
    <row r="164" spans="1:7" x14ac:dyDescent="0.3">
      <c r="A164" s="3">
        <f>Data!A159</f>
        <v>41163</v>
      </c>
      <c r="B164" s="4">
        <f>Data!B159</f>
        <v>3105.0200199999999</v>
      </c>
      <c r="C164" s="4">
        <f>Data!C159</f>
        <v>3117.860107</v>
      </c>
      <c r="D164" s="4">
        <f>Data!D159</f>
        <v>3099.1000979999999</v>
      </c>
      <c r="E164" s="4">
        <f>Data!E159</f>
        <v>3104.530029</v>
      </c>
      <c r="F164" s="15">
        <f>Data!F159</f>
        <v>1586250000</v>
      </c>
      <c r="G164" s="15" t="str">
        <f t="shared" si="2"/>
        <v/>
      </c>
    </row>
    <row r="165" spans="1:7" x14ac:dyDescent="0.3">
      <c r="A165" s="3">
        <f>Data!A160</f>
        <v>41162</v>
      </c>
      <c r="B165" s="4">
        <f>Data!B160</f>
        <v>3131.3400879999999</v>
      </c>
      <c r="C165" s="4">
        <f>Data!C160</f>
        <v>3133.889893</v>
      </c>
      <c r="D165" s="4">
        <f>Data!D160</f>
        <v>3102.76001</v>
      </c>
      <c r="E165" s="4">
        <f>Data!E160</f>
        <v>3104.0200199999999</v>
      </c>
      <c r="F165" s="15">
        <f>Data!F160</f>
        <v>1575370000</v>
      </c>
      <c r="G165" s="15" t="str">
        <f t="shared" si="2"/>
        <v/>
      </c>
    </row>
    <row r="166" spans="1:7" x14ac:dyDescent="0.3">
      <c r="A166" s="3">
        <f>Data!A161</f>
        <v>41159</v>
      </c>
      <c r="B166" s="4">
        <f>Data!B161</f>
        <v>3133.219971</v>
      </c>
      <c r="C166" s="4">
        <f>Data!C161</f>
        <v>3139.610107</v>
      </c>
      <c r="D166" s="4">
        <f>Data!D161</f>
        <v>3128.169922</v>
      </c>
      <c r="E166" s="4">
        <f>Data!E161</f>
        <v>3136.419922</v>
      </c>
      <c r="F166" s="15">
        <f>Data!F161</f>
        <v>1740640000</v>
      </c>
      <c r="G166" s="15" t="str">
        <f t="shared" si="2"/>
        <v/>
      </c>
    </row>
    <row r="167" spans="1:7" x14ac:dyDescent="0.3">
      <c r="A167" s="3">
        <f>Data!A162</f>
        <v>41158</v>
      </c>
      <c r="B167" s="4">
        <f>Data!B162</f>
        <v>3087.9399410000001</v>
      </c>
      <c r="C167" s="4">
        <f>Data!C162</f>
        <v>3135.8100589999999</v>
      </c>
      <c r="D167" s="4">
        <f>Data!D162</f>
        <v>3087.669922</v>
      </c>
      <c r="E167" s="4">
        <f>Data!E162</f>
        <v>3135.8100589999999</v>
      </c>
      <c r="F167" s="15">
        <f>Data!F162</f>
        <v>1918900000</v>
      </c>
      <c r="G167" s="15" t="str">
        <f t="shared" si="2"/>
        <v/>
      </c>
    </row>
    <row r="168" spans="1:7" x14ac:dyDescent="0.3">
      <c r="A168" s="3">
        <f>Data!A163</f>
        <v>41157</v>
      </c>
      <c r="B168" s="4">
        <f>Data!B163</f>
        <v>3072.580078</v>
      </c>
      <c r="C168" s="4">
        <f>Data!C163</f>
        <v>3082.75</v>
      </c>
      <c r="D168" s="4">
        <f>Data!D163</f>
        <v>3062.540039</v>
      </c>
      <c r="E168" s="4">
        <f>Data!E163</f>
        <v>3069.2700199999999</v>
      </c>
      <c r="F168" s="15">
        <f>Data!F163</f>
        <v>1495030000</v>
      </c>
      <c r="G168" s="15" t="str">
        <f t="shared" si="2"/>
        <v/>
      </c>
    </row>
    <row r="169" spans="1:7" x14ac:dyDescent="0.3">
      <c r="A169" s="3">
        <f>Data!A164</f>
        <v>41156</v>
      </c>
      <c r="B169" s="4">
        <f>Data!B164</f>
        <v>3063.25</v>
      </c>
      <c r="C169" s="4">
        <f>Data!C164</f>
        <v>3082.26001</v>
      </c>
      <c r="D169" s="4">
        <f>Data!D164</f>
        <v>3040.23999</v>
      </c>
      <c r="E169" s="4">
        <f>Data!E164</f>
        <v>3075.0600589999999</v>
      </c>
      <c r="F169" s="15">
        <f>Data!F164</f>
        <v>1505960000</v>
      </c>
      <c r="G169" s="15" t="str">
        <f t="shared" si="2"/>
        <v/>
      </c>
    </row>
    <row r="170" spans="1:7" x14ac:dyDescent="0.3">
      <c r="A170" s="3">
        <f>Data!A165</f>
        <v>41152</v>
      </c>
      <c r="B170" s="4">
        <f>Data!B165</f>
        <v>3069.639893</v>
      </c>
      <c r="C170" s="4">
        <f>Data!C165</f>
        <v>3078.5200199999999</v>
      </c>
      <c r="D170" s="4">
        <f>Data!D165</f>
        <v>3040.5900879999999</v>
      </c>
      <c r="E170" s="4">
        <f>Data!E165</f>
        <v>3066.959961</v>
      </c>
      <c r="F170" s="15">
        <f>Data!F165</f>
        <v>1394760000</v>
      </c>
      <c r="G170" s="15" t="str">
        <f t="shared" si="2"/>
        <v/>
      </c>
    </row>
    <row r="171" spans="1:7" x14ac:dyDescent="0.3">
      <c r="A171" s="3">
        <f>Data!A166</f>
        <v>41151</v>
      </c>
      <c r="B171" s="4">
        <f>Data!B166</f>
        <v>3066.7299800000001</v>
      </c>
      <c r="C171" s="4">
        <f>Data!C166</f>
        <v>3067.540039</v>
      </c>
      <c r="D171" s="4">
        <f>Data!D166</f>
        <v>3045.919922</v>
      </c>
      <c r="E171" s="4">
        <f>Data!E166</f>
        <v>3048.709961</v>
      </c>
      <c r="F171" s="15">
        <f>Data!F166</f>
        <v>1216640000</v>
      </c>
      <c r="G171" s="15" t="str">
        <f t="shared" si="2"/>
        <v/>
      </c>
    </row>
    <row r="172" spans="1:7" x14ac:dyDescent="0.3">
      <c r="A172" s="3">
        <f>Data!A167</f>
        <v>41150</v>
      </c>
      <c r="B172" s="4">
        <f>Data!B167</f>
        <v>3078.0500489999999</v>
      </c>
      <c r="C172" s="4">
        <f>Data!C167</f>
        <v>3087.23999</v>
      </c>
      <c r="D172" s="4">
        <f>Data!D167</f>
        <v>3067.6201169999999</v>
      </c>
      <c r="E172" s="4">
        <f>Data!E167</f>
        <v>3081.1899410000001</v>
      </c>
      <c r="F172" s="15">
        <f>Data!F167</f>
        <v>1282900000</v>
      </c>
      <c r="G172" s="15" t="str">
        <f t="shared" si="2"/>
        <v/>
      </c>
    </row>
    <row r="173" spans="1:7" x14ac:dyDescent="0.3">
      <c r="A173" s="3">
        <f>Data!A168</f>
        <v>41149</v>
      </c>
      <c r="B173" s="4">
        <f>Data!B168</f>
        <v>3069.3999020000001</v>
      </c>
      <c r="C173" s="4">
        <f>Data!C168</f>
        <v>3083.1899410000001</v>
      </c>
      <c r="D173" s="4">
        <f>Data!D168</f>
        <v>3063.6499020000001</v>
      </c>
      <c r="E173" s="4">
        <f>Data!E168</f>
        <v>3077.139893</v>
      </c>
      <c r="F173" s="15">
        <f>Data!F168</f>
        <v>1364740000</v>
      </c>
      <c r="G173" s="15" t="str">
        <f t="shared" si="2"/>
        <v/>
      </c>
    </row>
    <row r="174" spans="1:7" x14ac:dyDescent="0.3">
      <c r="A174" s="3">
        <f>Data!A169</f>
        <v>41148</v>
      </c>
      <c r="B174" s="4">
        <f>Data!B169</f>
        <v>3083.6201169999999</v>
      </c>
      <c r="C174" s="4">
        <f>Data!C169</f>
        <v>3085.8100589999999</v>
      </c>
      <c r="D174" s="4">
        <f>Data!D169</f>
        <v>3068.1298830000001</v>
      </c>
      <c r="E174" s="4">
        <f>Data!E169</f>
        <v>3073.1899410000001</v>
      </c>
      <c r="F174" s="15">
        <f>Data!F169</f>
        <v>1383530000</v>
      </c>
      <c r="G174" s="15" t="str">
        <f t="shared" si="2"/>
        <v/>
      </c>
    </row>
    <row r="175" spans="1:7" x14ac:dyDescent="0.3">
      <c r="A175" s="3">
        <f>Data!A170</f>
        <v>41145</v>
      </c>
      <c r="B175" s="4">
        <f>Data!B170</f>
        <v>3045.219971</v>
      </c>
      <c r="C175" s="4">
        <f>Data!C170</f>
        <v>3076.8000489999999</v>
      </c>
      <c r="D175" s="4">
        <f>Data!D170</f>
        <v>3042.219971</v>
      </c>
      <c r="E175" s="4">
        <f>Data!E170</f>
        <v>3069.790039</v>
      </c>
      <c r="F175" s="15">
        <f>Data!F170</f>
        <v>1349740000</v>
      </c>
      <c r="G175" s="15" t="str">
        <f t="shared" si="2"/>
        <v/>
      </c>
    </row>
    <row r="176" spans="1:7" x14ac:dyDescent="0.3">
      <c r="A176" s="3">
        <f>Data!A171</f>
        <v>41144</v>
      </c>
      <c r="B176" s="4">
        <f>Data!B171</f>
        <v>3065.820068</v>
      </c>
      <c r="C176" s="4">
        <f>Data!C171</f>
        <v>3070.3400879999999</v>
      </c>
      <c r="D176" s="4">
        <f>Data!D171</f>
        <v>3045.5200199999999</v>
      </c>
      <c r="E176" s="4">
        <f>Data!E171</f>
        <v>3053.3999020000001</v>
      </c>
      <c r="F176" s="15">
        <f>Data!F171</f>
        <v>1383860000</v>
      </c>
      <c r="G176" s="15" t="str">
        <f t="shared" si="2"/>
        <v/>
      </c>
    </row>
    <row r="177" spans="1:7" x14ac:dyDescent="0.3">
      <c r="A177" s="3">
        <f>Data!A172</f>
        <v>41143</v>
      </c>
      <c r="B177" s="4">
        <f>Data!B172</f>
        <v>3059.9399410000001</v>
      </c>
      <c r="C177" s="4">
        <f>Data!C172</f>
        <v>3080.7299800000001</v>
      </c>
      <c r="D177" s="4">
        <f>Data!D172</f>
        <v>3053.429932</v>
      </c>
      <c r="E177" s="4">
        <f>Data!E172</f>
        <v>3073.669922</v>
      </c>
      <c r="F177" s="15">
        <f>Data!F172</f>
        <v>1459130000</v>
      </c>
      <c r="G177" s="15" t="str">
        <f t="shared" si="2"/>
        <v/>
      </c>
    </row>
    <row r="178" spans="1:7" x14ac:dyDescent="0.3">
      <c r="A178" s="3">
        <f>Data!A173</f>
        <v>41142</v>
      </c>
      <c r="B178" s="4">
        <f>Data!B173</f>
        <v>3085.25</v>
      </c>
      <c r="C178" s="4">
        <f>Data!C173</f>
        <v>3100.540039</v>
      </c>
      <c r="D178" s="4">
        <f>Data!D173</f>
        <v>3058.73999</v>
      </c>
      <c r="E178" s="4">
        <f>Data!E173</f>
        <v>3067.26001</v>
      </c>
      <c r="F178" s="15">
        <f>Data!F173</f>
        <v>1574220000</v>
      </c>
      <c r="G178" s="15" t="str">
        <f t="shared" si="2"/>
        <v/>
      </c>
    </row>
    <row r="179" spans="1:7" x14ac:dyDescent="0.3">
      <c r="A179" s="3">
        <f>Data!A174</f>
        <v>41141</v>
      </c>
      <c r="B179" s="4">
        <f>Data!B174</f>
        <v>3072.6599120000001</v>
      </c>
      <c r="C179" s="4">
        <f>Data!C174</f>
        <v>3076.209961</v>
      </c>
      <c r="D179" s="4">
        <f>Data!D174</f>
        <v>3059.8999020000001</v>
      </c>
      <c r="E179" s="4">
        <f>Data!E174</f>
        <v>3076.209961</v>
      </c>
      <c r="F179" s="15">
        <f>Data!F174</f>
        <v>1451550000</v>
      </c>
      <c r="G179" s="15" t="str">
        <f t="shared" si="2"/>
        <v/>
      </c>
    </row>
    <row r="180" spans="1:7" x14ac:dyDescent="0.3">
      <c r="A180" s="3">
        <f>Data!A175</f>
        <v>41138</v>
      </c>
      <c r="B180" s="4">
        <f>Data!B175</f>
        <v>3067.110107</v>
      </c>
      <c r="C180" s="4">
        <f>Data!C175</f>
        <v>3076.719971</v>
      </c>
      <c r="D180" s="4">
        <f>Data!D175</f>
        <v>3060.1499020000001</v>
      </c>
      <c r="E180" s="4">
        <f>Data!E175</f>
        <v>3076.5900879999999</v>
      </c>
      <c r="F180" s="15">
        <f>Data!F175</f>
        <v>1640640000</v>
      </c>
      <c r="G180" s="15" t="str">
        <f t="shared" si="2"/>
        <v/>
      </c>
    </row>
    <row r="181" spans="1:7" x14ac:dyDescent="0.3">
      <c r="A181" s="3">
        <f>Data!A176</f>
        <v>41137</v>
      </c>
      <c r="B181" s="4">
        <f>Data!B176</f>
        <v>3037.179932</v>
      </c>
      <c r="C181" s="4">
        <f>Data!C176</f>
        <v>3067.4399410000001</v>
      </c>
      <c r="D181" s="4">
        <f>Data!D176</f>
        <v>3033.280029</v>
      </c>
      <c r="E181" s="4">
        <f>Data!E176</f>
        <v>3062.389893</v>
      </c>
      <c r="F181" s="15">
        <f>Data!F176</f>
        <v>1937430000</v>
      </c>
      <c r="G181" s="15" t="str">
        <f t="shared" si="2"/>
        <v/>
      </c>
    </row>
    <row r="182" spans="1:7" x14ac:dyDescent="0.3">
      <c r="A182" s="3">
        <f>Data!A177</f>
        <v>41136</v>
      </c>
      <c r="B182" s="4">
        <f>Data!B177</f>
        <v>3013.330078</v>
      </c>
      <c r="C182" s="4">
        <f>Data!C177</f>
        <v>3032.0600589999999</v>
      </c>
      <c r="D182" s="4">
        <f>Data!D177</f>
        <v>3013.330078</v>
      </c>
      <c r="E182" s="4">
        <f>Data!E177</f>
        <v>3030.929932</v>
      </c>
      <c r="F182" s="15">
        <f>Data!F177</f>
        <v>1536730000</v>
      </c>
      <c r="G182" s="15" t="str">
        <f t="shared" si="2"/>
        <v/>
      </c>
    </row>
    <row r="183" spans="1:7" x14ac:dyDescent="0.3">
      <c r="A183" s="3">
        <f>Data!A178</f>
        <v>41135</v>
      </c>
      <c r="B183" s="4">
        <f>Data!B178</f>
        <v>3032.669922</v>
      </c>
      <c r="C183" s="4">
        <f>Data!C178</f>
        <v>3034.1599120000001</v>
      </c>
      <c r="D183" s="4">
        <f>Data!D178</f>
        <v>3009.929932</v>
      </c>
      <c r="E183" s="4">
        <f>Data!E178</f>
        <v>3016.9799800000001</v>
      </c>
      <c r="F183" s="15">
        <f>Data!F178</f>
        <v>1567830000</v>
      </c>
      <c r="G183" s="15" t="str">
        <f t="shared" si="2"/>
        <v/>
      </c>
    </row>
    <row r="184" spans="1:7" x14ac:dyDescent="0.3">
      <c r="A184" s="3">
        <f>Data!A179</f>
        <v>41134</v>
      </c>
      <c r="B184" s="4">
        <f>Data!B179</f>
        <v>3018.2700199999999</v>
      </c>
      <c r="C184" s="4">
        <f>Data!C179</f>
        <v>3023.030029</v>
      </c>
      <c r="D184" s="4">
        <f>Data!D179</f>
        <v>2999.1201169999999</v>
      </c>
      <c r="E184" s="4">
        <f>Data!E179</f>
        <v>3022.5200199999999</v>
      </c>
      <c r="F184" s="15">
        <f>Data!F179</f>
        <v>1353380000</v>
      </c>
      <c r="G184" s="15" t="str">
        <f t="shared" si="2"/>
        <v/>
      </c>
    </row>
    <row r="185" spans="1:7" x14ac:dyDescent="0.3">
      <c r="A185" s="3">
        <f>Data!A180</f>
        <v>41131</v>
      </c>
      <c r="B185" s="4">
        <f>Data!B180</f>
        <v>3008.830078</v>
      </c>
      <c r="C185" s="4">
        <f>Data!C180</f>
        <v>3020.860107</v>
      </c>
      <c r="D185" s="4">
        <f>Data!D180</f>
        <v>3003.3798830000001</v>
      </c>
      <c r="E185" s="4">
        <f>Data!E180</f>
        <v>3020.860107</v>
      </c>
      <c r="F185" s="15">
        <f>Data!F180</f>
        <v>1556460000</v>
      </c>
      <c r="G185" s="15" t="str">
        <f t="shared" si="2"/>
        <v/>
      </c>
    </row>
    <row r="186" spans="1:7" x14ac:dyDescent="0.3">
      <c r="A186" s="3">
        <f>Data!A181</f>
        <v>41130</v>
      </c>
      <c r="B186" s="4">
        <f>Data!B181</f>
        <v>3009.860107</v>
      </c>
      <c r="C186" s="4">
        <f>Data!C181</f>
        <v>3022.6899410000001</v>
      </c>
      <c r="D186" s="4">
        <f>Data!D181</f>
        <v>3007.3000489999999</v>
      </c>
      <c r="E186" s="4">
        <f>Data!E181</f>
        <v>3018.639893</v>
      </c>
      <c r="F186" s="15">
        <f>Data!F181</f>
        <v>1677970000</v>
      </c>
      <c r="G186" s="15" t="str">
        <f t="shared" si="2"/>
        <v/>
      </c>
    </row>
    <row r="187" spans="1:7" x14ac:dyDescent="0.3">
      <c r="A187" s="3">
        <f>Data!A182</f>
        <v>41129</v>
      </c>
      <c r="B187" s="4">
        <f>Data!B182</f>
        <v>3003.7700199999999</v>
      </c>
      <c r="C187" s="4">
        <f>Data!C182</f>
        <v>3018.8999020000001</v>
      </c>
      <c r="D187" s="4">
        <f>Data!D182</f>
        <v>3002.4099120000001</v>
      </c>
      <c r="E187" s="4">
        <f>Data!E182</f>
        <v>3011.25</v>
      </c>
      <c r="F187" s="15">
        <f>Data!F182</f>
        <v>1874580000</v>
      </c>
      <c r="G187" s="15" t="str">
        <f t="shared" si="2"/>
        <v/>
      </c>
    </row>
    <row r="188" spans="1:7" x14ac:dyDescent="0.3">
      <c r="A188" s="3">
        <f>Data!A183</f>
        <v>41128</v>
      </c>
      <c r="B188" s="4">
        <f>Data!B183</f>
        <v>3002.6599120000001</v>
      </c>
      <c r="C188" s="4">
        <f>Data!C183</f>
        <v>3028.610107</v>
      </c>
      <c r="D188" s="4">
        <f>Data!D183</f>
        <v>3002.0900879999999</v>
      </c>
      <c r="E188" s="4">
        <f>Data!E183</f>
        <v>3015.860107</v>
      </c>
      <c r="F188" s="15">
        <f>Data!F183</f>
        <v>1899240000</v>
      </c>
      <c r="G188" s="15" t="str">
        <f t="shared" si="2"/>
        <v/>
      </c>
    </row>
    <row r="189" spans="1:7" x14ac:dyDescent="0.3">
      <c r="A189" s="3">
        <f>Data!A184</f>
        <v>41127</v>
      </c>
      <c r="B189" s="4">
        <f>Data!B184</f>
        <v>2978.1599120000001</v>
      </c>
      <c r="C189" s="4">
        <f>Data!C184</f>
        <v>3000.23999</v>
      </c>
      <c r="D189" s="4">
        <f>Data!D184</f>
        <v>2974.2299800000001</v>
      </c>
      <c r="E189" s="4">
        <f>Data!E184</f>
        <v>2989.9099120000001</v>
      </c>
      <c r="F189" s="15">
        <f>Data!F184</f>
        <v>1528260000</v>
      </c>
      <c r="G189" s="15" t="str">
        <f t="shared" si="2"/>
        <v/>
      </c>
    </row>
    <row r="190" spans="1:7" x14ac:dyDescent="0.3">
      <c r="A190" s="3">
        <f>Data!A185</f>
        <v>41124</v>
      </c>
      <c r="B190" s="4">
        <f>Data!B185</f>
        <v>2951.280029</v>
      </c>
      <c r="C190" s="4">
        <f>Data!C185</f>
        <v>2977.4099120000001</v>
      </c>
      <c r="D190" s="4">
        <f>Data!D185</f>
        <v>2945.8100589999999</v>
      </c>
      <c r="E190" s="4">
        <f>Data!E185</f>
        <v>2967.8999020000001</v>
      </c>
      <c r="F190" s="15">
        <f>Data!F185</f>
        <v>1730210000</v>
      </c>
      <c r="G190" s="15" t="str">
        <f t="shared" si="2"/>
        <v/>
      </c>
    </row>
    <row r="191" spans="1:7" x14ac:dyDescent="0.3">
      <c r="A191" s="3">
        <f>Data!A186</f>
        <v>41123</v>
      </c>
      <c r="B191" s="4">
        <f>Data!B186</f>
        <v>2900.459961</v>
      </c>
      <c r="C191" s="4">
        <f>Data!C186</f>
        <v>2934.6499020000001</v>
      </c>
      <c r="D191" s="4">
        <f>Data!D186</f>
        <v>2890.8500979999999</v>
      </c>
      <c r="E191" s="4">
        <f>Data!E186</f>
        <v>2909.7700199999999</v>
      </c>
      <c r="F191" s="15">
        <f>Data!F186</f>
        <v>1822620000</v>
      </c>
      <c r="G191" s="15" t="str">
        <f t="shared" si="2"/>
        <v/>
      </c>
    </row>
    <row r="192" spans="1:7" x14ac:dyDescent="0.3">
      <c r="A192" s="3">
        <f>Data!A187</f>
        <v>41122</v>
      </c>
      <c r="B192" s="4">
        <f>Data!B187</f>
        <v>2956.719971</v>
      </c>
      <c r="C192" s="4">
        <f>Data!C187</f>
        <v>2958.280029</v>
      </c>
      <c r="D192" s="4">
        <f>Data!D187</f>
        <v>2917.780029</v>
      </c>
      <c r="E192" s="4">
        <f>Data!E187</f>
        <v>2920.209961</v>
      </c>
      <c r="F192" s="15">
        <f>Data!F187</f>
        <v>1722530000</v>
      </c>
      <c r="G192" s="15" t="str">
        <f t="shared" si="2"/>
        <v/>
      </c>
    </row>
    <row r="193" spans="1:7" x14ac:dyDescent="0.3">
      <c r="A193" s="3">
        <f>Data!A188</f>
        <v>41121</v>
      </c>
      <c r="B193" s="4">
        <f>Data!B188</f>
        <v>2945.080078</v>
      </c>
      <c r="C193" s="4">
        <f>Data!C188</f>
        <v>2959.6201169999999</v>
      </c>
      <c r="D193" s="4">
        <f>Data!D188</f>
        <v>2938.4099120000001</v>
      </c>
      <c r="E193" s="4">
        <f>Data!E188</f>
        <v>2939.5200199999999</v>
      </c>
      <c r="F193" s="15">
        <f>Data!F188</f>
        <v>1801440000</v>
      </c>
      <c r="G193" s="15" t="str">
        <f t="shared" si="2"/>
        <v/>
      </c>
    </row>
    <row r="194" spans="1:7" x14ac:dyDescent="0.3">
      <c r="A194" s="3">
        <f>Data!A189</f>
        <v>41120</v>
      </c>
      <c r="B194" s="4">
        <f>Data!B189</f>
        <v>2959.070068</v>
      </c>
      <c r="C194" s="4">
        <f>Data!C189</f>
        <v>2970.3000489999999</v>
      </c>
      <c r="D194" s="4">
        <f>Data!D189</f>
        <v>2939.040039</v>
      </c>
      <c r="E194" s="4">
        <f>Data!E189</f>
        <v>2945.8400879999999</v>
      </c>
      <c r="F194" s="15">
        <f>Data!F189</f>
        <v>1483990000</v>
      </c>
      <c r="G194" s="15" t="str">
        <f t="shared" si="2"/>
        <v/>
      </c>
    </row>
    <row r="195" spans="1:7" x14ac:dyDescent="0.3">
      <c r="A195" s="3">
        <f>Data!A190</f>
        <v>41117</v>
      </c>
      <c r="B195" s="4">
        <f>Data!B190</f>
        <v>2906.5</v>
      </c>
      <c r="C195" s="4">
        <f>Data!C190</f>
        <v>2961.8701169999999</v>
      </c>
      <c r="D195" s="4">
        <f>Data!D190</f>
        <v>2900.9799800000001</v>
      </c>
      <c r="E195" s="4">
        <f>Data!E190</f>
        <v>2958.0900879999999</v>
      </c>
      <c r="F195" s="15">
        <f>Data!F190</f>
        <v>2102610000</v>
      </c>
      <c r="G195" s="15" t="str">
        <f t="shared" si="2"/>
        <v/>
      </c>
    </row>
    <row r="196" spans="1:7" x14ac:dyDescent="0.3">
      <c r="A196" s="3">
        <f>Data!A191</f>
        <v>41116</v>
      </c>
      <c r="B196" s="4">
        <f>Data!B191</f>
        <v>2896.679932</v>
      </c>
      <c r="C196" s="4">
        <f>Data!C191</f>
        <v>2905.570068</v>
      </c>
      <c r="D196" s="4">
        <f>Data!D191</f>
        <v>2876.01001</v>
      </c>
      <c r="E196" s="4">
        <f>Data!E191</f>
        <v>2893.25</v>
      </c>
      <c r="F196" s="15">
        <f>Data!F191</f>
        <v>1981520000</v>
      </c>
      <c r="G196" s="15" t="str">
        <f t="shared" si="2"/>
        <v/>
      </c>
    </row>
    <row r="197" spans="1:7" x14ac:dyDescent="0.3">
      <c r="A197" s="3">
        <f>Data!A192</f>
        <v>41115</v>
      </c>
      <c r="B197" s="4">
        <f>Data!B192</f>
        <v>2856.780029</v>
      </c>
      <c r="C197" s="4">
        <f>Data!C192</f>
        <v>2870.219971</v>
      </c>
      <c r="D197" s="4">
        <f>Data!D192</f>
        <v>2839.76001</v>
      </c>
      <c r="E197" s="4">
        <f>Data!E192</f>
        <v>2854.23999</v>
      </c>
      <c r="F197" s="15">
        <f>Data!F192</f>
        <v>1784150000</v>
      </c>
      <c r="G197" s="15" t="str">
        <f t="shared" si="2"/>
        <v/>
      </c>
    </row>
    <row r="198" spans="1:7" x14ac:dyDescent="0.3">
      <c r="A198" s="3">
        <f>Data!A193</f>
        <v>41114</v>
      </c>
      <c r="B198" s="4">
        <f>Data!B193</f>
        <v>2894.9499510000001</v>
      </c>
      <c r="C198" s="4">
        <f>Data!C193</f>
        <v>2896.5600589999999</v>
      </c>
      <c r="D198" s="4">
        <f>Data!D193</f>
        <v>2847.219971</v>
      </c>
      <c r="E198" s="4">
        <f>Data!E193</f>
        <v>2862.98999</v>
      </c>
      <c r="F198" s="15">
        <f>Data!F193</f>
        <v>1748410000</v>
      </c>
      <c r="G198" s="15" t="str">
        <f t="shared" si="2"/>
        <v/>
      </c>
    </row>
    <row r="199" spans="1:7" x14ac:dyDescent="0.3">
      <c r="A199" s="3">
        <f>Data!A194</f>
        <v>41113</v>
      </c>
      <c r="B199" s="4">
        <f>Data!B194</f>
        <v>2877.51001</v>
      </c>
      <c r="C199" s="4">
        <f>Data!C194</f>
        <v>2898.0500489999999</v>
      </c>
      <c r="D199" s="4">
        <f>Data!D194</f>
        <v>2852.8798830000001</v>
      </c>
      <c r="E199" s="4">
        <f>Data!E194</f>
        <v>2890.1499020000001</v>
      </c>
      <c r="F199" s="15">
        <f>Data!F194</f>
        <v>1607140000</v>
      </c>
      <c r="G199" s="15" t="str">
        <f t="shared" ref="G199:G262" si="3">IF(AND(ABS(B199-E199)&lt;E199*$G$4,C199-D199&gt;E199*$G$5),"doji","")</f>
        <v/>
      </c>
    </row>
    <row r="200" spans="1:7" x14ac:dyDescent="0.3">
      <c r="A200" s="3">
        <f>Data!A195</f>
        <v>41110</v>
      </c>
      <c r="B200" s="4">
        <f>Data!B195</f>
        <v>2957.0200199999999</v>
      </c>
      <c r="C200" s="4">
        <f>Data!C195</f>
        <v>2957.0200199999999</v>
      </c>
      <c r="D200" s="4">
        <f>Data!D195</f>
        <v>2925.3000489999999</v>
      </c>
      <c r="E200" s="4">
        <f>Data!E195</f>
        <v>2925.3000489999999</v>
      </c>
      <c r="F200" s="15">
        <f>Data!F195</f>
        <v>1810420000</v>
      </c>
      <c r="G200" s="15" t="str">
        <f t="shared" si="3"/>
        <v/>
      </c>
    </row>
    <row r="201" spans="1:7" x14ac:dyDescent="0.3">
      <c r="A201" s="3">
        <f>Data!A196</f>
        <v>41109</v>
      </c>
      <c r="B201" s="4">
        <f>Data!B196</f>
        <v>2961.709961</v>
      </c>
      <c r="C201" s="4">
        <f>Data!C196</f>
        <v>2976.219971</v>
      </c>
      <c r="D201" s="4">
        <f>Data!D196</f>
        <v>2952.419922</v>
      </c>
      <c r="E201" s="4">
        <f>Data!E196</f>
        <v>2965.8999020000001</v>
      </c>
      <c r="F201" s="15">
        <f>Data!F196</f>
        <v>1735920000</v>
      </c>
      <c r="G201" s="15" t="str">
        <f t="shared" si="3"/>
        <v/>
      </c>
    </row>
    <row r="202" spans="1:7" x14ac:dyDescent="0.3">
      <c r="A202" s="3">
        <f>Data!A197</f>
        <v>41108</v>
      </c>
      <c r="B202" s="4">
        <f>Data!B197</f>
        <v>2904.23999</v>
      </c>
      <c r="C202" s="4">
        <f>Data!C197</f>
        <v>2951.3000489999999</v>
      </c>
      <c r="D202" s="4">
        <f>Data!D197</f>
        <v>2902.9499510000001</v>
      </c>
      <c r="E202" s="4">
        <f>Data!E197</f>
        <v>2942.6000979999999</v>
      </c>
      <c r="F202" s="15">
        <f>Data!F197</f>
        <v>1817040000</v>
      </c>
      <c r="G202" s="15" t="str">
        <f t="shared" si="3"/>
        <v/>
      </c>
    </row>
    <row r="203" spans="1:7" x14ac:dyDescent="0.3">
      <c r="A203" s="3">
        <f>Data!A198</f>
        <v>41107</v>
      </c>
      <c r="B203" s="4">
        <f>Data!B198</f>
        <v>2911.459961</v>
      </c>
      <c r="C203" s="4">
        <f>Data!C198</f>
        <v>2916.610107</v>
      </c>
      <c r="D203" s="4">
        <f>Data!D198</f>
        <v>2871.6499020000001</v>
      </c>
      <c r="E203" s="4">
        <f>Data!E198</f>
        <v>2910.040039</v>
      </c>
      <c r="F203" s="15">
        <f>Data!F198</f>
        <v>1774160000</v>
      </c>
      <c r="G203" s="15" t="str">
        <f t="shared" si="3"/>
        <v/>
      </c>
    </row>
    <row r="204" spans="1:7" x14ac:dyDescent="0.3">
      <c r="A204" s="3">
        <f>Data!A199</f>
        <v>41106</v>
      </c>
      <c r="B204" s="4">
        <f>Data!B199</f>
        <v>2903.030029</v>
      </c>
      <c r="C204" s="4">
        <f>Data!C199</f>
        <v>2910.1999510000001</v>
      </c>
      <c r="D204" s="4">
        <f>Data!D199</f>
        <v>2888.01001</v>
      </c>
      <c r="E204" s="4">
        <f>Data!E199</f>
        <v>2896.9399410000001</v>
      </c>
      <c r="F204" s="15">
        <f>Data!F199</f>
        <v>1414470000</v>
      </c>
      <c r="G204" s="15" t="str">
        <f t="shared" si="3"/>
        <v/>
      </c>
    </row>
    <row r="205" spans="1:7" x14ac:dyDescent="0.3">
      <c r="A205" s="3">
        <f>Data!A200</f>
        <v>41103</v>
      </c>
      <c r="B205" s="4">
        <f>Data!B200</f>
        <v>2874.0600589999999</v>
      </c>
      <c r="C205" s="4">
        <f>Data!C200</f>
        <v>2913.280029</v>
      </c>
      <c r="D205" s="4">
        <f>Data!D200</f>
        <v>2873.389893</v>
      </c>
      <c r="E205" s="4">
        <f>Data!E200</f>
        <v>2908.469971</v>
      </c>
      <c r="F205" s="15">
        <f>Data!F200</f>
        <v>1373620000</v>
      </c>
      <c r="G205" s="15" t="str">
        <f t="shared" si="3"/>
        <v/>
      </c>
    </row>
    <row r="206" spans="1:7" x14ac:dyDescent="0.3">
      <c r="A206" s="3">
        <f>Data!A201</f>
        <v>41102</v>
      </c>
      <c r="B206" s="4">
        <f>Data!B201</f>
        <v>2867.080078</v>
      </c>
      <c r="C206" s="4">
        <f>Data!C201</f>
        <v>2876.320068</v>
      </c>
      <c r="D206" s="4">
        <f>Data!D201</f>
        <v>2837.719971</v>
      </c>
      <c r="E206" s="4">
        <f>Data!E201</f>
        <v>2866.1899410000001</v>
      </c>
      <c r="F206" s="15">
        <f>Data!F201</f>
        <v>1719460000</v>
      </c>
      <c r="G206" s="15" t="str">
        <f t="shared" si="3"/>
        <v/>
      </c>
    </row>
    <row r="207" spans="1:7" x14ac:dyDescent="0.3">
      <c r="A207" s="3">
        <f>Data!A202</f>
        <v>41101</v>
      </c>
      <c r="B207" s="4">
        <f>Data!B202</f>
        <v>2898.7700199999999</v>
      </c>
      <c r="C207" s="4">
        <f>Data!C202</f>
        <v>2905.51001</v>
      </c>
      <c r="D207" s="4">
        <f>Data!D202</f>
        <v>2866.530029</v>
      </c>
      <c r="E207" s="4">
        <f>Data!E202</f>
        <v>2887.9799800000001</v>
      </c>
      <c r="F207" s="15">
        <f>Data!F202</f>
        <v>1635120000</v>
      </c>
      <c r="G207" s="15" t="str">
        <f t="shared" si="3"/>
        <v/>
      </c>
    </row>
    <row r="208" spans="1:7" x14ac:dyDescent="0.3">
      <c r="A208" s="3">
        <f>Data!A203</f>
        <v>41100</v>
      </c>
      <c r="B208" s="4">
        <f>Data!B203</f>
        <v>2945.3500979999999</v>
      </c>
      <c r="C208" s="4">
        <f>Data!C203</f>
        <v>2953.469971</v>
      </c>
      <c r="D208" s="4">
        <f>Data!D203</f>
        <v>2891.419922</v>
      </c>
      <c r="E208" s="4">
        <f>Data!E203</f>
        <v>2902.330078</v>
      </c>
      <c r="F208" s="15">
        <f>Data!F203</f>
        <v>1725730000</v>
      </c>
      <c r="G208" s="15" t="str">
        <f t="shared" si="3"/>
        <v/>
      </c>
    </row>
    <row r="209" spans="1:7" x14ac:dyDescent="0.3">
      <c r="A209" s="3">
        <f>Data!A204</f>
        <v>41099</v>
      </c>
      <c r="B209" s="4">
        <f>Data!B204</f>
        <v>2934.48999</v>
      </c>
      <c r="C209" s="4">
        <f>Data!C204</f>
        <v>2942.98999</v>
      </c>
      <c r="D209" s="4">
        <f>Data!D204</f>
        <v>2919.040039</v>
      </c>
      <c r="E209" s="4">
        <f>Data!E204</f>
        <v>2931.7700199999999</v>
      </c>
      <c r="F209" s="15">
        <f>Data!F204</f>
        <v>1455500000</v>
      </c>
      <c r="G209" s="15" t="str">
        <f t="shared" si="3"/>
        <v/>
      </c>
    </row>
    <row r="210" spans="1:7" x14ac:dyDescent="0.3">
      <c r="A210" s="3">
        <f>Data!A205</f>
        <v>41096</v>
      </c>
      <c r="B210" s="4">
        <f>Data!B205</f>
        <v>2955.1999510000001</v>
      </c>
      <c r="C210" s="4">
        <f>Data!C205</f>
        <v>2957.5</v>
      </c>
      <c r="D210" s="4">
        <f>Data!D205</f>
        <v>2921.3701169999999</v>
      </c>
      <c r="E210" s="4">
        <f>Data!E205</f>
        <v>2937.330078</v>
      </c>
      <c r="F210" s="15">
        <f>Data!F205</f>
        <v>1437420000</v>
      </c>
      <c r="G210" s="15" t="str">
        <f t="shared" si="3"/>
        <v/>
      </c>
    </row>
    <row r="211" spans="1:7" x14ac:dyDescent="0.3">
      <c r="A211" s="3">
        <f>Data!A206</f>
        <v>41095</v>
      </c>
      <c r="B211" s="4">
        <f>Data!B206</f>
        <v>2970.3701169999999</v>
      </c>
      <c r="C211" s="4">
        <f>Data!C206</f>
        <v>2987.9399410000001</v>
      </c>
      <c r="D211" s="4">
        <f>Data!D206</f>
        <v>2958.3000489999999</v>
      </c>
      <c r="E211" s="4">
        <f>Data!E206</f>
        <v>2976.1201169999999</v>
      </c>
      <c r="F211" s="15">
        <f>Data!F206</f>
        <v>1423990000</v>
      </c>
      <c r="G211" s="15" t="str">
        <f t="shared" si="3"/>
        <v/>
      </c>
    </row>
    <row r="212" spans="1:7" x14ac:dyDescent="0.3">
      <c r="A212" s="3">
        <f>Data!A207</f>
        <v>41093</v>
      </c>
      <c r="B212" s="4">
        <f>Data!B207</f>
        <v>2950.8100589999999</v>
      </c>
      <c r="C212" s="4">
        <f>Data!C207</f>
        <v>2976.080078</v>
      </c>
      <c r="D212" s="4">
        <f>Data!D207</f>
        <v>2948.3999020000001</v>
      </c>
      <c r="E212" s="4">
        <f>Data!E207</f>
        <v>2976.080078</v>
      </c>
      <c r="F212" s="15">
        <f>Data!F207</f>
        <v>1009330000</v>
      </c>
      <c r="G212" s="15" t="str">
        <f t="shared" si="3"/>
        <v/>
      </c>
    </row>
    <row r="213" spans="1:7" x14ac:dyDescent="0.3">
      <c r="A213" s="3">
        <f>Data!A208</f>
        <v>41092</v>
      </c>
      <c r="B213" s="4">
        <f>Data!B208</f>
        <v>2938.4099120000001</v>
      </c>
      <c r="C213" s="4">
        <f>Data!C208</f>
        <v>2951.2299800000001</v>
      </c>
      <c r="D213" s="4">
        <f>Data!D208</f>
        <v>2925.709961</v>
      </c>
      <c r="E213" s="4">
        <f>Data!E208</f>
        <v>2951.2299800000001</v>
      </c>
      <c r="F213" s="15">
        <f>Data!F208</f>
        <v>1845240000</v>
      </c>
      <c r="G213" s="15" t="str">
        <f t="shared" si="3"/>
        <v/>
      </c>
    </row>
    <row r="214" spans="1:7" x14ac:dyDescent="0.3">
      <c r="A214" s="3">
        <f>Data!A209</f>
        <v>41089</v>
      </c>
      <c r="B214" s="4">
        <f>Data!B209</f>
        <v>2902.4399410000001</v>
      </c>
      <c r="C214" s="4">
        <f>Data!C209</f>
        <v>2935.1298830000001</v>
      </c>
      <c r="D214" s="4">
        <f>Data!D209</f>
        <v>2895.6000979999999</v>
      </c>
      <c r="E214" s="4">
        <f>Data!E209</f>
        <v>2935.0500489999999</v>
      </c>
      <c r="F214" s="15">
        <f>Data!F209</f>
        <v>2021190000</v>
      </c>
      <c r="G214" s="15" t="str">
        <f t="shared" si="3"/>
        <v/>
      </c>
    </row>
    <row r="215" spans="1:7" x14ac:dyDescent="0.3">
      <c r="A215" s="3">
        <f>Data!A210</f>
        <v>41088</v>
      </c>
      <c r="B215" s="4">
        <f>Data!B210</f>
        <v>2853.889893</v>
      </c>
      <c r="C215" s="4">
        <f>Data!C210</f>
        <v>2855.73999</v>
      </c>
      <c r="D215" s="4">
        <f>Data!D210</f>
        <v>2818.1899410000001</v>
      </c>
      <c r="E215" s="4">
        <f>Data!E210</f>
        <v>2849.48999</v>
      </c>
      <c r="F215" s="15">
        <f>Data!F210</f>
        <v>1795850000</v>
      </c>
      <c r="G215" s="15" t="str">
        <f t="shared" si="3"/>
        <v/>
      </c>
    </row>
    <row r="216" spans="1:7" x14ac:dyDescent="0.3">
      <c r="A216" s="3">
        <f>Data!A211</f>
        <v>41087</v>
      </c>
      <c r="B216" s="4">
        <f>Data!B211</f>
        <v>2862.1298830000001</v>
      </c>
      <c r="C216" s="4">
        <f>Data!C211</f>
        <v>2882.3999020000001</v>
      </c>
      <c r="D216" s="4">
        <f>Data!D211</f>
        <v>2860.1298830000001</v>
      </c>
      <c r="E216" s="4">
        <f>Data!E211</f>
        <v>2875.320068</v>
      </c>
      <c r="F216" s="15">
        <f>Data!F211</f>
        <v>1668580000</v>
      </c>
      <c r="G216" s="15" t="str">
        <f t="shared" si="3"/>
        <v/>
      </c>
    </row>
    <row r="217" spans="1:7" x14ac:dyDescent="0.3">
      <c r="A217" s="3">
        <f>Data!A212</f>
        <v>41086</v>
      </c>
      <c r="B217" s="4">
        <f>Data!B212</f>
        <v>2845.3999020000001</v>
      </c>
      <c r="C217" s="4">
        <f>Data!C212</f>
        <v>2862.1499020000001</v>
      </c>
      <c r="D217" s="4">
        <f>Data!D212</f>
        <v>2832.0200199999999</v>
      </c>
      <c r="E217" s="4">
        <f>Data!E212</f>
        <v>2854.0600589999999</v>
      </c>
      <c r="F217" s="15">
        <f>Data!F212</f>
        <v>1623160000</v>
      </c>
      <c r="G217" s="15" t="str">
        <f t="shared" si="3"/>
        <v/>
      </c>
    </row>
    <row r="218" spans="1:7" x14ac:dyDescent="0.3">
      <c r="A218" s="3">
        <f>Data!A213</f>
        <v>41085</v>
      </c>
      <c r="B218" s="4">
        <f>Data!B213</f>
        <v>2863.889893</v>
      </c>
      <c r="C218" s="4">
        <f>Data!C213</f>
        <v>2863.889893</v>
      </c>
      <c r="D218" s="4">
        <f>Data!D213</f>
        <v>2829.2299800000001</v>
      </c>
      <c r="E218" s="4">
        <f>Data!E213</f>
        <v>2836.1599120000001</v>
      </c>
      <c r="F218" s="15">
        <f>Data!F213</f>
        <v>1514430000</v>
      </c>
      <c r="G218" s="15" t="str">
        <f t="shared" si="3"/>
        <v/>
      </c>
    </row>
    <row r="219" spans="1:7" x14ac:dyDescent="0.3">
      <c r="A219" s="3">
        <f>Data!A214</f>
        <v>41082</v>
      </c>
      <c r="B219" s="4">
        <f>Data!B214</f>
        <v>2866.169922</v>
      </c>
      <c r="C219" s="4">
        <f>Data!C214</f>
        <v>2894.3500979999999</v>
      </c>
      <c r="D219" s="4">
        <f>Data!D214</f>
        <v>2863.929932</v>
      </c>
      <c r="E219" s="4">
        <f>Data!E214</f>
        <v>2892.419922</v>
      </c>
      <c r="F219" s="15">
        <f>Data!F214</f>
        <v>3544010000</v>
      </c>
      <c r="G219" s="15" t="str">
        <f t="shared" si="3"/>
        <v/>
      </c>
    </row>
    <row r="220" spans="1:7" x14ac:dyDescent="0.3">
      <c r="A220" s="3">
        <f>Data!A215</f>
        <v>41081</v>
      </c>
      <c r="B220" s="4">
        <f>Data!B215</f>
        <v>2929.1499020000001</v>
      </c>
      <c r="C220" s="4">
        <f>Data!C215</f>
        <v>2930.929932</v>
      </c>
      <c r="D220" s="4">
        <f>Data!D215</f>
        <v>2857.1000979999999</v>
      </c>
      <c r="E220" s="4">
        <f>Data!E215</f>
        <v>2859.0900879999999</v>
      </c>
      <c r="F220" s="15">
        <f>Data!F215</f>
        <v>1822200000</v>
      </c>
      <c r="G220" s="15" t="str">
        <f t="shared" si="3"/>
        <v/>
      </c>
    </row>
    <row r="221" spans="1:7" x14ac:dyDescent="0.3">
      <c r="A221" s="3">
        <f>Data!A216</f>
        <v>41080</v>
      </c>
      <c r="B221" s="4">
        <f>Data!B216</f>
        <v>2932.959961</v>
      </c>
      <c r="C221" s="4">
        <f>Data!C216</f>
        <v>2942.280029</v>
      </c>
      <c r="D221" s="4">
        <f>Data!D216</f>
        <v>2910</v>
      </c>
      <c r="E221" s="4">
        <f>Data!E216</f>
        <v>2930.4499510000001</v>
      </c>
      <c r="F221" s="15">
        <f>Data!F216</f>
        <v>1563080000</v>
      </c>
      <c r="G221" s="15" t="str">
        <f t="shared" si="3"/>
        <v/>
      </c>
    </row>
    <row r="222" spans="1:7" x14ac:dyDescent="0.3">
      <c r="A222" s="3">
        <f>Data!A217</f>
        <v>41079</v>
      </c>
      <c r="B222" s="4">
        <f>Data!B217</f>
        <v>2909.8701169999999</v>
      </c>
      <c r="C222" s="4">
        <f>Data!C217</f>
        <v>2940.2299800000001</v>
      </c>
      <c r="D222" s="4">
        <f>Data!D217</f>
        <v>2908.4499510000001</v>
      </c>
      <c r="E222" s="4">
        <f>Data!E217</f>
        <v>2929.76001</v>
      </c>
      <c r="F222" s="15">
        <f>Data!F217</f>
        <v>1835480000</v>
      </c>
      <c r="G222" s="15" t="str">
        <f t="shared" si="3"/>
        <v/>
      </c>
    </row>
    <row r="223" spans="1:7" x14ac:dyDescent="0.3">
      <c r="A223" s="3">
        <f>Data!A218</f>
        <v>41078</v>
      </c>
      <c r="B223" s="4">
        <f>Data!B218</f>
        <v>2872.48999</v>
      </c>
      <c r="C223" s="4">
        <f>Data!C218</f>
        <v>2903.030029</v>
      </c>
      <c r="D223" s="4">
        <f>Data!D218</f>
        <v>2853.860107</v>
      </c>
      <c r="E223" s="4">
        <f>Data!E218</f>
        <v>2895.330078</v>
      </c>
      <c r="F223" s="15">
        <f>Data!F218</f>
        <v>1586190000</v>
      </c>
      <c r="G223" s="15" t="str">
        <f t="shared" si="3"/>
        <v/>
      </c>
    </row>
    <row r="224" spans="1:7" x14ac:dyDescent="0.3">
      <c r="A224" s="3">
        <f>Data!A219</f>
        <v>41075</v>
      </c>
      <c r="B224" s="4">
        <f>Data!B219</f>
        <v>2839.3999020000001</v>
      </c>
      <c r="C224" s="4">
        <f>Data!C219</f>
        <v>2874.3798830000001</v>
      </c>
      <c r="D224" s="4">
        <f>Data!D219</f>
        <v>2837.9399410000001</v>
      </c>
      <c r="E224" s="4">
        <f>Data!E219</f>
        <v>2872.8000489999999</v>
      </c>
      <c r="F224" s="15">
        <f>Data!F219</f>
        <v>2020100000</v>
      </c>
      <c r="G224" s="15" t="str">
        <f t="shared" si="3"/>
        <v/>
      </c>
    </row>
    <row r="225" spans="1:7" x14ac:dyDescent="0.3">
      <c r="A225" s="3">
        <f>Data!A220</f>
        <v>41074</v>
      </c>
      <c r="B225" s="4">
        <f>Data!B220</f>
        <v>2820.6298830000001</v>
      </c>
      <c r="C225" s="4">
        <f>Data!C220</f>
        <v>2842.3100589999999</v>
      </c>
      <c r="D225" s="4">
        <f>Data!D220</f>
        <v>2807.5500489999999</v>
      </c>
      <c r="E225" s="4">
        <f>Data!E220</f>
        <v>2836.330078</v>
      </c>
      <c r="F225" s="15">
        <f>Data!F220</f>
        <v>1633370000</v>
      </c>
      <c r="G225" s="15" t="str">
        <f t="shared" si="3"/>
        <v/>
      </c>
    </row>
    <row r="226" spans="1:7" x14ac:dyDescent="0.3">
      <c r="A226" s="3">
        <f>Data!A221</f>
        <v>41073</v>
      </c>
      <c r="B226" s="4">
        <f>Data!B221</f>
        <v>2838.1201169999999</v>
      </c>
      <c r="C226" s="4">
        <f>Data!C221</f>
        <v>2853.169922</v>
      </c>
      <c r="D226" s="4">
        <f>Data!D221</f>
        <v>2810.5900879999999</v>
      </c>
      <c r="E226" s="4">
        <f>Data!E221</f>
        <v>2818.610107</v>
      </c>
      <c r="F226" s="15">
        <f>Data!F221</f>
        <v>1602080000</v>
      </c>
      <c r="G226" s="15" t="str">
        <f t="shared" si="3"/>
        <v/>
      </c>
    </row>
    <row r="227" spans="1:7" x14ac:dyDescent="0.3">
      <c r="A227" s="3">
        <f>Data!A222</f>
        <v>41072</v>
      </c>
      <c r="B227" s="4">
        <f>Data!B222</f>
        <v>2815.8400879999999</v>
      </c>
      <c r="C227" s="4">
        <f>Data!C222</f>
        <v>2843.669922</v>
      </c>
      <c r="D227" s="4">
        <f>Data!D222</f>
        <v>2802.3798830000001</v>
      </c>
      <c r="E227" s="4">
        <f>Data!E222</f>
        <v>2843.070068</v>
      </c>
      <c r="F227" s="15">
        <f>Data!F222</f>
        <v>1594310000</v>
      </c>
      <c r="G227" s="15" t="str">
        <f t="shared" si="3"/>
        <v/>
      </c>
    </row>
    <row r="228" spans="1:7" x14ac:dyDescent="0.3">
      <c r="A228" s="3">
        <f>Data!A223</f>
        <v>41071</v>
      </c>
      <c r="B228" s="4">
        <f>Data!B223</f>
        <v>2882.48999</v>
      </c>
      <c r="C228" s="4">
        <f>Data!C223</f>
        <v>2882.959961</v>
      </c>
      <c r="D228" s="4">
        <f>Data!D223</f>
        <v>2806.8999020000001</v>
      </c>
      <c r="E228" s="4">
        <f>Data!E223</f>
        <v>2809.7299800000001</v>
      </c>
      <c r="F228" s="15">
        <f>Data!F223</f>
        <v>1480220000</v>
      </c>
      <c r="G228" s="15" t="str">
        <f t="shared" si="3"/>
        <v/>
      </c>
    </row>
    <row r="229" spans="1:7" x14ac:dyDescent="0.3">
      <c r="A229" s="3">
        <f>Data!A224</f>
        <v>41068</v>
      </c>
      <c r="B229" s="4">
        <f>Data!B224</f>
        <v>2823.820068</v>
      </c>
      <c r="C229" s="4">
        <f>Data!C224</f>
        <v>2860.9399410000001</v>
      </c>
      <c r="D229" s="4">
        <f>Data!D224</f>
        <v>2814.8000489999999</v>
      </c>
      <c r="E229" s="4">
        <f>Data!E224</f>
        <v>2858.419922</v>
      </c>
      <c r="F229" s="15">
        <f>Data!F224</f>
        <v>1390260000</v>
      </c>
      <c r="G229" s="15" t="str">
        <f t="shared" si="3"/>
        <v/>
      </c>
    </row>
    <row r="230" spans="1:7" x14ac:dyDescent="0.3">
      <c r="A230" s="3">
        <f>Data!A225</f>
        <v>41067</v>
      </c>
      <c r="B230" s="4">
        <f>Data!B225</f>
        <v>2872.0500489999999</v>
      </c>
      <c r="C230" s="4">
        <f>Data!C225</f>
        <v>2873.5900879999999</v>
      </c>
      <c r="D230" s="4">
        <f>Data!D225</f>
        <v>2827.820068</v>
      </c>
      <c r="E230" s="4">
        <f>Data!E225</f>
        <v>2831.0200199999999</v>
      </c>
      <c r="F230" s="15">
        <f>Data!F225</f>
        <v>1655370000</v>
      </c>
      <c r="G230" s="15" t="str">
        <f t="shared" si="3"/>
        <v/>
      </c>
    </row>
    <row r="231" spans="1:7" x14ac:dyDescent="0.3">
      <c r="A231" s="3">
        <f>Data!A226</f>
        <v>41066</v>
      </c>
      <c r="B231" s="4">
        <f>Data!B226</f>
        <v>2796.2299800000001</v>
      </c>
      <c r="C231" s="4">
        <f>Data!C226</f>
        <v>2844.719971</v>
      </c>
      <c r="D231" s="4">
        <f>Data!D226</f>
        <v>2796.2299800000001</v>
      </c>
      <c r="E231" s="4">
        <f>Data!E226</f>
        <v>2844.719971</v>
      </c>
      <c r="F231" s="15">
        <f>Data!F226</f>
        <v>1761050000</v>
      </c>
      <c r="G231" s="15" t="str">
        <f t="shared" si="3"/>
        <v/>
      </c>
    </row>
    <row r="232" spans="1:7" x14ac:dyDescent="0.3">
      <c r="A232" s="3">
        <f>Data!A227</f>
        <v>41065</v>
      </c>
      <c r="B232" s="4">
        <f>Data!B227</f>
        <v>2749.3500979999999</v>
      </c>
      <c r="C232" s="4">
        <f>Data!C227</f>
        <v>2781.969971</v>
      </c>
      <c r="D232" s="4">
        <f>Data!D227</f>
        <v>2749.3400879999999</v>
      </c>
      <c r="E232" s="4">
        <f>Data!E227</f>
        <v>2778.110107</v>
      </c>
      <c r="F232" s="15">
        <f>Data!F227</f>
        <v>1625600000</v>
      </c>
      <c r="G232" s="15" t="str">
        <f t="shared" si="3"/>
        <v/>
      </c>
    </row>
    <row r="233" spans="1:7" x14ac:dyDescent="0.3">
      <c r="A233" s="3">
        <f>Data!A228</f>
        <v>41064</v>
      </c>
      <c r="B233" s="4">
        <f>Data!B228</f>
        <v>2747.610107</v>
      </c>
      <c r="C233" s="4">
        <f>Data!C228</f>
        <v>2769.929932</v>
      </c>
      <c r="D233" s="4">
        <f>Data!D228</f>
        <v>2726.679932</v>
      </c>
      <c r="E233" s="4">
        <f>Data!E228</f>
        <v>2760.01001</v>
      </c>
      <c r="F233" s="15">
        <f>Data!F228</f>
        <v>1755750000</v>
      </c>
      <c r="G233" s="15" t="str">
        <f t="shared" si="3"/>
        <v/>
      </c>
    </row>
    <row r="234" spans="1:7" x14ac:dyDescent="0.3">
      <c r="A234" s="3">
        <f>Data!A229</f>
        <v>41061</v>
      </c>
      <c r="B234" s="4">
        <f>Data!B229</f>
        <v>2810.1298830000001</v>
      </c>
      <c r="C234" s="4">
        <f>Data!C229</f>
        <v>2810.1298830000001</v>
      </c>
      <c r="D234" s="4">
        <f>Data!D229</f>
        <v>2747.23999</v>
      </c>
      <c r="E234" s="4">
        <f>Data!E229</f>
        <v>2747.4799800000001</v>
      </c>
      <c r="F234" s="15">
        <f>Data!F229</f>
        <v>1966370000</v>
      </c>
      <c r="G234" s="15" t="str">
        <f t="shared" si="3"/>
        <v/>
      </c>
    </row>
    <row r="235" spans="1:7" x14ac:dyDescent="0.3">
      <c r="A235" s="3">
        <f>Data!A230</f>
        <v>41060</v>
      </c>
      <c r="B235" s="4">
        <f>Data!B230</f>
        <v>2837.3701169999999</v>
      </c>
      <c r="C235" s="4">
        <f>Data!C230</f>
        <v>2842.429932</v>
      </c>
      <c r="D235" s="4">
        <f>Data!D230</f>
        <v>2801.959961</v>
      </c>
      <c r="E235" s="4">
        <f>Data!E230</f>
        <v>2827.3400879999999</v>
      </c>
      <c r="F235" s="15">
        <f>Data!F230</f>
        <v>2180130000</v>
      </c>
      <c r="G235" s="15" t="str">
        <f t="shared" si="3"/>
        <v/>
      </c>
    </row>
    <row r="236" spans="1:7" x14ac:dyDescent="0.3">
      <c r="A236" s="3">
        <f>Data!A231</f>
        <v>41059</v>
      </c>
      <c r="B236" s="4">
        <f>Data!B231</f>
        <v>2847.2700199999999</v>
      </c>
      <c r="C236" s="4">
        <f>Data!C231</f>
        <v>2847.2700199999999</v>
      </c>
      <c r="D236" s="4">
        <f>Data!D231</f>
        <v>2825.639893</v>
      </c>
      <c r="E236" s="4">
        <f>Data!E231</f>
        <v>2837.360107</v>
      </c>
      <c r="F236" s="15">
        <f>Data!F231</f>
        <v>1671040000</v>
      </c>
      <c r="G236" s="15" t="str">
        <f t="shared" si="3"/>
        <v/>
      </c>
    </row>
    <row r="237" spans="1:7" x14ac:dyDescent="0.3">
      <c r="A237" s="3">
        <f>Data!A232</f>
        <v>41058</v>
      </c>
      <c r="B237" s="4">
        <f>Data!B232</f>
        <v>2853.2700199999999</v>
      </c>
      <c r="C237" s="4">
        <f>Data!C232</f>
        <v>2882.830078</v>
      </c>
      <c r="D237" s="4">
        <f>Data!D232</f>
        <v>2846.679932</v>
      </c>
      <c r="E237" s="4">
        <f>Data!E232</f>
        <v>2870.98999</v>
      </c>
      <c r="F237" s="15">
        <f>Data!F232</f>
        <v>221430000</v>
      </c>
      <c r="G237" s="15" t="str">
        <f t="shared" si="3"/>
        <v/>
      </c>
    </row>
    <row r="238" spans="1:7" x14ac:dyDescent="0.3">
      <c r="A238" s="3">
        <f>Data!A233</f>
        <v>41054</v>
      </c>
      <c r="B238" s="4">
        <f>Data!B233</f>
        <v>2839.73999</v>
      </c>
      <c r="C238" s="4">
        <f>Data!C233</f>
        <v>2846.3100589999999</v>
      </c>
      <c r="D238" s="4">
        <f>Data!D233</f>
        <v>2829.76001</v>
      </c>
      <c r="E238" s="4">
        <f>Data!E233</f>
        <v>2837.530029</v>
      </c>
      <c r="F238" s="15">
        <f>Data!F233</f>
        <v>1282680000</v>
      </c>
      <c r="G238" s="15" t="str">
        <f t="shared" si="3"/>
        <v/>
      </c>
    </row>
    <row r="239" spans="1:7" x14ac:dyDescent="0.3">
      <c r="A239" s="3">
        <f>Data!A234</f>
        <v>41053</v>
      </c>
      <c r="B239" s="4">
        <f>Data!B234</f>
        <v>2856.5500489999999</v>
      </c>
      <c r="C239" s="4">
        <f>Data!C234</f>
        <v>2858.23999</v>
      </c>
      <c r="D239" s="4">
        <f>Data!D234</f>
        <v>2817.6201169999999</v>
      </c>
      <c r="E239" s="4">
        <f>Data!E234</f>
        <v>2839.3798830000001</v>
      </c>
      <c r="F239" s="15">
        <f>Data!F234</f>
        <v>1750290000</v>
      </c>
      <c r="G239" s="15" t="str">
        <f t="shared" si="3"/>
        <v/>
      </c>
    </row>
    <row r="240" spans="1:7" x14ac:dyDescent="0.3">
      <c r="A240" s="3">
        <f>Data!A235</f>
        <v>41052</v>
      </c>
      <c r="B240" s="4">
        <f>Data!B235</f>
        <v>2832.169922</v>
      </c>
      <c r="C240" s="4">
        <f>Data!C235</f>
        <v>2855.3500979999999</v>
      </c>
      <c r="D240" s="4">
        <f>Data!D235</f>
        <v>2795.5</v>
      </c>
      <c r="E240" s="4">
        <f>Data!E235</f>
        <v>2850.1201169999999</v>
      </c>
      <c r="F240" s="15">
        <f>Data!F235</f>
        <v>1929640000</v>
      </c>
      <c r="G240" s="15" t="str">
        <f t="shared" si="3"/>
        <v/>
      </c>
    </row>
    <row r="241" spans="1:7" x14ac:dyDescent="0.3">
      <c r="A241" s="3">
        <f>Data!A236</f>
        <v>41051</v>
      </c>
      <c r="B241" s="4">
        <f>Data!B236</f>
        <v>2853.8701169999999</v>
      </c>
      <c r="C241" s="4">
        <f>Data!C236</f>
        <v>2867.3400879999999</v>
      </c>
      <c r="D241" s="4">
        <f>Data!D236</f>
        <v>2823.219971</v>
      </c>
      <c r="E241" s="4">
        <f>Data!E236</f>
        <v>2839.080078</v>
      </c>
      <c r="F241" s="15">
        <f>Data!F236</f>
        <v>1861850000</v>
      </c>
      <c r="G241" s="15" t="str">
        <f t="shared" si="3"/>
        <v/>
      </c>
    </row>
    <row r="242" spans="1:7" x14ac:dyDescent="0.3">
      <c r="A242" s="3">
        <f>Data!A237</f>
        <v>41050</v>
      </c>
      <c r="B242" s="4">
        <f>Data!B237</f>
        <v>2782.5500489999999</v>
      </c>
      <c r="C242" s="4">
        <f>Data!C237</f>
        <v>2848.830078</v>
      </c>
      <c r="D242" s="4">
        <f>Data!D237</f>
        <v>2774.76001</v>
      </c>
      <c r="E242" s="4">
        <f>Data!E237</f>
        <v>2847.209961</v>
      </c>
      <c r="F242" s="15">
        <f>Data!F237</f>
        <v>1870420000</v>
      </c>
      <c r="G242" s="15" t="str">
        <f t="shared" si="3"/>
        <v/>
      </c>
    </row>
    <row r="243" spans="1:7" x14ac:dyDescent="0.3">
      <c r="A243" s="3">
        <f>Data!A238</f>
        <v>41047</v>
      </c>
      <c r="B243" s="4">
        <f>Data!B238</f>
        <v>2814.429932</v>
      </c>
      <c r="C243" s="4">
        <f>Data!C238</f>
        <v>2827.280029</v>
      </c>
      <c r="D243" s="4">
        <f>Data!D238</f>
        <v>2774.4499510000001</v>
      </c>
      <c r="E243" s="4">
        <f>Data!E238</f>
        <v>2778.790039</v>
      </c>
      <c r="F243" s="15">
        <f>Data!F238</f>
        <v>2692450000</v>
      </c>
      <c r="G243" s="15" t="str">
        <f t="shared" si="3"/>
        <v/>
      </c>
    </row>
    <row r="244" spans="1:7" x14ac:dyDescent="0.3">
      <c r="A244" s="3">
        <f>Data!A239</f>
        <v>41046</v>
      </c>
      <c r="B244" s="4">
        <f>Data!B239</f>
        <v>2874.709961</v>
      </c>
      <c r="C244" s="4">
        <f>Data!C239</f>
        <v>2879.219971</v>
      </c>
      <c r="D244" s="4">
        <f>Data!D239</f>
        <v>2813.6899410000001</v>
      </c>
      <c r="E244" s="4">
        <f>Data!E239</f>
        <v>2813.6899410000001</v>
      </c>
      <c r="F244" s="15">
        <f>Data!F239</f>
        <v>2016980000</v>
      </c>
      <c r="G244" s="15" t="str">
        <f t="shared" si="3"/>
        <v/>
      </c>
    </row>
    <row r="245" spans="1:7" x14ac:dyDescent="0.3">
      <c r="A245" s="3">
        <f>Data!A240</f>
        <v>41045</v>
      </c>
      <c r="B245" s="4">
        <f>Data!B240</f>
        <v>2904.669922</v>
      </c>
      <c r="C245" s="4">
        <f>Data!C240</f>
        <v>2913.8999020000001</v>
      </c>
      <c r="D245" s="4">
        <f>Data!D240</f>
        <v>2872.25</v>
      </c>
      <c r="E245" s="4">
        <f>Data!E240</f>
        <v>2874.040039</v>
      </c>
      <c r="F245" s="15">
        <f>Data!F240</f>
        <v>1933900000</v>
      </c>
      <c r="G245" s="15" t="str">
        <f t="shared" si="3"/>
        <v/>
      </c>
    </row>
    <row r="246" spans="1:7" x14ac:dyDescent="0.3">
      <c r="A246" s="3">
        <f>Data!A241</f>
        <v>41044</v>
      </c>
      <c r="B246" s="4">
        <f>Data!B241</f>
        <v>2902.3000489999999</v>
      </c>
      <c r="C246" s="4">
        <f>Data!C241</f>
        <v>2930.679932</v>
      </c>
      <c r="D246" s="4">
        <f>Data!D241</f>
        <v>2889.389893</v>
      </c>
      <c r="E246" s="4">
        <f>Data!E241</f>
        <v>2893.76001</v>
      </c>
      <c r="F246" s="15">
        <f>Data!F241</f>
        <v>1826210000</v>
      </c>
      <c r="G246" s="15" t="str">
        <f t="shared" si="3"/>
        <v/>
      </c>
    </row>
    <row r="247" spans="1:7" x14ac:dyDescent="0.3">
      <c r="A247" s="3">
        <f>Data!A242</f>
        <v>41043</v>
      </c>
      <c r="B247" s="4">
        <f>Data!B242</f>
        <v>2907.780029</v>
      </c>
      <c r="C247" s="4">
        <f>Data!C242</f>
        <v>2924.889893</v>
      </c>
      <c r="D247" s="4">
        <f>Data!D242</f>
        <v>2898.8999020000001</v>
      </c>
      <c r="E247" s="4">
        <f>Data!E242</f>
        <v>2902.580078</v>
      </c>
      <c r="F247" s="15">
        <f>Data!F242</f>
        <v>1683460000</v>
      </c>
      <c r="G247" s="15" t="str">
        <f t="shared" si="3"/>
        <v/>
      </c>
    </row>
    <row r="248" spans="1:7" x14ac:dyDescent="0.3">
      <c r="A248" s="3">
        <f>Data!A243</f>
        <v>41040</v>
      </c>
      <c r="B248" s="4">
        <f>Data!B243</f>
        <v>2919.3500979999999</v>
      </c>
      <c r="C248" s="4">
        <f>Data!C243</f>
        <v>2960.3798830000001</v>
      </c>
      <c r="D248" s="4">
        <f>Data!D243</f>
        <v>2918.73999</v>
      </c>
      <c r="E248" s="4">
        <f>Data!E243</f>
        <v>2933.820068</v>
      </c>
      <c r="F248" s="15">
        <f>Data!F243</f>
        <v>1735380000</v>
      </c>
      <c r="G248" s="15" t="str">
        <f t="shared" si="3"/>
        <v/>
      </c>
    </row>
    <row r="249" spans="1:7" x14ac:dyDescent="0.3">
      <c r="A249" s="3">
        <f>Data!A244</f>
        <v>41039</v>
      </c>
      <c r="B249" s="4">
        <f>Data!B244</f>
        <v>2950.209961</v>
      </c>
      <c r="C249" s="4">
        <f>Data!C244</f>
        <v>2950.209961</v>
      </c>
      <c r="D249" s="4">
        <f>Data!D244</f>
        <v>2923.139893</v>
      </c>
      <c r="E249" s="4">
        <f>Data!E244</f>
        <v>2933.639893</v>
      </c>
      <c r="F249" s="15">
        <f>Data!F244</f>
        <v>2004150000</v>
      </c>
      <c r="G249" s="15" t="str">
        <f t="shared" si="3"/>
        <v/>
      </c>
    </row>
    <row r="250" spans="1:7" x14ac:dyDescent="0.3">
      <c r="A250" s="3">
        <f>Data!A245</f>
        <v>41038</v>
      </c>
      <c r="B250" s="4">
        <f>Data!B245</f>
        <v>2912.4099120000001</v>
      </c>
      <c r="C250" s="4">
        <f>Data!C245</f>
        <v>2948.7700199999999</v>
      </c>
      <c r="D250" s="4">
        <f>Data!D245</f>
        <v>2900.179932</v>
      </c>
      <c r="E250" s="4">
        <f>Data!E245</f>
        <v>2934.709961</v>
      </c>
      <c r="F250" s="15">
        <f>Data!F245</f>
        <v>2047090000</v>
      </c>
      <c r="G250" s="15" t="str">
        <f t="shared" si="3"/>
        <v/>
      </c>
    </row>
    <row r="251" spans="1:7" x14ac:dyDescent="0.3">
      <c r="A251" s="3">
        <f>Data!A246</f>
        <v>41037</v>
      </c>
      <c r="B251" s="4">
        <f>Data!B246</f>
        <v>2939.360107</v>
      </c>
      <c r="C251" s="4">
        <f>Data!C246</f>
        <v>2952.6499020000001</v>
      </c>
      <c r="D251" s="4">
        <f>Data!D246</f>
        <v>2900.0600589999999</v>
      </c>
      <c r="E251" s="4">
        <f>Data!E246</f>
        <v>2946.2700199999999</v>
      </c>
      <c r="F251" s="15">
        <f>Data!F246</f>
        <v>2175840000</v>
      </c>
      <c r="G251" s="15" t="str">
        <f t="shared" si="3"/>
        <v/>
      </c>
    </row>
    <row r="252" spans="1:7" x14ac:dyDescent="0.3">
      <c r="A252" s="3">
        <f>Data!A247</f>
        <v>41036</v>
      </c>
      <c r="B252" s="4">
        <f>Data!B247</f>
        <v>2940.4099120000001</v>
      </c>
      <c r="C252" s="4">
        <f>Data!C247</f>
        <v>2970.1999510000001</v>
      </c>
      <c r="D252" s="4">
        <f>Data!D247</f>
        <v>2939.209961</v>
      </c>
      <c r="E252" s="4">
        <f>Data!E247</f>
        <v>2957.76001</v>
      </c>
      <c r="F252" s="15">
        <f>Data!F247</f>
        <v>1740430000</v>
      </c>
      <c r="G252" s="15" t="str">
        <f t="shared" si="3"/>
        <v/>
      </c>
    </row>
    <row r="253" spans="1:7" x14ac:dyDescent="0.3">
      <c r="A253" s="3">
        <f>Data!A248</f>
        <v>41033</v>
      </c>
      <c r="B253" s="4">
        <f>Data!B248</f>
        <v>3001.1499020000001</v>
      </c>
      <c r="C253" s="4">
        <f>Data!C248</f>
        <v>3001.4799800000001</v>
      </c>
      <c r="D253" s="4">
        <f>Data!D248</f>
        <v>2956.3400879999999</v>
      </c>
      <c r="E253" s="4">
        <f>Data!E248</f>
        <v>2956.3400879999999</v>
      </c>
      <c r="F253" s="15">
        <f>Data!F248</f>
        <v>1944010000</v>
      </c>
      <c r="G253" s="15" t="str">
        <f t="shared" si="3"/>
        <v/>
      </c>
    </row>
    <row r="254" spans="1:7" x14ac:dyDescent="0.3">
      <c r="A254" s="3">
        <f>Data!A249</f>
        <v>41032</v>
      </c>
      <c r="B254" s="4">
        <f>Data!B249</f>
        <v>3061.1298830000001</v>
      </c>
      <c r="C254" s="4">
        <f>Data!C249</f>
        <v>3061.3798830000001</v>
      </c>
      <c r="D254" s="4">
        <f>Data!D249</f>
        <v>3016.1999510000001</v>
      </c>
      <c r="E254" s="4">
        <f>Data!E249</f>
        <v>3024.3000489999999</v>
      </c>
      <c r="F254" s="15">
        <f>Data!F249</f>
        <v>1869130000</v>
      </c>
      <c r="G254" s="15" t="str">
        <f t="shared" si="3"/>
        <v/>
      </c>
    </row>
    <row r="255" spans="1:7" x14ac:dyDescent="0.3">
      <c r="A255" s="3">
        <f>Data!A250</f>
        <v>41031</v>
      </c>
      <c r="B255" s="4">
        <f>Data!B250</f>
        <v>3035.070068</v>
      </c>
      <c r="C255" s="4">
        <f>Data!C250</f>
        <v>3061.469971</v>
      </c>
      <c r="D255" s="4">
        <f>Data!D250</f>
        <v>3028.9399410000001</v>
      </c>
      <c r="E255" s="4">
        <f>Data!E250</f>
        <v>3059.8500979999999</v>
      </c>
      <c r="F255" s="15">
        <f>Data!F250</f>
        <v>1825190000</v>
      </c>
      <c r="G255" s="15" t="str">
        <f t="shared" si="3"/>
        <v/>
      </c>
    </row>
    <row r="256" spans="1:7" x14ac:dyDescent="0.3">
      <c r="A256" s="3">
        <f>Data!A251</f>
        <v>41030</v>
      </c>
      <c r="B256" s="4">
        <f>Data!B251</f>
        <v>3044.790039</v>
      </c>
      <c r="C256" s="4">
        <f>Data!C251</f>
        <v>3085.3999020000001</v>
      </c>
      <c r="D256" s="4">
        <f>Data!D251</f>
        <v>3041.6201169999999</v>
      </c>
      <c r="E256" s="4">
        <f>Data!E251</f>
        <v>3050.4399410000001</v>
      </c>
      <c r="F256" s="15">
        <f>Data!F251</f>
        <v>1854230000</v>
      </c>
      <c r="G256" s="15" t="str">
        <f t="shared" si="3"/>
        <v/>
      </c>
    </row>
    <row r="257" spans="1:7" x14ac:dyDescent="0.3">
      <c r="A257" s="3">
        <f>Data!A252</f>
        <v>41029</v>
      </c>
      <c r="B257" s="4">
        <f>Data!B252</f>
        <v>3060.0600589999999</v>
      </c>
      <c r="C257" s="4">
        <f>Data!C252</f>
        <v>3063.6599120000001</v>
      </c>
      <c r="D257" s="4">
        <f>Data!D252</f>
        <v>3043.25</v>
      </c>
      <c r="E257" s="4">
        <f>Data!E252</f>
        <v>3046.360107</v>
      </c>
      <c r="F257" s="15">
        <f>Data!F252</f>
        <v>1633170000</v>
      </c>
      <c r="G257" s="15" t="str">
        <f t="shared" si="3"/>
        <v/>
      </c>
    </row>
    <row r="258" spans="1:7" x14ac:dyDescent="0.3">
      <c r="A258" s="3">
        <f>Data!A253</f>
        <v>41026</v>
      </c>
      <c r="B258" s="4">
        <f>Data!B253</f>
        <v>3060.3400879999999</v>
      </c>
      <c r="C258" s="4">
        <f>Data!C253</f>
        <v>3076.4399410000001</v>
      </c>
      <c r="D258" s="4">
        <f>Data!D253</f>
        <v>3043.3000489999999</v>
      </c>
      <c r="E258" s="4">
        <f>Data!E253</f>
        <v>3069.1999510000001</v>
      </c>
      <c r="F258" s="15">
        <f>Data!F253</f>
        <v>1777750000</v>
      </c>
      <c r="G258" s="15" t="str">
        <f t="shared" si="3"/>
        <v/>
      </c>
    </row>
    <row r="259" spans="1:7" x14ac:dyDescent="0.3">
      <c r="A259" s="3">
        <f>Data!A254</f>
        <v>41025</v>
      </c>
      <c r="B259" s="4">
        <f>Data!B254</f>
        <v>3029.6201169999999</v>
      </c>
      <c r="C259" s="4">
        <f>Data!C254</f>
        <v>3056.7700199999999</v>
      </c>
      <c r="D259" s="4">
        <f>Data!D254</f>
        <v>3027.790039</v>
      </c>
      <c r="E259" s="4">
        <f>Data!E254</f>
        <v>3050.610107</v>
      </c>
      <c r="F259" s="15">
        <f>Data!F254</f>
        <v>1763510000</v>
      </c>
      <c r="G259" s="15" t="str">
        <f t="shared" si="3"/>
        <v/>
      </c>
    </row>
    <row r="260" spans="1:7" x14ac:dyDescent="0.3">
      <c r="A260" s="3">
        <f>Data!A255</f>
        <v>41024</v>
      </c>
      <c r="B260" s="4">
        <f>Data!B255</f>
        <v>3013.6499020000001</v>
      </c>
      <c r="C260" s="4">
        <f>Data!C255</f>
        <v>3031.4099120000001</v>
      </c>
      <c r="D260" s="4">
        <f>Data!D255</f>
        <v>3010.570068</v>
      </c>
      <c r="E260" s="4">
        <f>Data!E255</f>
        <v>3029.6298830000001</v>
      </c>
      <c r="F260" s="15">
        <f>Data!F255</f>
        <v>1721330000</v>
      </c>
      <c r="G260" s="15" t="str">
        <f t="shared" si="3"/>
        <v/>
      </c>
    </row>
    <row r="261" spans="1:7" x14ac:dyDescent="0.3">
      <c r="A261" s="3">
        <f>Data!A256</f>
        <v>41023</v>
      </c>
      <c r="B261" s="4">
        <f>Data!B256</f>
        <v>2967.3701169999999</v>
      </c>
      <c r="C261" s="4">
        <f>Data!C256</f>
        <v>2979.080078</v>
      </c>
      <c r="D261" s="4">
        <f>Data!D256</f>
        <v>2950.3798830000001</v>
      </c>
      <c r="E261" s="4">
        <f>Data!E256</f>
        <v>2961.6000979999999</v>
      </c>
      <c r="F261" s="15">
        <f>Data!F256</f>
        <v>1690840000</v>
      </c>
      <c r="G261" s="15" t="str">
        <f t="shared" si="3"/>
        <v/>
      </c>
    </row>
    <row r="262" spans="1:7" x14ac:dyDescent="0.3">
      <c r="A262" s="3">
        <f>Data!A257</f>
        <v>41022</v>
      </c>
      <c r="B262" s="4">
        <f>Data!B257</f>
        <v>2969</v>
      </c>
      <c r="C262" s="4">
        <f>Data!C257</f>
        <v>2973.3798830000001</v>
      </c>
      <c r="D262" s="4">
        <f>Data!D257</f>
        <v>2946.040039</v>
      </c>
      <c r="E262" s="4">
        <f>Data!E257</f>
        <v>2970.4499510000001</v>
      </c>
      <c r="F262" s="15">
        <f>Data!F257</f>
        <v>1767360000</v>
      </c>
      <c r="G262" s="15" t="str">
        <f t="shared" si="3"/>
        <v/>
      </c>
    </row>
    <row r="263" spans="1:7" x14ac:dyDescent="0.3">
      <c r="A263" s="3">
        <f>Data!A258</f>
        <v>41019</v>
      </c>
      <c r="B263" s="4">
        <f>Data!B258</f>
        <v>3023.7299800000001</v>
      </c>
      <c r="C263" s="4">
        <f>Data!C258</f>
        <v>3034.6899410000001</v>
      </c>
      <c r="D263" s="4">
        <f>Data!D258</f>
        <v>2999.01001</v>
      </c>
      <c r="E263" s="4">
        <f>Data!E258</f>
        <v>3000.4499510000001</v>
      </c>
      <c r="F263" s="15">
        <f>Data!F258</f>
        <v>1935880000</v>
      </c>
      <c r="G263" s="15" t="str">
        <f t="shared" ref="G263:G326" si="4">IF(AND(ABS(B263-E263)&lt;E263*$G$4,C263-D263&gt;E263*$G$5),"doji","")</f>
        <v/>
      </c>
    </row>
    <row r="264" spans="1:7" x14ac:dyDescent="0.3">
      <c r="A264" s="3">
        <f>Data!A259</f>
        <v>41018</v>
      </c>
      <c r="B264" s="4">
        <f>Data!B259</f>
        <v>3028.1999510000001</v>
      </c>
      <c r="C264" s="4">
        <f>Data!C259</f>
        <v>3058.719971</v>
      </c>
      <c r="D264" s="4">
        <f>Data!D259</f>
        <v>2994.9399410000001</v>
      </c>
      <c r="E264" s="4">
        <f>Data!E259</f>
        <v>3007.5600589999999</v>
      </c>
      <c r="F264" s="15">
        <f>Data!F259</f>
        <v>1991120000</v>
      </c>
      <c r="G264" s="15" t="str">
        <f t="shared" si="4"/>
        <v/>
      </c>
    </row>
    <row r="265" spans="1:7" x14ac:dyDescent="0.3">
      <c r="A265" s="3">
        <f>Data!A260</f>
        <v>41017</v>
      </c>
      <c r="B265" s="4">
        <f>Data!B260</f>
        <v>3031.820068</v>
      </c>
      <c r="C265" s="4">
        <f>Data!C260</f>
        <v>3045.040039</v>
      </c>
      <c r="D265" s="4">
        <f>Data!D260</f>
        <v>3023.9099120000001</v>
      </c>
      <c r="E265" s="4">
        <f>Data!E260</f>
        <v>3031.4499510000001</v>
      </c>
      <c r="F265" s="15">
        <f>Data!F260</f>
        <v>1599470000</v>
      </c>
      <c r="G265" s="15" t="str">
        <f t="shared" si="4"/>
        <v/>
      </c>
    </row>
    <row r="266" spans="1:7" x14ac:dyDescent="0.3">
      <c r="A266" s="3">
        <f>Data!A261</f>
        <v>41016</v>
      </c>
      <c r="B266" s="4">
        <f>Data!B261</f>
        <v>3002.0200199999999</v>
      </c>
      <c r="C266" s="4">
        <f>Data!C261</f>
        <v>3052.76001</v>
      </c>
      <c r="D266" s="4">
        <f>Data!D261</f>
        <v>2999.48999</v>
      </c>
      <c r="E266" s="4">
        <f>Data!E261</f>
        <v>3042.820068</v>
      </c>
      <c r="F266" s="15">
        <f>Data!F261</f>
        <v>1555070000</v>
      </c>
      <c r="G266" s="15" t="str">
        <f t="shared" si="4"/>
        <v/>
      </c>
    </row>
    <row r="267" spans="1:7" x14ac:dyDescent="0.3">
      <c r="A267" s="3">
        <f>Data!A262</f>
        <v>41015</v>
      </c>
      <c r="B267" s="4">
        <f>Data!B262</f>
        <v>3027.570068</v>
      </c>
      <c r="C267" s="4">
        <f>Data!C262</f>
        <v>3027.570068</v>
      </c>
      <c r="D267" s="4">
        <f>Data!D262</f>
        <v>2975.8701169999999</v>
      </c>
      <c r="E267" s="4">
        <f>Data!E262</f>
        <v>2988.3999020000001</v>
      </c>
      <c r="F267" s="15">
        <f>Data!F262</f>
        <v>1594320000</v>
      </c>
      <c r="G267" s="15" t="str">
        <f t="shared" si="4"/>
        <v/>
      </c>
    </row>
    <row r="268" spans="1:7" x14ac:dyDescent="0.3">
      <c r="A268" s="3">
        <f>Data!A263</f>
        <v>41012</v>
      </c>
      <c r="B268" s="4">
        <f>Data!B263</f>
        <v>3045.080078</v>
      </c>
      <c r="C268" s="4">
        <f>Data!C263</f>
        <v>3045.419922</v>
      </c>
      <c r="D268" s="4">
        <f>Data!D263</f>
        <v>3010.7700199999999</v>
      </c>
      <c r="E268" s="4">
        <f>Data!E263</f>
        <v>3011.330078</v>
      </c>
      <c r="F268" s="15">
        <f>Data!F263</f>
        <v>1483850000</v>
      </c>
      <c r="G268" s="15" t="str">
        <f t="shared" si="4"/>
        <v/>
      </c>
    </row>
    <row r="269" spans="1:7" x14ac:dyDescent="0.3">
      <c r="A269" s="3">
        <f>Data!A264</f>
        <v>41011</v>
      </c>
      <c r="B269" s="4">
        <f>Data!B264</f>
        <v>3023.110107</v>
      </c>
      <c r="C269" s="4">
        <f>Data!C264</f>
        <v>3059.26001</v>
      </c>
      <c r="D269" s="4">
        <f>Data!D264</f>
        <v>3020.4399410000001</v>
      </c>
      <c r="E269" s="4">
        <f>Data!E264</f>
        <v>3055.5500489999999</v>
      </c>
      <c r="F269" s="15">
        <f>Data!F264</f>
        <v>1480340000</v>
      </c>
      <c r="G269" s="15" t="str">
        <f t="shared" si="4"/>
        <v/>
      </c>
    </row>
    <row r="270" spans="1:7" x14ac:dyDescent="0.3">
      <c r="A270" s="3">
        <f>Data!A265</f>
        <v>41010</v>
      </c>
      <c r="B270" s="4">
        <f>Data!B265</f>
        <v>3020.1499020000001</v>
      </c>
      <c r="C270" s="4">
        <f>Data!C265</f>
        <v>3030.51001</v>
      </c>
      <c r="D270" s="4">
        <f>Data!D265</f>
        <v>3008.75</v>
      </c>
      <c r="E270" s="4">
        <f>Data!E265</f>
        <v>3016.459961</v>
      </c>
      <c r="F270" s="15">
        <f>Data!F265</f>
        <v>1540890000</v>
      </c>
      <c r="G270" s="15" t="str">
        <f t="shared" si="4"/>
        <v/>
      </c>
    </row>
    <row r="271" spans="1:7" x14ac:dyDescent="0.3">
      <c r="A271" s="3">
        <f>Data!A266</f>
        <v>41009</v>
      </c>
      <c r="B271" s="4">
        <f>Data!B266</f>
        <v>3044.669922</v>
      </c>
      <c r="C271" s="4">
        <f>Data!C266</f>
        <v>3055.1999510000001</v>
      </c>
      <c r="D271" s="4">
        <f>Data!D266</f>
        <v>2987</v>
      </c>
      <c r="E271" s="4">
        <f>Data!E266</f>
        <v>2991.219971</v>
      </c>
      <c r="F271" s="15">
        <f>Data!F266</f>
        <v>1953600000</v>
      </c>
      <c r="G271" s="15" t="str">
        <f t="shared" si="4"/>
        <v/>
      </c>
    </row>
    <row r="272" spans="1:7" x14ac:dyDescent="0.3">
      <c r="A272" s="3">
        <f>Data!A267</f>
        <v>41008</v>
      </c>
      <c r="B272" s="4">
        <f>Data!B267</f>
        <v>3037.280029</v>
      </c>
      <c r="C272" s="4">
        <f>Data!C267</f>
        <v>3058.76001</v>
      </c>
      <c r="D272" s="4">
        <f>Data!D267</f>
        <v>3032.219971</v>
      </c>
      <c r="E272" s="4">
        <f>Data!E267</f>
        <v>3047.080078</v>
      </c>
      <c r="F272" s="15">
        <f>Data!F267</f>
        <v>1371140000</v>
      </c>
      <c r="G272" s="15" t="str">
        <f t="shared" si="4"/>
        <v/>
      </c>
    </row>
    <row r="273" spans="1:7" x14ac:dyDescent="0.3">
      <c r="A273" s="3">
        <f>Data!A268</f>
        <v>41004</v>
      </c>
      <c r="B273" s="4">
        <f>Data!B268</f>
        <v>3061.75</v>
      </c>
      <c r="C273" s="4">
        <f>Data!C268</f>
        <v>3083.3798830000001</v>
      </c>
      <c r="D273" s="4">
        <f>Data!D268</f>
        <v>3061.139893</v>
      </c>
      <c r="E273" s="4">
        <f>Data!E268</f>
        <v>3080.5</v>
      </c>
      <c r="F273" s="15">
        <f>Data!F268</f>
        <v>1548040000</v>
      </c>
      <c r="G273" s="15" t="str">
        <f t="shared" si="4"/>
        <v/>
      </c>
    </row>
    <row r="274" spans="1:7" x14ac:dyDescent="0.3">
      <c r="A274" s="3">
        <f>Data!A269</f>
        <v>41003</v>
      </c>
      <c r="B274" s="4">
        <f>Data!B269</f>
        <v>3085.459961</v>
      </c>
      <c r="C274" s="4">
        <f>Data!C269</f>
        <v>3086.3500979999999</v>
      </c>
      <c r="D274" s="4">
        <f>Data!D269</f>
        <v>3052.580078</v>
      </c>
      <c r="E274" s="4">
        <f>Data!E269</f>
        <v>3068.0900879999999</v>
      </c>
      <c r="F274" s="15">
        <f>Data!F269</f>
        <v>1813150000</v>
      </c>
      <c r="G274" s="15" t="str">
        <f t="shared" si="4"/>
        <v/>
      </c>
    </row>
    <row r="275" spans="1:7" x14ac:dyDescent="0.3">
      <c r="A275" s="3">
        <f>Data!A270</f>
        <v>41002</v>
      </c>
      <c r="B275" s="4">
        <f>Data!B270</f>
        <v>3119.6499020000001</v>
      </c>
      <c r="C275" s="4">
        <f>Data!C270</f>
        <v>3128.25</v>
      </c>
      <c r="D275" s="4">
        <f>Data!D270</f>
        <v>3097.4099120000001</v>
      </c>
      <c r="E275" s="4">
        <f>Data!E270</f>
        <v>3113.570068</v>
      </c>
      <c r="F275" s="15">
        <f>Data!F270</f>
        <v>1804950000</v>
      </c>
      <c r="G275" s="15" t="str">
        <f t="shared" si="4"/>
        <v/>
      </c>
    </row>
    <row r="276" spans="1:7" x14ac:dyDescent="0.3">
      <c r="A276" s="3">
        <f>Data!A271</f>
        <v>41001</v>
      </c>
      <c r="B276" s="4">
        <f>Data!B271</f>
        <v>3085.9399410000001</v>
      </c>
      <c r="C276" s="4">
        <f>Data!C271</f>
        <v>3123.030029</v>
      </c>
      <c r="D276" s="4">
        <f>Data!D271</f>
        <v>3079.780029</v>
      </c>
      <c r="E276" s="4">
        <f>Data!E271</f>
        <v>3119.6999510000001</v>
      </c>
      <c r="F276" s="15">
        <f>Data!F271</f>
        <v>1768210000</v>
      </c>
      <c r="G276" s="15" t="str">
        <f t="shared" si="4"/>
        <v/>
      </c>
    </row>
    <row r="277" spans="1:7" x14ac:dyDescent="0.3">
      <c r="A277" s="3">
        <f>Data!A272</f>
        <v>40998</v>
      </c>
      <c r="B277" s="4">
        <f>Data!B272</f>
        <v>3110.969971</v>
      </c>
      <c r="C277" s="4">
        <f>Data!C272</f>
        <v>3111.5500489999999</v>
      </c>
      <c r="D277" s="4">
        <f>Data!D272</f>
        <v>3079.0500489999999</v>
      </c>
      <c r="E277" s="4">
        <f>Data!E272</f>
        <v>3091.570068</v>
      </c>
      <c r="F277" s="15">
        <f>Data!F272</f>
        <v>1833130000</v>
      </c>
      <c r="G277" s="15" t="str">
        <f t="shared" si="4"/>
        <v/>
      </c>
    </row>
    <row r="278" spans="1:7" x14ac:dyDescent="0.3">
      <c r="A278" s="3">
        <f>Data!A273</f>
        <v>40997</v>
      </c>
      <c r="B278" s="4">
        <f>Data!B273</f>
        <v>3087.25</v>
      </c>
      <c r="C278" s="4">
        <f>Data!C273</f>
        <v>3099.8000489999999</v>
      </c>
      <c r="D278" s="4">
        <f>Data!D273</f>
        <v>3069.8100589999999</v>
      </c>
      <c r="E278" s="4">
        <f>Data!E273</f>
        <v>3095.360107</v>
      </c>
      <c r="F278" s="15">
        <f>Data!F273</f>
        <v>1756160000</v>
      </c>
      <c r="G278" s="15" t="str">
        <f t="shared" si="4"/>
        <v/>
      </c>
    </row>
    <row r="279" spans="1:7" x14ac:dyDescent="0.3">
      <c r="A279" s="3">
        <f>Data!A274</f>
        <v>40996</v>
      </c>
      <c r="B279" s="4">
        <f>Data!B274</f>
        <v>3123.8400879999999</v>
      </c>
      <c r="C279" s="4">
        <f>Data!C274</f>
        <v>3130.5600589999999</v>
      </c>
      <c r="D279" s="4">
        <f>Data!D274</f>
        <v>3086.929932</v>
      </c>
      <c r="E279" s="4">
        <f>Data!E274</f>
        <v>3104.959961</v>
      </c>
      <c r="F279" s="15">
        <f>Data!F274</f>
        <v>1765680000</v>
      </c>
      <c r="G279" s="15" t="str">
        <f t="shared" si="4"/>
        <v/>
      </c>
    </row>
    <row r="280" spans="1:7" x14ac:dyDescent="0.3">
      <c r="A280" s="3">
        <f>Data!A275</f>
        <v>40995</v>
      </c>
      <c r="B280" s="4">
        <f>Data!B275</f>
        <v>3124.0600589999999</v>
      </c>
      <c r="C280" s="4">
        <f>Data!C275</f>
        <v>3134.169922</v>
      </c>
      <c r="D280" s="4">
        <f>Data!D275</f>
        <v>3119.030029</v>
      </c>
      <c r="E280" s="4">
        <f>Data!E275</f>
        <v>3120.3500979999999</v>
      </c>
      <c r="F280" s="15">
        <f>Data!F275</f>
        <v>1662460000</v>
      </c>
      <c r="G280" s="15" t="str">
        <f t="shared" si="4"/>
        <v/>
      </c>
    </row>
    <row r="281" spans="1:7" x14ac:dyDescent="0.3">
      <c r="A281" s="3">
        <f>Data!A276</f>
        <v>40994</v>
      </c>
      <c r="B281" s="4">
        <f>Data!B276</f>
        <v>3090.5200199999999</v>
      </c>
      <c r="C281" s="4">
        <f>Data!C276</f>
        <v>3122.570068</v>
      </c>
      <c r="D281" s="4">
        <f>Data!D276</f>
        <v>3090.0500489999999</v>
      </c>
      <c r="E281" s="4">
        <f>Data!E276</f>
        <v>3122.570068</v>
      </c>
      <c r="F281" s="15">
        <f>Data!F276</f>
        <v>1627520000</v>
      </c>
      <c r="G281" s="15" t="str">
        <f t="shared" si="4"/>
        <v/>
      </c>
    </row>
    <row r="282" spans="1:7" x14ac:dyDescent="0.3">
      <c r="A282" s="3">
        <f>Data!A277</f>
        <v>40991</v>
      </c>
      <c r="B282" s="4">
        <f>Data!B277</f>
        <v>3066.3701169999999</v>
      </c>
      <c r="C282" s="4">
        <f>Data!C277</f>
        <v>3070.929932</v>
      </c>
      <c r="D282" s="4">
        <f>Data!D277</f>
        <v>3044.669922</v>
      </c>
      <c r="E282" s="4">
        <f>Data!E277</f>
        <v>3067.919922</v>
      </c>
      <c r="F282" s="15">
        <f>Data!F277</f>
        <v>1428940000</v>
      </c>
      <c r="G282" s="15" t="str">
        <f t="shared" si="4"/>
        <v/>
      </c>
    </row>
    <row r="283" spans="1:7" x14ac:dyDescent="0.3">
      <c r="A283" s="3">
        <f>Data!A278</f>
        <v>40990</v>
      </c>
      <c r="B283" s="4">
        <f>Data!B278</f>
        <v>3055</v>
      </c>
      <c r="C283" s="4">
        <f>Data!C278</f>
        <v>3068.5</v>
      </c>
      <c r="D283" s="4">
        <f>Data!D278</f>
        <v>3050.6999510000001</v>
      </c>
      <c r="E283" s="4">
        <f>Data!E278</f>
        <v>3063.320068</v>
      </c>
      <c r="F283" s="15">
        <f>Data!F278</f>
        <v>1524800000</v>
      </c>
      <c r="G283" s="15" t="str">
        <f t="shared" si="4"/>
        <v/>
      </c>
    </row>
    <row r="284" spans="1:7" x14ac:dyDescent="0.3">
      <c r="A284" s="3">
        <f>Data!A279</f>
        <v>40989</v>
      </c>
      <c r="B284" s="4">
        <f>Data!B279</f>
        <v>3077.4399410000001</v>
      </c>
      <c r="C284" s="4">
        <f>Data!C279</f>
        <v>3090.080078</v>
      </c>
      <c r="D284" s="4">
        <f>Data!D279</f>
        <v>3069.0900879999999</v>
      </c>
      <c r="E284" s="4">
        <f>Data!E279</f>
        <v>3075.320068</v>
      </c>
      <c r="F284" s="15">
        <f>Data!F279</f>
        <v>1552400000</v>
      </c>
      <c r="G284" s="15" t="str">
        <f t="shared" si="4"/>
        <v/>
      </c>
    </row>
    <row r="285" spans="1:7" x14ac:dyDescent="0.3">
      <c r="A285" s="3">
        <f>Data!A280</f>
        <v>40988</v>
      </c>
      <c r="B285" s="4">
        <f>Data!B280</f>
        <v>3060.929932</v>
      </c>
      <c r="C285" s="4">
        <f>Data!C280</f>
        <v>3078.719971</v>
      </c>
      <c r="D285" s="4">
        <f>Data!D280</f>
        <v>3050.820068</v>
      </c>
      <c r="E285" s="4">
        <f>Data!E280</f>
        <v>3074.1499020000001</v>
      </c>
      <c r="F285" s="15">
        <f>Data!F280</f>
        <v>1508580000</v>
      </c>
      <c r="G285" s="15" t="str">
        <f t="shared" si="4"/>
        <v/>
      </c>
    </row>
    <row r="286" spans="1:7" x14ac:dyDescent="0.3">
      <c r="A286" s="3">
        <f>Data!A281</f>
        <v>40987</v>
      </c>
      <c r="B286" s="4">
        <f>Data!B281</f>
        <v>3057.23999</v>
      </c>
      <c r="C286" s="4">
        <f>Data!C281</f>
        <v>3087.1000979999999</v>
      </c>
      <c r="D286" s="4">
        <f>Data!D281</f>
        <v>3050.889893</v>
      </c>
      <c r="E286" s="4">
        <f>Data!E281</f>
        <v>3078.320068</v>
      </c>
      <c r="F286" s="15">
        <f>Data!F281</f>
        <v>1548400000</v>
      </c>
      <c r="G286" s="15" t="str">
        <f t="shared" si="4"/>
        <v/>
      </c>
    </row>
    <row r="287" spans="1:7" x14ac:dyDescent="0.3">
      <c r="A287" s="3">
        <f>Data!A282</f>
        <v>40984</v>
      </c>
      <c r="B287" s="4">
        <f>Data!B282</f>
        <v>3058.48999</v>
      </c>
      <c r="C287" s="4">
        <f>Data!C282</f>
        <v>3060.820068</v>
      </c>
      <c r="D287" s="4">
        <f>Data!D282</f>
        <v>3047.6899410000001</v>
      </c>
      <c r="E287" s="4">
        <f>Data!E282</f>
        <v>3055.26001</v>
      </c>
      <c r="F287" s="15">
        <f>Data!F282</f>
        <v>2088610000</v>
      </c>
      <c r="G287" s="15" t="str">
        <f t="shared" si="4"/>
        <v/>
      </c>
    </row>
    <row r="288" spans="1:7" x14ac:dyDescent="0.3">
      <c r="A288" s="3">
        <f>Data!A283</f>
        <v>40983</v>
      </c>
      <c r="B288" s="4">
        <f>Data!B283</f>
        <v>3048.580078</v>
      </c>
      <c r="C288" s="4">
        <f>Data!C283</f>
        <v>3059.8100589999999</v>
      </c>
      <c r="D288" s="4">
        <f>Data!D283</f>
        <v>3037.820068</v>
      </c>
      <c r="E288" s="4">
        <f>Data!E283</f>
        <v>3056.3701169999999</v>
      </c>
      <c r="F288" s="15">
        <f>Data!F283</f>
        <v>1677540000</v>
      </c>
      <c r="G288" s="15" t="str">
        <f t="shared" si="4"/>
        <v/>
      </c>
    </row>
    <row r="289" spans="1:7" x14ac:dyDescent="0.3">
      <c r="A289" s="3">
        <f>Data!A284</f>
        <v>40982</v>
      </c>
      <c r="B289" s="4">
        <f>Data!B284</f>
        <v>3042.209961</v>
      </c>
      <c r="C289" s="4">
        <f>Data!C284</f>
        <v>3051.3701169999999</v>
      </c>
      <c r="D289" s="4">
        <f>Data!D284</f>
        <v>3024.7299800000001</v>
      </c>
      <c r="E289" s="4">
        <f>Data!E284</f>
        <v>3040.7299800000001</v>
      </c>
      <c r="F289" s="15">
        <f>Data!F284</f>
        <v>1662300000</v>
      </c>
      <c r="G289" s="15" t="str">
        <f t="shared" si="4"/>
        <v/>
      </c>
    </row>
    <row r="290" spans="1:7" x14ac:dyDescent="0.3">
      <c r="A290" s="3">
        <f>Data!A285</f>
        <v>40981</v>
      </c>
      <c r="B290" s="4">
        <f>Data!B285</f>
        <v>3003.709961</v>
      </c>
      <c r="C290" s="4">
        <f>Data!C285</f>
        <v>3039.889893</v>
      </c>
      <c r="D290" s="4">
        <f>Data!D285</f>
        <v>2996.459961</v>
      </c>
      <c r="E290" s="4">
        <f>Data!E285</f>
        <v>3039.8798830000001</v>
      </c>
      <c r="F290" s="15">
        <f>Data!F285</f>
        <v>1709900000</v>
      </c>
      <c r="G290" s="15" t="str">
        <f t="shared" si="4"/>
        <v/>
      </c>
    </row>
    <row r="291" spans="1:7" x14ac:dyDescent="0.3">
      <c r="A291" s="3">
        <f>Data!A286</f>
        <v>40980</v>
      </c>
      <c r="B291" s="4">
        <f>Data!B286</f>
        <v>2989.0500489999999</v>
      </c>
      <c r="C291" s="4">
        <f>Data!C286</f>
        <v>2994.1000979999999</v>
      </c>
      <c r="D291" s="4">
        <f>Data!D286</f>
        <v>2973.6499020000001</v>
      </c>
      <c r="E291" s="4">
        <f>Data!E286</f>
        <v>2983.6599120000001</v>
      </c>
      <c r="F291" s="15">
        <f>Data!F286</f>
        <v>1341660000</v>
      </c>
      <c r="G291" s="15" t="str">
        <f t="shared" si="4"/>
        <v/>
      </c>
    </row>
    <row r="292" spans="1:7" x14ac:dyDescent="0.3">
      <c r="A292" s="3">
        <f>Data!A287</f>
        <v>40977</v>
      </c>
      <c r="B292" s="4">
        <f>Data!B287</f>
        <v>2975.0900879999999</v>
      </c>
      <c r="C292" s="4">
        <f>Data!C287</f>
        <v>2993.9799800000001</v>
      </c>
      <c r="D292" s="4">
        <f>Data!D287</f>
        <v>2973.959961</v>
      </c>
      <c r="E292" s="4">
        <f>Data!E287</f>
        <v>2988.3400879999999</v>
      </c>
      <c r="F292" s="15">
        <f>Data!F287</f>
        <v>1580560000</v>
      </c>
      <c r="G292" s="15" t="str">
        <f t="shared" si="4"/>
        <v/>
      </c>
    </row>
    <row r="293" spans="1:7" x14ac:dyDescent="0.3">
      <c r="A293" s="3">
        <f>Data!A288</f>
        <v>40976</v>
      </c>
      <c r="B293" s="4">
        <f>Data!B288</f>
        <v>2954.3999020000001</v>
      </c>
      <c r="C293" s="4">
        <f>Data!C288</f>
        <v>2976.0500489999999</v>
      </c>
      <c r="D293" s="4">
        <f>Data!D288</f>
        <v>2945.7299800000001</v>
      </c>
      <c r="E293" s="4">
        <f>Data!E288</f>
        <v>2970.419922</v>
      </c>
      <c r="F293" s="15">
        <f>Data!F288</f>
        <v>1619740000</v>
      </c>
      <c r="G293" s="15" t="str">
        <f t="shared" si="4"/>
        <v/>
      </c>
    </row>
    <row r="294" spans="1:7" x14ac:dyDescent="0.3">
      <c r="A294" s="3">
        <f>Data!A289</f>
        <v>40975</v>
      </c>
      <c r="B294" s="4">
        <f>Data!B289</f>
        <v>2922.570068</v>
      </c>
      <c r="C294" s="4">
        <f>Data!C289</f>
        <v>2940.280029</v>
      </c>
      <c r="D294" s="4">
        <f>Data!D289</f>
        <v>2920.540039</v>
      </c>
      <c r="E294" s="4">
        <f>Data!E289</f>
        <v>2935.6899410000001</v>
      </c>
      <c r="F294" s="15">
        <f>Data!F289</f>
        <v>1589360000</v>
      </c>
      <c r="G294" s="15" t="str">
        <f t="shared" si="4"/>
        <v/>
      </c>
    </row>
    <row r="295" spans="1:7" x14ac:dyDescent="0.3">
      <c r="A295" s="3">
        <f>Data!A290</f>
        <v>40974</v>
      </c>
      <c r="B295" s="4">
        <f>Data!B290</f>
        <v>2917.5200199999999</v>
      </c>
      <c r="C295" s="4">
        <f>Data!C290</f>
        <v>2921.7700199999999</v>
      </c>
      <c r="D295" s="4">
        <f>Data!D290</f>
        <v>2900.280029</v>
      </c>
      <c r="E295" s="4">
        <f>Data!E290</f>
        <v>2910.320068</v>
      </c>
      <c r="F295" s="15">
        <f>Data!F290</f>
        <v>1870720000</v>
      </c>
      <c r="G295" s="15" t="str">
        <f t="shared" si="4"/>
        <v/>
      </c>
    </row>
    <row r="296" spans="1:7" x14ac:dyDescent="0.3">
      <c r="A296" s="3">
        <f>Data!A291</f>
        <v>40973</v>
      </c>
      <c r="B296" s="4">
        <f>Data!B291</f>
        <v>2969.7299800000001</v>
      </c>
      <c r="C296" s="4">
        <f>Data!C291</f>
        <v>2973.929932</v>
      </c>
      <c r="D296" s="4">
        <f>Data!D291</f>
        <v>2940.5200199999999</v>
      </c>
      <c r="E296" s="4">
        <f>Data!E291</f>
        <v>2950.4799800000001</v>
      </c>
      <c r="F296" s="15">
        <f>Data!F291</f>
        <v>1679030000</v>
      </c>
      <c r="G296" s="15" t="str">
        <f t="shared" si="4"/>
        <v/>
      </c>
    </row>
    <row r="297" spans="1:7" x14ac:dyDescent="0.3">
      <c r="A297" s="3">
        <f>Data!A292</f>
        <v>40970</v>
      </c>
      <c r="B297" s="4">
        <f>Data!B292</f>
        <v>2986.080078</v>
      </c>
      <c r="C297" s="4">
        <f>Data!C292</f>
        <v>2995.969971</v>
      </c>
      <c r="D297" s="4">
        <f>Data!D292</f>
        <v>2968</v>
      </c>
      <c r="E297" s="4">
        <f>Data!E292</f>
        <v>2976.1899410000001</v>
      </c>
      <c r="F297" s="15">
        <f>Data!F292</f>
        <v>1755130000</v>
      </c>
      <c r="G297" s="15" t="str">
        <f t="shared" si="4"/>
        <v/>
      </c>
    </row>
    <row r="298" spans="1:7" x14ac:dyDescent="0.3">
      <c r="A298" s="3">
        <f>Data!A293</f>
        <v>40969</v>
      </c>
      <c r="B298" s="4">
        <f>Data!B293</f>
        <v>2979.110107</v>
      </c>
      <c r="C298" s="4">
        <f>Data!C293</f>
        <v>2996.3701169999999</v>
      </c>
      <c r="D298" s="4">
        <f>Data!D293</f>
        <v>2974.5900879999999</v>
      </c>
      <c r="E298" s="4">
        <f>Data!E293</f>
        <v>2988.969971</v>
      </c>
      <c r="F298" s="15">
        <f>Data!F293</f>
        <v>1903690000</v>
      </c>
      <c r="G298" s="15" t="str">
        <f t="shared" si="4"/>
        <v/>
      </c>
    </row>
    <row r="299" spans="1:7" x14ac:dyDescent="0.3">
      <c r="A299" s="3">
        <f>Data!A294</f>
        <v>40968</v>
      </c>
      <c r="B299" s="4">
        <f>Data!B294</f>
        <v>2991.669922</v>
      </c>
      <c r="C299" s="4">
        <f>Data!C294</f>
        <v>3000.110107</v>
      </c>
      <c r="D299" s="4">
        <f>Data!D294</f>
        <v>2961.7700199999999</v>
      </c>
      <c r="E299" s="4">
        <f>Data!E294</f>
        <v>2966.889893</v>
      </c>
      <c r="F299" s="15">
        <f>Data!F294</f>
        <v>2170190000</v>
      </c>
      <c r="G299" s="15" t="str">
        <f t="shared" si="4"/>
        <v/>
      </c>
    </row>
    <row r="300" spans="1:7" x14ac:dyDescent="0.3">
      <c r="A300" s="3">
        <f>Data!A295</f>
        <v>40967</v>
      </c>
      <c r="B300" s="4">
        <f>Data!B295</f>
        <v>2969.25</v>
      </c>
      <c r="C300" s="4">
        <f>Data!C295</f>
        <v>2988.5900879999999</v>
      </c>
      <c r="D300" s="4">
        <f>Data!D295</f>
        <v>2966.610107</v>
      </c>
      <c r="E300" s="4">
        <f>Data!E295</f>
        <v>2986.76001</v>
      </c>
      <c r="F300" s="15">
        <f>Data!F295</f>
        <v>1812490000</v>
      </c>
      <c r="G300" s="15" t="str">
        <f t="shared" si="4"/>
        <v/>
      </c>
    </row>
    <row r="301" spans="1:7" x14ac:dyDescent="0.3">
      <c r="A301" s="3">
        <f>Data!A296</f>
        <v>40966</v>
      </c>
      <c r="B301" s="4">
        <f>Data!B296</f>
        <v>2945.8701169999999</v>
      </c>
      <c r="C301" s="4">
        <f>Data!C296</f>
        <v>2976.080078</v>
      </c>
      <c r="D301" s="4">
        <f>Data!D296</f>
        <v>2933.3000489999999</v>
      </c>
      <c r="E301" s="4">
        <f>Data!E296</f>
        <v>2966.1599120000001</v>
      </c>
      <c r="F301" s="15">
        <f>Data!F296</f>
        <v>1763650000</v>
      </c>
      <c r="G301" s="15" t="str">
        <f t="shared" si="4"/>
        <v/>
      </c>
    </row>
    <row r="302" spans="1:7" x14ac:dyDescent="0.3">
      <c r="A302" s="3">
        <f>Data!A297</f>
        <v>40963</v>
      </c>
      <c r="B302" s="4">
        <f>Data!B297</f>
        <v>2963.1298830000001</v>
      </c>
      <c r="C302" s="4">
        <f>Data!C297</f>
        <v>2970.8798830000001</v>
      </c>
      <c r="D302" s="4">
        <f>Data!D297</f>
        <v>2958.820068</v>
      </c>
      <c r="E302" s="4">
        <f>Data!E297</f>
        <v>2963.75</v>
      </c>
      <c r="F302" s="15">
        <f>Data!F297</f>
        <v>1643180000</v>
      </c>
      <c r="G302" s="15" t="str">
        <f t="shared" si="4"/>
        <v/>
      </c>
    </row>
    <row r="303" spans="1:7" x14ac:dyDescent="0.3">
      <c r="A303" s="3">
        <f>Data!A298</f>
        <v>40962</v>
      </c>
      <c r="B303" s="4">
        <f>Data!B298</f>
        <v>2933.1599120000001</v>
      </c>
      <c r="C303" s="4">
        <f>Data!C298</f>
        <v>2958.419922</v>
      </c>
      <c r="D303" s="4">
        <f>Data!D298</f>
        <v>2922.959961</v>
      </c>
      <c r="E303" s="4">
        <f>Data!E298</f>
        <v>2956.9799800000001</v>
      </c>
      <c r="F303" s="15">
        <f>Data!F298</f>
        <v>1768390000</v>
      </c>
      <c r="G303" s="15" t="str">
        <f t="shared" si="4"/>
        <v/>
      </c>
    </row>
    <row r="304" spans="1:7" x14ac:dyDescent="0.3">
      <c r="A304" s="3">
        <f>Data!A299</f>
        <v>40961</v>
      </c>
      <c r="B304" s="4">
        <f>Data!B299</f>
        <v>2942.7700199999999</v>
      </c>
      <c r="C304" s="4">
        <f>Data!C299</f>
        <v>2950.3701169999999</v>
      </c>
      <c r="D304" s="4">
        <f>Data!D299</f>
        <v>2929.679932</v>
      </c>
      <c r="E304" s="4">
        <f>Data!E299</f>
        <v>2933.169922</v>
      </c>
      <c r="F304" s="15">
        <f>Data!F299</f>
        <v>1706310000</v>
      </c>
      <c r="G304" s="15" t="str">
        <f t="shared" si="4"/>
        <v/>
      </c>
    </row>
    <row r="305" spans="1:7" x14ac:dyDescent="0.3">
      <c r="A305" s="3">
        <f>Data!A300</f>
        <v>40960</v>
      </c>
      <c r="B305" s="4">
        <f>Data!B300</f>
        <v>2957.3000489999999</v>
      </c>
      <c r="C305" s="4">
        <f>Data!C300</f>
        <v>2965.0500489999999</v>
      </c>
      <c r="D305" s="4">
        <f>Data!D300</f>
        <v>2934.070068</v>
      </c>
      <c r="E305" s="4">
        <f>Data!E300</f>
        <v>2948.570068</v>
      </c>
      <c r="F305" s="15">
        <f>Data!F300</f>
        <v>1821540000</v>
      </c>
      <c r="G305" s="15" t="str">
        <f t="shared" si="4"/>
        <v/>
      </c>
    </row>
    <row r="306" spans="1:7" x14ac:dyDescent="0.3">
      <c r="A306" s="3">
        <f>Data!A301</f>
        <v>40956</v>
      </c>
      <c r="B306" s="4">
        <f>Data!B301</f>
        <v>2958.219971</v>
      </c>
      <c r="C306" s="4">
        <f>Data!C301</f>
        <v>2962.780029</v>
      </c>
      <c r="D306" s="4">
        <f>Data!D301</f>
        <v>2941.5500489999999</v>
      </c>
      <c r="E306" s="4">
        <f>Data!E301</f>
        <v>2951.780029</v>
      </c>
      <c r="F306" s="15">
        <f>Data!F301</f>
        <v>1973900000</v>
      </c>
      <c r="G306" s="15" t="str">
        <f t="shared" si="4"/>
        <v/>
      </c>
    </row>
    <row r="307" spans="1:7" x14ac:dyDescent="0.3">
      <c r="A307" s="3">
        <f>Data!A302</f>
        <v>40955</v>
      </c>
      <c r="B307" s="4">
        <f>Data!B302</f>
        <v>2915.669922</v>
      </c>
      <c r="C307" s="4">
        <f>Data!C302</f>
        <v>2961.3798830000001</v>
      </c>
      <c r="D307" s="4">
        <f>Data!D302</f>
        <v>2912.719971</v>
      </c>
      <c r="E307" s="4">
        <f>Data!E302</f>
        <v>2959.8500979999999</v>
      </c>
      <c r="F307" s="15">
        <f>Data!F302</f>
        <v>1945230000</v>
      </c>
      <c r="G307" s="15" t="str">
        <f t="shared" si="4"/>
        <v/>
      </c>
    </row>
    <row r="308" spans="1:7" x14ac:dyDescent="0.3">
      <c r="A308" s="3">
        <f>Data!A303</f>
        <v>40954</v>
      </c>
      <c r="B308" s="4">
        <f>Data!B303</f>
        <v>2943.419922</v>
      </c>
      <c r="C308" s="4">
        <f>Data!C303</f>
        <v>2958.1899410000001</v>
      </c>
      <c r="D308" s="4">
        <f>Data!D303</f>
        <v>2911.330078</v>
      </c>
      <c r="E308" s="4">
        <f>Data!E303</f>
        <v>2915.830078</v>
      </c>
      <c r="F308" s="15">
        <f>Data!F303</f>
        <v>2038980000</v>
      </c>
      <c r="G308" s="15" t="str">
        <f t="shared" si="4"/>
        <v/>
      </c>
    </row>
    <row r="309" spans="1:7" x14ac:dyDescent="0.3">
      <c r="A309" s="3">
        <f>Data!A304</f>
        <v>40953</v>
      </c>
      <c r="B309" s="4">
        <f>Data!B304</f>
        <v>2921.6999510000001</v>
      </c>
      <c r="C309" s="4">
        <f>Data!C304</f>
        <v>2932.080078</v>
      </c>
      <c r="D309" s="4">
        <f>Data!D304</f>
        <v>2911.6000979999999</v>
      </c>
      <c r="E309" s="4">
        <f>Data!E304</f>
        <v>2931.830078</v>
      </c>
      <c r="F309" s="15">
        <f>Data!F304</f>
        <v>1881630000</v>
      </c>
      <c r="G309" s="15" t="str">
        <f t="shared" si="4"/>
        <v/>
      </c>
    </row>
    <row r="310" spans="1:7" x14ac:dyDescent="0.3">
      <c r="A310" s="3">
        <f>Data!A305</f>
        <v>40952</v>
      </c>
      <c r="B310" s="4">
        <f>Data!B305</f>
        <v>2926.209961</v>
      </c>
      <c r="C310" s="4">
        <f>Data!C305</f>
        <v>2933.929932</v>
      </c>
      <c r="D310" s="4">
        <f>Data!D305</f>
        <v>2913.889893</v>
      </c>
      <c r="E310" s="4">
        <f>Data!E305</f>
        <v>2931.389893</v>
      </c>
      <c r="F310" s="15">
        <f>Data!F305</f>
        <v>1619980000</v>
      </c>
      <c r="G310" s="15" t="str">
        <f t="shared" si="4"/>
        <v/>
      </c>
    </row>
    <row r="311" spans="1:7" x14ac:dyDescent="0.3">
      <c r="A311" s="3">
        <f>Data!A306</f>
        <v>40949</v>
      </c>
      <c r="B311" s="4">
        <f>Data!B306</f>
        <v>2902</v>
      </c>
      <c r="C311" s="4">
        <f>Data!C306</f>
        <v>2910.9799800000001</v>
      </c>
      <c r="D311" s="4">
        <f>Data!D306</f>
        <v>2895.1000979999999</v>
      </c>
      <c r="E311" s="4">
        <f>Data!E306</f>
        <v>2903.8798830000001</v>
      </c>
      <c r="F311" s="15">
        <f>Data!F306</f>
        <v>1787640000</v>
      </c>
      <c r="G311" s="15" t="str">
        <f t="shared" si="4"/>
        <v/>
      </c>
    </row>
    <row r="312" spans="1:7" x14ac:dyDescent="0.3">
      <c r="A312" s="3">
        <f>Data!A307</f>
        <v>40948</v>
      </c>
      <c r="B312" s="4">
        <f>Data!B307</f>
        <v>2922.459961</v>
      </c>
      <c r="C312" s="4">
        <f>Data!C307</f>
        <v>2930.679932</v>
      </c>
      <c r="D312" s="4">
        <f>Data!D307</f>
        <v>2904.51001</v>
      </c>
      <c r="E312" s="4">
        <f>Data!E307</f>
        <v>2927.2299800000001</v>
      </c>
      <c r="F312" s="15">
        <f>Data!F307</f>
        <v>2153090000</v>
      </c>
      <c r="G312" s="15" t="str">
        <f t="shared" si="4"/>
        <v/>
      </c>
    </row>
    <row r="313" spans="1:7" x14ac:dyDescent="0.3">
      <c r="A313" s="3">
        <f>Data!A308</f>
        <v>40947</v>
      </c>
      <c r="B313" s="4">
        <f>Data!B308</f>
        <v>2906.5900879999999</v>
      </c>
      <c r="C313" s="4">
        <f>Data!C308</f>
        <v>2918.26001</v>
      </c>
      <c r="D313" s="4">
        <f>Data!D308</f>
        <v>2892.709961</v>
      </c>
      <c r="E313" s="4">
        <f>Data!E308</f>
        <v>2915.860107</v>
      </c>
      <c r="F313" s="15">
        <f>Data!F308</f>
        <v>1981150000</v>
      </c>
      <c r="G313" s="15" t="str">
        <f t="shared" si="4"/>
        <v/>
      </c>
    </row>
    <row r="314" spans="1:7" x14ac:dyDescent="0.3">
      <c r="A314" s="3">
        <f>Data!A309</f>
        <v>40946</v>
      </c>
      <c r="B314" s="4">
        <f>Data!B309</f>
        <v>2895.9099120000001</v>
      </c>
      <c r="C314" s="4">
        <f>Data!C309</f>
        <v>2910.2700199999999</v>
      </c>
      <c r="D314" s="4">
        <f>Data!D309</f>
        <v>2885.169922</v>
      </c>
      <c r="E314" s="4">
        <f>Data!E309</f>
        <v>2904.080078</v>
      </c>
      <c r="F314" s="15">
        <f>Data!F309</f>
        <v>1784580000</v>
      </c>
      <c r="G314" s="15" t="str">
        <f t="shared" si="4"/>
        <v/>
      </c>
    </row>
    <row r="315" spans="1:7" x14ac:dyDescent="0.3">
      <c r="A315" s="3">
        <f>Data!A310</f>
        <v>40945</v>
      </c>
      <c r="B315" s="4">
        <f>Data!B310</f>
        <v>2892.5200199999999</v>
      </c>
      <c r="C315" s="4">
        <f>Data!C310</f>
        <v>2903.030029</v>
      </c>
      <c r="D315" s="4">
        <f>Data!D310</f>
        <v>2887.330078</v>
      </c>
      <c r="E315" s="4">
        <f>Data!E310</f>
        <v>2901.98999</v>
      </c>
      <c r="F315" s="15">
        <f>Data!F310</f>
        <v>1684490000</v>
      </c>
      <c r="G315" s="15" t="str">
        <f t="shared" si="4"/>
        <v/>
      </c>
    </row>
    <row r="316" spans="1:7" x14ac:dyDescent="0.3">
      <c r="A316" s="3">
        <f>Data!A311</f>
        <v>40942</v>
      </c>
      <c r="B316" s="4">
        <f>Data!B311</f>
        <v>2888.9499510000001</v>
      </c>
      <c r="C316" s="4">
        <f>Data!C311</f>
        <v>2908.1298830000001</v>
      </c>
      <c r="D316" s="4">
        <f>Data!D311</f>
        <v>2885.8400879999999</v>
      </c>
      <c r="E316" s="4">
        <f>Data!E311</f>
        <v>2905.6599120000001</v>
      </c>
      <c r="F316" s="15">
        <f>Data!F311</f>
        <v>2152890000</v>
      </c>
      <c r="G316" s="15" t="str">
        <f t="shared" si="4"/>
        <v/>
      </c>
    </row>
    <row r="317" spans="1:7" x14ac:dyDescent="0.3">
      <c r="A317" s="3">
        <f>Data!A312</f>
        <v>40941</v>
      </c>
      <c r="B317" s="4">
        <f>Data!B312</f>
        <v>2854.1000979999999</v>
      </c>
      <c r="C317" s="4">
        <f>Data!C312</f>
        <v>2868.2299800000001</v>
      </c>
      <c r="D317" s="4">
        <f>Data!D312</f>
        <v>2849.3999020000001</v>
      </c>
      <c r="E317" s="4">
        <f>Data!E312</f>
        <v>2859.679932</v>
      </c>
      <c r="F317" s="15">
        <f>Data!F312</f>
        <v>1913430000</v>
      </c>
      <c r="G317" s="15" t="str">
        <f t="shared" si="4"/>
        <v/>
      </c>
    </row>
    <row r="318" spans="1:7" x14ac:dyDescent="0.3">
      <c r="A318" s="3">
        <f>Data!A313</f>
        <v>40940</v>
      </c>
      <c r="B318" s="4">
        <f>Data!B313</f>
        <v>2830.1000979999999</v>
      </c>
      <c r="C318" s="4">
        <f>Data!C313</f>
        <v>2855.7299800000001</v>
      </c>
      <c r="D318" s="4">
        <f>Data!D313</f>
        <v>2825.1899410000001</v>
      </c>
      <c r="E318" s="4">
        <f>Data!E313</f>
        <v>2848.2700199999999</v>
      </c>
      <c r="F318" s="15">
        <f>Data!F313</f>
        <v>2125720000</v>
      </c>
      <c r="G318" s="15" t="str">
        <f t="shared" si="4"/>
        <v/>
      </c>
    </row>
    <row r="319" spans="1:7" x14ac:dyDescent="0.3">
      <c r="A319" s="3">
        <f>Data!A314</f>
        <v>40939</v>
      </c>
      <c r="B319" s="4">
        <f>Data!B314</f>
        <v>2825.76001</v>
      </c>
      <c r="C319" s="4">
        <f>Data!C314</f>
        <v>2830.4499510000001</v>
      </c>
      <c r="D319" s="4">
        <f>Data!D314</f>
        <v>2798.7700199999999</v>
      </c>
      <c r="E319" s="4">
        <f>Data!E314</f>
        <v>2813.8400879999999</v>
      </c>
      <c r="F319" s="15">
        <f>Data!F314</f>
        <v>1786550000</v>
      </c>
      <c r="G319" s="15" t="str">
        <f t="shared" si="4"/>
        <v/>
      </c>
    </row>
    <row r="320" spans="1:7" x14ac:dyDescent="0.3">
      <c r="A320" s="3">
        <f>Data!A315</f>
        <v>40938</v>
      </c>
      <c r="B320" s="4">
        <f>Data!B315</f>
        <v>2790.3999020000001</v>
      </c>
      <c r="C320" s="4">
        <f>Data!C315</f>
        <v>2816.8500979999999</v>
      </c>
      <c r="D320" s="4">
        <f>Data!D315</f>
        <v>2782.4399410000001</v>
      </c>
      <c r="E320" s="4">
        <f>Data!E315</f>
        <v>2811.9399410000001</v>
      </c>
      <c r="F320" s="15">
        <f>Data!F315</f>
        <v>1668970000</v>
      </c>
      <c r="G320" s="15" t="str">
        <f t="shared" si="4"/>
        <v/>
      </c>
    </row>
    <row r="321" spans="1:7" x14ac:dyDescent="0.3">
      <c r="A321" s="3">
        <f>Data!A316</f>
        <v>40935</v>
      </c>
      <c r="B321" s="4">
        <f>Data!B316</f>
        <v>2797.6599120000001</v>
      </c>
      <c r="C321" s="4">
        <f>Data!C316</f>
        <v>2821.5500489999999</v>
      </c>
      <c r="D321" s="4">
        <f>Data!D316</f>
        <v>2797.23999</v>
      </c>
      <c r="E321" s="4">
        <f>Data!E316</f>
        <v>2816.5500489999999</v>
      </c>
      <c r="F321" s="15">
        <f>Data!F316</f>
        <v>1707350000</v>
      </c>
      <c r="G321" s="15" t="str">
        <f t="shared" si="4"/>
        <v/>
      </c>
    </row>
    <row r="322" spans="1:7" x14ac:dyDescent="0.3">
      <c r="A322" s="3">
        <f>Data!A317</f>
        <v>40934</v>
      </c>
      <c r="B322" s="4">
        <f>Data!B317</f>
        <v>2828.780029</v>
      </c>
      <c r="C322" s="4">
        <f>Data!C317</f>
        <v>2834.3000489999999</v>
      </c>
      <c r="D322" s="4">
        <f>Data!D317</f>
        <v>2794.780029</v>
      </c>
      <c r="E322" s="4">
        <f>Data!E317</f>
        <v>2805.280029</v>
      </c>
      <c r="F322" s="15">
        <f>Data!F317</f>
        <v>1998970000</v>
      </c>
      <c r="G322" s="15" t="str">
        <f t="shared" si="4"/>
        <v/>
      </c>
    </row>
    <row r="323" spans="1:7" x14ac:dyDescent="0.3">
      <c r="A323" s="3">
        <f>Data!A318</f>
        <v>40933</v>
      </c>
      <c r="B323" s="4">
        <f>Data!B318</f>
        <v>2803.2299800000001</v>
      </c>
      <c r="C323" s="4">
        <f>Data!C318</f>
        <v>2822.790039</v>
      </c>
      <c r="D323" s="4">
        <f>Data!D318</f>
        <v>2788.9499510000001</v>
      </c>
      <c r="E323" s="4">
        <f>Data!E318</f>
        <v>2818.3100589999999</v>
      </c>
      <c r="F323" s="15">
        <f>Data!F318</f>
        <v>1918040000</v>
      </c>
      <c r="G323" s="15" t="str">
        <f t="shared" si="4"/>
        <v/>
      </c>
    </row>
    <row r="324" spans="1:7" x14ac:dyDescent="0.3">
      <c r="A324" s="3">
        <f>Data!A319</f>
        <v>40932</v>
      </c>
      <c r="B324" s="4">
        <f>Data!B319</f>
        <v>2771.580078</v>
      </c>
      <c r="C324" s="4">
        <f>Data!C319</f>
        <v>2788.3798830000001</v>
      </c>
      <c r="D324" s="4">
        <f>Data!D319</f>
        <v>2766.3400879999999</v>
      </c>
      <c r="E324" s="4">
        <f>Data!E319</f>
        <v>2786.639893</v>
      </c>
      <c r="F324" s="15">
        <f>Data!F319</f>
        <v>1620690000</v>
      </c>
      <c r="G324" s="15" t="str">
        <f t="shared" si="4"/>
        <v/>
      </c>
    </row>
    <row r="325" spans="1:7" x14ac:dyDescent="0.3">
      <c r="A325" s="3">
        <f>Data!A320</f>
        <v>40931</v>
      </c>
      <c r="B325" s="4">
        <f>Data!B320</f>
        <v>2786.209961</v>
      </c>
      <c r="C325" s="4">
        <f>Data!C320</f>
        <v>2804.98999</v>
      </c>
      <c r="D325" s="4">
        <f>Data!D320</f>
        <v>2769.820068</v>
      </c>
      <c r="E325" s="4">
        <f>Data!E320</f>
        <v>2784.169922</v>
      </c>
      <c r="F325" s="15">
        <f>Data!F320</f>
        <v>1652940000</v>
      </c>
      <c r="G325" s="15" t="str">
        <f t="shared" si="4"/>
        <v/>
      </c>
    </row>
    <row r="326" spans="1:7" x14ac:dyDescent="0.3">
      <c r="A326" s="3">
        <f>Data!A321</f>
        <v>40928</v>
      </c>
      <c r="B326" s="4">
        <f>Data!B321</f>
        <v>2776.040039</v>
      </c>
      <c r="C326" s="4">
        <f>Data!C321</f>
        <v>2787.1999510000001</v>
      </c>
      <c r="D326" s="4">
        <f>Data!D321</f>
        <v>2775.8701169999999</v>
      </c>
      <c r="E326" s="4">
        <f>Data!E321</f>
        <v>2786.6999510000001</v>
      </c>
      <c r="F326" s="15">
        <f>Data!F321</f>
        <v>1949660000</v>
      </c>
      <c r="G326" s="15" t="str">
        <f t="shared" si="4"/>
        <v/>
      </c>
    </row>
    <row r="327" spans="1:7" x14ac:dyDescent="0.3">
      <c r="A327" s="3">
        <f>Data!A322</f>
        <v>40927</v>
      </c>
      <c r="B327" s="4">
        <f>Data!B322</f>
        <v>2779.73999</v>
      </c>
      <c r="C327" s="4">
        <f>Data!C322</f>
        <v>2793.3500979999999</v>
      </c>
      <c r="D327" s="4">
        <f>Data!D322</f>
        <v>2777.169922</v>
      </c>
      <c r="E327" s="4">
        <f>Data!E322</f>
        <v>2788.330078</v>
      </c>
      <c r="F327" s="15">
        <f>Data!F322</f>
        <v>1959950000</v>
      </c>
      <c r="G327" s="15" t="str">
        <f t="shared" ref="G327:G390" si="5">IF(AND(ABS(B327-E327)&lt;E327*$G$4,C327-D327&gt;E327*$G$5),"doji","")</f>
        <v/>
      </c>
    </row>
    <row r="328" spans="1:7" x14ac:dyDescent="0.3">
      <c r="A328" s="3">
        <f>Data!A323</f>
        <v>40926</v>
      </c>
      <c r="B328" s="4">
        <f>Data!B323</f>
        <v>2731.1599120000001</v>
      </c>
      <c r="C328" s="4">
        <f>Data!C323</f>
        <v>2769.709961</v>
      </c>
      <c r="D328" s="4">
        <f>Data!D323</f>
        <v>2730.0500489999999</v>
      </c>
      <c r="E328" s="4">
        <f>Data!E323</f>
        <v>2769.709961</v>
      </c>
      <c r="F328" s="15">
        <f>Data!F323</f>
        <v>1968940000</v>
      </c>
      <c r="G328" s="15" t="str">
        <f t="shared" si="5"/>
        <v/>
      </c>
    </row>
    <row r="329" spans="1:7" x14ac:dyDescent="0.3">
      <c r="A329" s="3">
        <f>Data!A324</f>
        <v>40925</v>
      </c>
      <c r="B329" s="4">
        <f>Data!B324</f>
        <v>2736.3400879999999</v>
      </c>
      <c r="C329" s="4">
        <f>Data!C324</f>
        <v>2742.7299800000001</v>
      </c>
      <c r="D329" s="4">
        <f>Data!D324</f>
        <v>2721.030029</v>
      </c>
      <c r="E329" s="4">
        <f>Data!E324</f>
        <v>2728.080078</v>
      </c>
      <c r="F329" s="15">
        <f>Data!F324</f>
        <v>1664210000</v>
      </c>
      <c r="G329" s="15" t="str">
        <f t="shared" si="5"/>
        <v/>
      </c>
    </row>
    <row r="330" spans="1:7" x14ac:dyDescent="0.3">
      <c r="A330" s="3">
        <f>Data!A325</f>
        <v>40921</v>
      </c>
      <c r="B330" s="4">
        <f>Data!B325</f>
        <v>2707.4099120000001</v>
      </c>
      <c r="C330" s="4">
        <f>Data!C325</f>
        <v>2712.929932</v>
      </c>
      <c r="D330" s="4">
        <f>Data!D325</f>
        <v>2689.580078</v>
      </c>
      <c r="E330" s="4">
        <f>Data!E325</f>
        <v>2710.669922</v>
      </c>
      <c r="F330" s="15">
        <f>Data!F325</f>
        <v>1655960000</v>
      </c>
      <c r="G330" s="15" t="str">
        <f t="shared" si="5"/>
        <v/>
      </c>
    </row>
    <row r="331" spans="1:7" x14ac:dyDescent="0.3">
      <c r="A331" s="3">
        <f>Data!A326</f>
        <v>40920</v>
      </c>
      <c r="B331" s="4">
        <f>Data!B326</f>
        <v>2716.8701169999999</v>
      </c>
      <c r="C331" s="4">
        <f>Data!C326</f>
        <v>2726.429932</v>
      </c>
      <c r="D331" s="4">
        <f>Data!D326</f>
        <v>2697.320068</v>
      </c>
      <c r="E331" s="4">
        <f>Data!E326</f>
        <v>2724.6999510000001</v>
      </c>
      <c r="F331" s="15">
        <f>Data!F326</f>
        <v>1669550000</v>
      </c>
      <c r="G331" s="15" t="str">
        <f t="shared" si="5"/>
        <v/>
      </c>
    </row>
    <row r="332" spans="1:7" x14ac:dyDescent="0.3">
      <c r="A332" s="3">
        <f>Data!A327</f>
        <v>40919</v>
      </c>
      <c r="B332" s="4">
        <f>Data!B327</f>
        <v>2695.7700199999999</v>
      </c>
      <c r="C332" s="4">
        <f>Data!C327</f>
        <v>2714.290039</v>
      </c>
      <c r="D332" s="4">
        <f>Data!D327</f>
        <v>2690.7299800000001</v>
      </c>
      <c r="E332" s="4">
        <f>Data!E327</f>
        <v>2710.76001</v>
      </c>
      <c r="F332" s="15">
        <f>Data!F327</f>
        <v>1699660000</v>
      </c>
      <c r="G332" s="15" t="str">
        <f t="shared" si="5"/>
        <v/>
      </c>
    </row>
    <row r="333" spans="1:7" x14ac:dyDescent="0.3">
      <c r="A333" s="3">
        <f>Data!A328</f>
        <v>40918</v>
      </c>
      <c r="B333" s="4">
        <f>Data!B328</f>
        <v>2704.419922</v>
      </c>
      <c r="C333" s="4">
        <f>Data!C328</f>
        <v>2712.5</v>
      </c>
      <c r="D333" s="4">
        <f>Data!D328</f>
        <v>2694.330078</v>
      </c>
      <c r="E333" s="4">
        <f>Data!E328</f>
        <v>2702.5</v>
      </c>
      <c r="F333" s="15">
        <f>Data!F328</f>
        <v>1809500000</v>
      </c>
      <c r="G333" s="15" t="str">
        <f t="shared" si="5"/>
        <v/>
      </c>
    </row>
    <row r="334" spans="1:7" x14ac:dyDescent="0.3">
      <c r="A334" s="3">
        <f>Data!A329</f>
        <v>40917</v>
      </c>
      <c r="B334" s="4">
        <f>Data!B329</f>
        <v>2682.9799800000001</v>
      </c>
      <c r="C334" s="4">
        <f>Data!C329</f>
        <v>2683.780029</v>
      </c>
      <c r="D334" s="4">
        <f>Data!D329</f>
        <v>2662.959961</v>
      </c>
      <c r="E334" s="4">
        <f>Data!E329</f>
        <v>2676.5600589999999</v>
      </c>
      <c r="F334" s="15">
        <f>Data!F329</f>
        <v>1768080000</v>
      </c>
      <c r="G334" s="15" t="str">
        <f t="shared" si="5"/>
        <v/>
      </c>
    </row>
    <row r="335" spans="1:7" x14ac:dyDescent="0.3">
      <c r="A335" s="3">
        <f>Data!A330</f>
        <v>40914</v>
      </c>
      <c r="B335" s="4">
        <f>Data!B330</f>
        <v>2671.169922</v>
      </c>
      <c r="C335" s="4">
        <f>Data!C330</f>
        <v>2682.1201169999999</v>
      </c>
      <c r="D335" s="4">
        <f>Data!D330</f>
        <v>2658.830078</v>
      </c>
      <c r="E335" s="4">
        <f>Data!E330</f>
        <v>2674.219971</v>
      </c>
      <c r="F335" s="15">
        <f>Data!F330</f>
        <v>1683090000</v>
      </c>
      <c r="G335" s="15" t="str">
        <f t="shared" si="5"/>
        <v/>
      </c>
    </row>
    <row r="336" spans="1:7" x14ac:dyDescent="0.3">
      <c r="A336" s="3">
        <f>Data!A331</f>
        <v>40913</v>
      </c>
      <c r="B336" s="4">
        <f>Data!B331</f>
        <v>2642.570068</v>
      </c>
      <c r="C336" s="4">
        <f>Data!C331</f>
        <v>2673.5600589999999</v>
      </c>
      <c r="D336" s="4">
        <f>Data!D331</f>
        <v>2631.2299800000001</v>
      </c>
      <c r="E336" s="4">
        <f>Data!E331</f>
        <v>2669.860107</v>
      </c>
      <c r="F336" s="15">
        <f>Data!F331</f>
        <v>1836410000</v>
      </c>
      <c r="G336" s="15" t="str">
        <f t="shared" si="5"/>
        <v/>
      </c>
    </row>
    <row r="337" spans="1:7" x14ac:dyDescent="0.3">
      <c r="A337" s="3">
        <f>Data!A332</f>
        <v>40912</v>
      </c>
      <c r="B337" s="4">
        <f>Data!B332</f>
        <v>2639.8999020000001</v>
      </c>
      <c r="C337" s="4">
        <f>Data!C332</f>
        <v>2653.179932</v>
      </c>
      <c r="D337" s="4">
        <f>Data!D332</f>
        <v>2627.2299800000001</v>
      </c>
      <c r="E337" s="4">
        <f>Data!E332</f>
        <v>2648.360107</v>
      </c>
      <c r="F337" s="15">
        <f>Data!F332</f>
        <v>1670530000</v>
      </c>
      <c r="G337" s="15" t="str">
        <f t="shared" si="5"/>
        <v/>
      </c>
    </row>
    <row r="338" spans="1:7" x14ac:dyDescent="0.3">
      <c r="A338" s="3">
        <f>Data!A333</f>
        <v>40911</v>
      </c>
      <c r="B338" s="4">
        <f>Data!B333</f>
        <v>2657.389893</v>
      </c>
      <c r="C338" s="4">
        <f>Data!C333</f>
        <v>2665.8999020000001</v>
      </c>
      <c r="D338" s="4">
        <f>Data!D333</f>
        <v>2641.9799800000001</v>
      </c>
      <c r="E338" s="4">
        <f>Data!E333</f>
        <v>2648.719971</v>
      </c>
      <c r="F338" s="15">
        <f>Data!F333</f>
        <v>1636850000</v>
      </c>
      <c r="G338" s="15" t="str">
        <f t="shared" si="5"/>
        <v/>
      </c>
    </row>
    <row r="339" spans="1:7" x14ac:dyDescent="0.3">
      <c r="A339" s="3">
        <f>Data!A334</f>
        <v>40907</v>
      </c>
      <c r="B339" s="4">
        <f>Data!B334</f>
        <v>2610.2299800000001</v>
      </c>
      <c r="C339" s="4">
        <f>Data!C334</f>
        <v>2616.459961</v>
      </c>
      <c r="D339" s="4">
        <f>Data!D334</f>
        <v>2604.6000979999999</v>
      </c>
      <c r="E339" s="4">
        <f>Data!E334</f>
        <v>2605.1499020000001</v>
      </c>
      <c r="F339" s="15">
        <f>Data!F334</f>
        <v>1056790000</v>
      </c>
      <c r="G339" s="15" t="str">
        <f t="shared" si="5"/>
        <v/>
      </c>
    </row>
    <row r="340" spans="1:7" x14ac:dyDescent="0.3">
      <c r="A340" s="3">
        <f>Data!A335</f>
        <v>40906</v>
      </c>
      <c r="B340" s="4">
        <f>Data!B335</f>
        <v>2596.330078</v>
      </c>
      <c r="C340" s="4">
        <f>Data!C335</f>
        <v>2614.8701169999999</v>
      </c>
      <c r="D340" s="4">
        <f>Data!D335</f>
        <v>2593.040039</v>
      </c>
      <c r="E340" s="4">
        <f>Data!E335</f>
        <v>2613.73999</v>
      </c>
      <c r="F340" s="15">
        <f>Data!F335</f>
        <v>1011380000</v>
      </c>
      <c r="G340" s="15" t="str">
        <f t="shared" si="5"/>
        <v/>
      </c>
    </row>
    <row r="341" spans="1:7" x14ac:dyDescent="0.3">
      <c r="A341" s="3">
        <f>Data!A336</f>
        <v>40905</v>
      </c>
      <c r="B341" s="4">
        <f>Data!B336</f>
        <v>2626.1899410000001</v>
      </c>
      <c r="C341" s="4">
        <f>Data!C336</f>
        <v>2626.3400879999999</v>
      </c>
      <c r="D341" s="4">
        <f>Data!D336</f>
        <v>2586.8500979999999</v>
      </c>
      <c r="E341" s="4">
        <f>Data!E336</f>
        <v>2589.9799800000001</v>
      </c>
      <c r="F341" s="15">
        <f>Data!F336</f>
        <v>1069930000</v>
      </c>
      <c r="G341" s="15" t="str">
        <f t="shared" si="5"/>
        <v/>
      </c>
    </row>
    <row r="342" spans="1:7" x14ac:dyDescent="0.3">
      <c r="A342" s="3">
        <f>Data!A337</f>
        <v>40904</v>
      </c>
      <c r="B342" s="4">
        <f>Data!B337</f>
        <v>2613.51001</v>
      </c>
      <c r="C342" s="4">
        <f>Data!C337</f>
        <v>2633.3400879999999</v>
      </c>
      <c r="D342" s="4">
        <f>Data!D337</f>
        <v>2610.7700199999999</v>
      </c>
      <c r="E342" s="4">
        <f>Data!E337</f>
        <v>2625.1999510000001</v>
      </c>
      <c r="F342" s="15">
        <f>Data!F337</f>
        <v>945590000</v>
      </c>
      <c r="G342" s="15" t="str">
        <f t="shared" si="5"/>
        <v/>
      </c>
    </row>
    <row r="343" spans="1:7" x14ac:dyDescent="0.3">
      <c r="A343" s="3">
        <f>Data!A338</f>
        <v>40900</v>
      </c>
      <c r="B343" s="4">
        <f>Data!B338</f>
        <v>2607.429932</v>
      </c>
      <c r="C343" s="4">
        <f>Data!C338</f>
        <v>2618.8400879999999</v>
      </c>
      <c r="D343" s="4">
        <f>Data!D338</f>
        <v>2599.889893</v>
      </c>
      <c r="E343" s="4">
        <f>Data!E338</f>
        <v>2618.639893</v>
      </c>
      <c r="F343" s="15">
        <f>Data!F338</f>
        <v>960940000</v>
      </c>
      <c r="G343" s="15" t="str">
        <f t="shared" si="5"/>
        <v/>
      </c>
    </row>
    <row r="344" spans="1:7" x14ac:dyDescent="0.3">
      <c r="A344" s="3">
        <f>Data!A339</f>
        <v>40899</v>
      </c>
      <c r="B344" s="4">
        <f>Data!B339</f>
        <v>2584.330078</v>
      </c>
      <c r="C344" s="4">
        <f>Data!C339</f>
        <v>2601.98999</v>
      </c>
      <c r="D344" s="4">
        <f>Data!D339</f>
        <v>2581.919922</v>
      </c>
      <c r="E344" s="4">
        <f>Data!E339</f>
        <v>2599.4499510000001</v>
      </c>
      <c r="F344" s="15">
        <f>Data!F339</f>
        <v>1515610000</v>
      </c>
      <c r="G344" s="15" t="str">
        <f t="shared" si="5"/>
        <v/>
      </c>
    </row>
    <row r="345" spans="1:7" x14ac:dyDescent="0.3">
      <c r="A345" s="3">
        <f>Data!A340</f>
        <v>40898</v>
      </c>
      <c r="B345" s="4">
        <f>Data!B340</f>
        <v>2589.7700199999999</v>
      </c>
      <c r="C345" s="4">
        <f>Data!C340</f>
        <v>2590.610107</v>
      </c>
      <c r="D345" s="4">
        <f>Data!D340</f>
        <v>2544.6599120000001</v>
      </c>
      <c r="E345" s="4">
        <f>Data!E340</f>
        <v>2577.969971</v>
      </c>
      <c r="F345" s="15">
        <f>Data!F340</f>
        <v>1853710000</v>
      </c>
      <c r="G345" s="15" t="str">
        <f t="shared" si="5"/>
        <v/>
      </c>
    </row>
    <row r="346" spans="1:7" x14ac:dyDescent="0.3">
      <c r="A346" s="3">
        <f>Data!A341</f>
        <v>40897</v>
      </c>
      <c r="B346" s="4">
        <f>Data!B341</f>
        <v>2567.25</v>
      </c>
      <c r="C346" s="4">
        <f>Data!C341</f>
        <v>2604.5200199999999</v>
      </c>
      <c r="D346" s="4">
        <f>Data!D341</f>
        <v>2566.8701169999999</v>
      </c>
      <c r="E346" s="4">
        <f>Data!E341</f>
        <v>2603.7299800000001</v>
      </c>
      <c r="F346" s="15">
        <f>Data!F341</f>
        <v>1835720000</v>
      </c>
      <c r="G346" s="15" t="str">
        <f t="shared" si="5"/>
        <v/>
      </c>
    </row>
    <row r="347" spans="1:7" x14ac:dyDescent="0.3">
      <c r="A347" s="3">
        <f>Data!A342</f>
        <v>40896</v>
      </c>
      <c r="B347" s="4">
        <f>Data!B342</f>
        <v>2564.070068</v>
      </c>
      <c r="C347" s="4">
        <f>Data!C342</f>
        <v>2570.6499020000001</v>
      </c>
      <c r="D347" s="4">
        <f>Data!D342</f>
        <v>2518.01001</v>
      </c>
      <c r="E347" s="4">
        <f>Data!E342</f>
        <v>2523.139893</v>
      </c>
      <c r="F347" s="15">
        <f>Data!F342</f>
        <v>1560110000</v>
      </c>
      <c r="G347" s="15" t="str">
        <f t="shared" si="5"/>
        <v/>
      </c>
    </row>
    <row r="348" spans="1:7" x14ac:dyDescent="0.3">
      <c r="A348" s="3">
        <f>Data!A343</f>
        <v>40893</v>
      </c>
      <c r="B348" s="4">
        <f>Data!B343</f>
        <v>2554.6201169999999</v>
      </c>
      <c r="C348" s="4">
        <f>Data!C343</f>
        <v>2585.419922</v>
      </c>
      <c r="D348" s="4">
        <f>Data!D343</f>
        <v>2548</v>
      </c>
      <c r="E348" s="4">
        <f>Data!E343</f>
        <v>2555.330078</v>
      </c>
      <c r="F348" s="15">
        <f>Data!F343</f>
        <v>2664690000</v>
      </c>
      <c r="G348" s="15" t="str">
        <f t="shared" si="5"/>
        <v/>
      </c>
    </row>
    <row r="349" spans="1:7" x14ac:dyDescent="0.3">
      <c r="A349" s="3">
        <f>Data!A344</f>
        <v>40892</v>
      </c>
      <c r="B349" s="4">
        <f>Data!B344</f>
        <v>2565.929932</v>
      </c>
      <c r="C349" s="4">
        <f>Data!C344</f>
        <v>2565.9399410000001</v>
      </c>
      <c r="D349" s="4">
        <f>Data!D344</f>
        <v>2536.580078</v>
      </c>
      <c r="E349" s="4">
        <f>Data!E344</f>
        <v>2541.01001</v>
      </c>
      <c r="F349" s="15">
        <f>Data!F344</f>
        <v>1748400000</v>
      </c>
      <c r="G349" s="15" t="str">
        <f t="shared" si="5"/>
        <v/>
      </c>
    </row>
    <row r="350" spans="1:7" x14ac:dyDescent="0.3">
      <c r="A350" s="3">
        <f>Data!A345</f>
        <v>40891</v>
      </c>
      <c r="B350" s="4">
        <f>Data!B345</f>
        <v>2566.209961</v>
      </c>
      <c r="C350" s="4">
        <f>Data!C345</f>
        <v>2568.4399410000001</v>
      </c>
      <c r="D350" s="4">
        <f>Data!D345</f>
        <v>2525.8798830000001</v>
      </c>
      <c r="E350" s="4">
        <f>Data!E345</f>
        <v>2539.3100589999999</v>
      </c>
      <c r="F350" s="15">
        <f>Data!F345</f>
        <v>1793960000</v>
      </c>
      <c r="G350" s="15" t="str">
        <f t="shared" si="5"/>
        <v/>
      </c>
    </row>
    <row r="351" spans="1:7" x14ac:dyDescent="0.3">
      <c r="A351" s="3">
        <f>Data!A346</f>
        <v>40890</v>
      </c>
      <c r="B351" s="4">
        <f>Data!B346</f>
        <v>2629.669922</v>
      </c>
      <c r="C351" s="4">
        <f>Data!C346</f>
        <v>2639.73999</v>
      </c>
      <c r="D351" s="4">
        <f>Data!D346</f>
        <v>2568.4399410000001</v>
      </c>
      <c r="E351" s="4">
        <f>Data!E346</f>
        <v>2579.2700199999999</v>
      </c>
      <c r="F351" s="15">
        <f>Data!F346</f>
        <v>1752320000</v>
      </c>
      <c r="G351" s="15" t="str">
        <f t="shared" si="5"/>
        <v/>
      </c>
    </row>
    <row r="352" spans="1:7" x14ac:dyDescent="0.3">
      <c r="A352" s="3">
        <f>Data!A347</f>
        <v>40889</v>
      </c>
      <c r="B352" s="4">
        <f>Data!B347</f>
        <v>2617.320068</v>
      </c>
      <c r="C352" s="4">
        <f>Data!C347</f>
        <v>2617.320068</v>
      </c>
      <c r="D352" s="4">
        <f>Data!D347</f>
        <v>2591.419922</v>
      </c>
      <c r="E352" s="4">
        <f>Data!E347</f>
        <v>2612.26001</v>
      </c>
      <c r="F352" s="15">
        <f>Data!F347</f>
        <v>1572600000</v>
      </c>
      <c r="G352" s="15" t="str">
        <f t="shared" si="5"/>
        <v/>
      </c>
    </row>
    <row r="353" spans="1:7" x14ac:dyDescent="0.3">
      <c r="A353" s="3">
        <f>Data!A348</f>
        <v>40886</v>
      </c>
      <c r="B353" s="4">
        <f>Data!B348</f>
        <v>2603.179932</v>
      </c>
      <c r="C353" s="4">
        <f>Data!C348</f>
        <v>2653.459961</v>
      </c>
      <c r="D353" s="4">
        <f>Data!D348</f>
        <v>2603.179932</v>
      </c>
      <c r="E353" s="4">
        <f>Data!E348</f>
        <v>2646.8500979999999</v>
      </c>
      <c r="F353" s="15">
        <f>Data!F348</f>
        <v>1664710000</v>
      </c>
      <c r="G353" s="15" t="str">
        <f t="shared" si="5"/>
        <v/>
      </c>
    </row>
    <row r="354" spans="1:7" x14ac:dyDescent="0.3">
      <c r="A354" s="3">
        <f>Data!A349</f>
        <v>40885</v>
      </c>
      <c r="B354" s="4">
        <f>Data!B349</f>
        <v>2633.3000489999999</v>
      </c>
      <c r="C354" s="4">
        <f>Data!C349</f>
        <v>2645.919922</v>
      </c>
      <c r="D354" s="4">
        <f>Data!D349</f>
        <v>2592.5500489999999</v>
      </c>
      <c r="E354" s="4">
        <f>Data!E349</f>
        <v>2596.3798830000001</v>
      </c>
      <c r="F354" s="15">
        <f>Data!F349</f>
        <v>1845640000</v>
      </c>
      <c r="G354" s="15" t="str">
        <f t="shared" si="5"/>
        <v/>
      </c>
    </row>
    <row r="355" spans="1:7" x14ac:dyDescent="0.3">
      <c r="A355" s="3">
        <f>Data!A350</f>
        <v>40884</v>
      </c>
      <c r="B355" s="4">
        <f>Data!B350</f>
        <v>2638.610107</v>
      </c>
      <c r="C355" s="4">
        <f>Data!C350</f>
        <v>2660.23999</v>
      </c>
      <c r="D355" s="4">
        <f>Data!D350</f>
        <v>2612.8000489999999</v>
      </c>
      <c r="E355" s="4">
        <f>Data!E350</f>
        <v>2649.209961</v>
      </c>
      <c r="F355" s="15">
        <f>Data!F350</f>
        <v>1658010000</v>
      </c>
      <c r="G355" s="15" t="str">
        <f t="shared" si="5"/>
        <v/>
      </c>
    </row>
    <row r="356" spans="1:7" x14ac:dyDescent="0.3">
      <c r="A356" s="3">
        <f>Data!A351</f>
        <v>40883</v>
      </c>
      <c r="B356" s="4">
        <f>Data!B351</f>
        <v>2655.0200199999999</v>
      </c>
      <c r="C356" s="4">
        <f>Data!C351</f>
        <v>2663.6298830000001</v>
      </c>
      <c r="D356" s="4">
        <f>Data!D351</f>
        <v>2639.179932</v>
      </c>
      <c r="E356" s="4">
        <f>Data!E351</f>
        <v>2649.5600589999999</v>
      </c>
      <c r="F356" s="15">
        <f>Data!F351</f>
        <v>1491130000</v>
      </c>
      <c r="G356" s="15" t="str">
        <f t="shared" si="5"/>
        <v/>
      </c>
    </row>
    <row r="357" spans="1:7" x14ac:dyDescent="0.3">
      <c r="A357" s="3">
        <f>Data!A352</f>
        <v>40882</v>
      </c>
      <c r="B357" s="4">
        <f>Data!B352</f>
        <v>2666.469971</v>
      </c>
      <c r="C357" s="4">
        <f>Data!C352</f>
        <v>2674.530029</v>
      </c>
      <c r="D357" s="4">
        <f>Data!D352</f>
        <v>2641.5900879999999</v>
      </c>
      <c r="E357" s="4">
        <f>Data!E352</f>
        <v>2655.76001</v>
      </c>
      <c r="F357" s="15">
        <f>Data!F352</f>
        <v>1686660000</v>
      </c>
      <c r="G357" s="15" t="str">
        <f t="shared" si="5"/>
        <v/>
      </c>
    </row>
    <row r="358" spans="1:7" x14ac:dyDescent="0.3">
      <c r="A358" s="3">
        <f>Data!A353</f>
        <v>40879</v>
      </c>
      <c r="B358" s="4">
        <f>Data!B353</f>
        <v>2650.8000489999999</v>
      </c>
      <c r="C358" s="4">
        <f>Data!C353</f>
        <v>2659.2299800000001</v>
      </c>
      <c r="D358" s="4">
        <f>Data!D353</f>
        <v>2625.070068</v>
      </c>
      <c r="E358" s="4">
        <f>Data!E353</f>
        <v>2626.929932</v>
      </c>
      <c r="F358" s="15">
        <f>Data!F353</f>
        <v>1662730000</v>
      </c>
      <c r="G358" s="15" t="str">
        <f t="shared" si="5"/>
        <v/>
      </c>
    </row>
    <row r="359" spans="1:7" x14ac:dyDescent="0.3">
      <c r="A359" s="3">
        <f>Data!A354</f>
        <v>40878</v>
      </c>
      <c r="B359" s="4">
        <f>Data!B354</f>
        <v>2615.669922</v>
      </c>
      <c r="C359" s="4">
        <f>Data!C354</f>
        <v>2636.080078</v>
      </c>
      <c r="D359" s="4">
        <f>Data!D354</f>
        <v>2611.4799800000001</v>
      </c>
      <c r="E359" s="4">
        <f>Data!E354</f>
        <v>2626.1999510000001</v>
      </c>
      <c r="F359" s="15">
        <f>Data!F354</f>
        <v>1826860000</v>
      </c>
      <c r="G359" s="15" t="str">
        <f t="shared" si="5"/>
        <v/>
      </c>
    </row>
    <row r="360" spans="1:7" x14ac:dyDescent="0.3">
      <c r="A360" s="3">
        <f>Data!A355</f>
        <v>40877</v>
      </c>
      <c r="B360" s="4">
        <f>Data!B355</f>
        <v>2586.389893</v>
      </c>
      <c r="C360" s="4">
        <f>Data!C355</f>
        <v>2620.3400879999999</v>
      </c>
      <c r="D360" s="4">
        <f>Data!D355</f>
        <v>2582.48999</v>
      </c>
      <c r="E360" s="4">
        <f>Data!E355</f>
        <v>2620.3400879999999</v>
      </c>
      <c r="F360" s="15">
        <f>Data!F355</f>
        <v>2440960000</v>
      </c>
      <c r="G360" s="15" t="str">
        <f t="shared" si="5"/>
        <v/>
      </c>
    </row>
    <row r="361" spans="1:7" x14ac:dyDescent="0.3">
      <c r="A361" s="3">
        <f>Data!A356</f>
        <v>40876</v>
      </c>
      <c r="B361" s="4">
        <f>Data!B356</f>
        <v>2529.110107</v>
      </c>
      <c r="C361" s="4">
        <f>Data!C356</f>
        <v>2542.459961</v>
      </c>
      <c r="D361" s="4">
        <f>Data!D356</f>
        <v>2508.2700199999999</v>
      </c>
      <c r="E361" s="4">
        <f>Data!E356</f>
        <v>2515.51001</v>
      </c>
      <c r="F361" s="15">
        <f>Data!F356</f>
        <v>1623550000</v>
      </c>
      <c r="G361" s="15" t="str">
        <f t="shared" si="5"/>
        <v/>
      </c>
    </row>
    <row r="362" spans="1:7" x14ac:dyDescent="0.3">
      <c r="A362" s="3">
        <f>Data!A357</f>
        <v>40875</v>
      </c>
      <c r="B362" s="4">
        <f>Data!B357</f>
        <v>2509.6298830000001</v>
      </c>
      <c r="C362" s="4">
        <f>Data!C357</f>
        <v>2531.320068</v>
      </c>
      <c r="D362" s="4">
        <f>Data!D357</f>
        <v>2507.719971</v>
      </c>
      <c r="E362" s="4">
        <f>Data!E357</f>
        <v>2527.3400879999999</v>
      </c>
      <c r="F362" s="15">
        <f>Data!F357</f>
        <v>1626060000</v>
      </c>
      <c r="G362" s="15" t="str">
        <f t="shared" si="5"/>
        <v/>
      </c>
    </row>
    <row r="363" spans="1:7" x14ac:dyDescent="0.3">
      <c r="A363" s="3">
        <f>Data!A358</f>
        <v>40872</v>
      </c>
      <c r="B363" s="4">
        <f>Data!B358</f>
        <v>2453.030029</v>
      </c>
      <c r="C363" s="4">
        <f>Data!C358</f>
        <v>2477.030029</v>
      </c>
      <c r="D363" s="4">
        <f>Data!D358</f>
        <v>2441.4799800000001</v>
      </c>
      <c r="E363" s="4">
        <f>Data!E358</f>
        <v>2441.51001</v>
      </c>
      <c r="F363" s="15">
        <f>Data!F358</f>
        <v>691750000</v>
      </c>
      <c r="G363" s="15" t="str">
        <f t="shared" si="5"/>
        <v/>
      </c>
    </row>
    <row r="364" spans="1:7" x14ac:dyDescent="0.3">
      <c r="A364" s="3">
        <f>Data!A359</f>
        <v>40870</v>
      </c>
      <c r="B364" s="4">
        <f>Data!B359</f>
        <v>2501.179932</v>
      </c>
      <c r="C364" s="4">
        <f>Data!C359</f>
        <v>2503.3798830000001</v>
      </c>
      <c r="D364" s="4">
        <f>Data!D359</f>
        <v>2460.080078</v>
      </c>
      <c r="E364" s="4">
        <f>Data!E359</f>
        <v>2460.080078</v>
      </c>
      <c r="F364" s="15">
        <f>Data!F359</f>
        <v>1707770000</v>
      </c>
      <c r="G364" s="15" t="str">
        <f t="shared" si="5"/>
        <v/>
      </c>
    </row>
    <row r="365" spans="1:7" x14ac:dyDescent="0.3">
      <c r="A365" s="3">
        <f>Data!A360</f>
        <v>40869</v>
      </c>
      <c r="B365" s="4">
        <f>Data!B360</f>
        <v>2517.639893</v>
      </c>
      <c r="C365" s="4">
        <f>Data!C360</f>
        <v>2534.3999020000001</v>
      </c>
      <c r="D365" s="4">
        <f>Data!D360</f>
        <v>2499.1899410000001</v>
      </c>
      <c r="E365" s="4">
        <f>Data!E360</f>
        <v>2521.280029</v>
      </c>
      <c r="F365" s="15">
        <f>Data!F360</f>
        <v>1792060000</v>
      </c>
      <c r="G365" s="15" t="str">
        <f t="shared" si="5"/>
        <v/>
      </c>
    </row>
    <row r="366" spans="1:7" x14ac:dyDescent="0.3">
      <c r="A366" s="3">
        <f>Data!A361</f>
        <v>40868</v>
      </c>
      <c r="B366" s="4">
        <f>Data!B361</f>
        <v>2535.3400879999999</v>
      </c>
      <c r="C366" s="4">
        <f>Data!C361</f>
        <v>2539.8701169999999</v>
      </c>
      <c r="D366" s="4">
        <f>Data!D361</f>
        <v>2500.889893</v>
      </c>
      <c r="E366" s="4">
        <f>Data!E361</f>
        <v>2523.139893</v>
      </c>
      <c r="F366" s="15">
        <f>Data!F361</f>
        <v>2048520000</v>
      </c>
      <c r="G366" s="15" t="str">
        <f t="shared" si="5"/>
        <v/>
      </c>
    </row>
    <row r="367" spans="1:7" x14ac:dyDescent="0.3">
      <c r="A367" s="3">
        <f>Data!A362</f>
        <v>40865</v>
      </c>
      <c r="B367" s="4">
        <f>Data!B362</f>
        <v>2595.0200199999999</v>
      </c>
      <c r="C367" s="4">
        <f>Data!C362</f>
        <v>2595.8400879999999</v>
      </c>
      <c r="D367" s="4">
        <f>Data!D362</f>
        <v>2567.1499020000001</v>
      </c>
      <c r="E367" s="4">
        <f>Data!E362</f>
        <v>2572.5</v>
      </c>
      <c r="F367" s="15">
        <f>Data!F362</f>
        <v>1755360000</v>
      </c>
      <c r="G367" s="15" t="str">
        <f t="shared" si="5"/>
        <v/>
      </c>
    </row>
    <row r="368" spans="1:7" x14ac:dyDescent="0.3">
      <c r="A368" s="3">
        <f>Data!A363</f>
        <v>40864</v>
      </c>
      <c r="B368" s="4">
        <f>Data!B363</f>
        <v>2637.3701169999999</v>
      </c>
      <c r="C368" s="4">
        <f>Data!C363</f>
        <v>2637.4799800000001</v>
      </c>
      <c r="D368" s="4">
        <f>Data!D363</f>
        <v>2576.219971</v>
      </c>
      <c r="E368" s="4">
        <f>Data!E363</f>
        <v>2587.98999</v>
      </c>
      <c r="F368" s="15">
        <f>Data!F363</f>
        <v>2197320000</v>
      </c>
      <c r="G368" s="15" t="str">
        <f t="shared" si="5"/>
        <v/>
      </c>
    </row>
    <row r="369" spans="1:7" x14ac:dyDescent="0.3">
      <c r="A369" s="3">
        <f>Data!A364</f>
        <v>40863</v>
      </c>
      <c r="B369" s="4">
        <f>Data!B364</f>
        <v>2661.0900879999999</v>
      </c>
      <c r="C369" s="4">
        <f>Data!C364</f>
        <v>2688.860107</v>
      </c>
      <c r="D369" s="4">
        <f>Data!D364</f>
        <v>2637.9099120000001</v>
      </c>
      <c r="E369" s="4">
        <f>Data!E364</f>
        <v>2639.610107</v>
      </c>
      <c r="F369" s="15">
        <f>Data!F364</f>
        <v>1950030000</v>
      </c>
      <c r="G369" s="15" t="str">
        <f t="shared" si="5"/>
        <v/>
      </c>
    </row>
    <row r="370" spans="1:7" x14ac:dyDescent="0.3">
      <c r="A370" s="3">
        <f>Data!A365</f>
        <v>40862</v>
      </c>
      <c r="B370" s="4">
        <f>Data!B365</f>
        <v>2647.9099120000001</v>
      </c>
      <c r="C370" s="4">
        <f>Data!C365</f>
        <v>2695.8701169999999</v>
      </c>
      <c r="D370" s="4">
        <f>Data!D365</f>
        <v>2644</v>
      </c>
      <c r="E370" s="4">
        <f>Data!E365</f>
        <v>2686.1999510000001</v>
      </c>
      <c r="F370" s="15">
        <f>Data!F365</f>
        <v>1706960000</v>
      </c>
      <c r="G370" s="15" t="str">
        <f t="shared" si="5"/>
        <v/>
      </c>
    </row>
    <row r="371" spans="1:7" x14ac:dyDescent="0.3">
      <c r="A371" s="3">
        <f>Data!A366</f>
        <v>40861</v>
      </c>
      <c r="B371" s="4">
        <f>Data!B366</f>
        <v>2671.110107</v>
      </c>
      <c r="C371" s="4">
        <f>Data!C366</f>
        <v>2682.1298830000001</v>
      </c>
      <c r="D371" s="4">
        <f>Data!D366</f>
        <v>2647.4799800000001</v>
      </c>
      <c r="E371" s="4">
        <f>Data!E366</f>
        <v>2657.219971</v>
      </c>
      <c r="F371" s="15">
        <f>Data!F366</f>
        <v>1401710000</v>
      </c>
      <c r="G371" s="15" t="str">
        <f t="shared" si="5"/>
        <v/>
      </c>
    </row>
    <row r="372" spans="1:7" x14ac:dyDescent="0.3">
      <c r="A372" s="3">
        <f>Data!A367</f>
        <v>40858</v>
      </c>
      <c r="B372" s="4">
        <f>Data!B367</f>
        <v>2653.530029</v>
      </c>
      <c r="C372" s="4">
        <f>Data!C367</f>
        <v>2684.669922</v>
      </c>
      <c r="D372" s="4">
        <f>Data!D367</f>
        <v>2649.8500979999999</v>
      </c>
      <c r="E372" s="4">
        <f>Data!E367</f>
        <v>2678.75</v>
      </c>
      <c r="F372" s="15">
        <f>Data!F367</f>
        <v>1602640000</v>
      </c>
      <c r="G372" s="15" t="str">
        <f t="shared" si="5"/>
        <v/>
      </c>
    </row>
    <row r="373" spans="1:7" x14ac:dyDescent="0.3">
      <c r="A373" s="3">
        <f>Data!A368</f>
        <v>40857</v>
      </c>
      <c r="B373" s="4">
        <f>Data!B368</f>
        <v>2652.01001</v>
      </c>
      <c r="C373" s="4">
        <f>Data!C368</f>
        <v>2652.3999020000001</v>
      </c>
      <c r="D373" s="4">
        <f>Data!D368</f>
        <v>2601.790039</v>
      </c>
      <c r="E373" s="4">
        <f>Data!E368</f>
        <v>2625.1499020000001</v>
      </c>
      <c r="F373" s="15">
        <f>Data!F368</f>
        <v>1892390000</v>
      </c>
      <c r="G373" s="15" t="str">
        <f t="shared" si="5"/>
        <v/>
      </c>
    </row>
    <row r="374" spans="1:7" x14ac:dyDescent="0.3">
      <c r="A374" s="3">
        <f>Data!A369</f>
        <v>40856</v>
      </c>
      <c r="B374" s="4">
        <f>Data!B369</f>
        <v>2662.5600589999999</v>
      </c>
      <c r="C374" s="4">
        <f>Data!C369</f>
        <v>2672.3400879999999</v>
      </c>
      <c r="D374" s="4">
        <f>Data!D369</f>
        <v>2617.929932</v>
      </c>
      <c r="E374" s="4">
        <f>Data!E369</f>
        <v>2621.6499020000001</v>
      </c>
      <c r="F374" s="15">
        <f>Data!F369</f>
        <v>2144160000</v>
      </c>
      <c r="G374" s="15" t="str">
        <f t="shared" si="5"/>
        <v/>
      </c>
    </row>
    <row r="375" spans="1:7" x14ac:dyDescent="0.3">
      <c r="A375" s="3">
        <f>Data!A370</f>
        <v>40855</v>
      </c>
      <c r="B375" s="4">
        <f>Data!B370</f>
        <v>2712.080078</v>
      </c>
      <c r="C375" s="4">
        <f>Data!C370</f>
        <v>2730.389893</v>
      </c>
      <c r="D375" s="4">
        <f>Data!D370</f>
        <v>2680.929932</v>
      </c>
      <c r="E375" s="4">
        <f>Data!E370</f>
        <v>2727.48999</v>
      </c>
      <c r="F375" s="15">
        <f>Data!F370</f>
        <v>1850270000</v>
      </c>
      <c r="G375" s="15" t="str">
        <f t="shared" si="5"/>
        <v/>
      </c>
    </row>
    <row r="376" spans="1:7" x14ac:dyDescent="0.3">
      <c r="A376" s="3">
        <f>Data!A371</f>
        <v>40854</v>
      </c>
      <c r="B376" s="4">
        <f>Data!B371</f>
        <v>2683.3798830000001</v>
      </c>
      <c r="C376" s="4">
        <f>Data!C371</f>
        <v>2697.0200199999999</v>
      </c>
      <c r="D376" s="4">
        <f>Data!D371</f>
        <v>2649.0600589999999</v>
      </c>
      <c r="E376" s="4">
        <f>Data!E371</f>
        <v>2695.25</v>
      </c>
      <c r="F376" s="15">
        <f>Data!F371</f>
        <v>1712700000</v>
      </c>
      <c r="G376" s="15" t="str">
        <f t="shared" si="5"/>
        <v/>
      </c>
    </row>
    <row r="377" spans="1:7" x14ac:dyDescent="0.3">
      <c r="A377" s="3">
        <f>Data!A372</f>
        <v>40851</v>
      </c>
      <c r="B377" s="4">
        <f>Data!B372</f>
        <v>2678.1599120000001</v>
      </c>
      <c r="C377" s="4">
        <f>Data!C372</f>
        <v>2693.669922</v>
      </c>
      <c r="D377" s="4">
        <f>Data!D372</f>
        <v>2655.1201169999999</v>
      </c>
      <c r="E377" s="4">
        <f>Data!E372</f>
        <v>2686.1499020000001</v>
      </c>
      <c r="F377" s="15">
        <f>Data!F372</f>
        <v>1930750000</v>
      </c>
      <c r="G377" s="15" t="str">
        <f t="shared" si="5"/>
        <v/>
      </c>
    </row>
    <row r="378" spans="1:7" x14ac:dyDescent="0.3">
      <c r="A378" s="3">
        <f>Data!A373</f>
        <v>40850</v>
      </c>
      <c r="B378" s="4">
        <f>Data!B373</f>
        <v>2666.209961</v>
      </c>
      <c r="C378" s="4">
        <f>Data!C373</f>
        <v>2699.8400879999999</v>
      </c>
      <c r="D378" s="4">
        <f>Data!D373</f>
        <v>2628.219971</v>
      </c>
      <c r="E378" s="4">
        <f>Data!E373</f>
        <v>2697.969971</v>
      </c>
      <c r="F378" s="15">
        <f>Data!F373</f>
        <v>2106240000</v>
      </c>
      <c r="G378" s="15" t="str">
        <f t="shared" si="5"/>
        <v/>
      </c>
    </row>
    <row r="379" spans="1:7" x14ac:dyDescent="0.3">
      <c r="A379" s="3">
        <f>Data!A374</f>
        <v>40849</v>
      </c>
      <c r="B379" s="4">
        <f>Data!B374</f>
        <v>2637.5600589999999</v>
      </c>
      <c r="C379" s="4">
        <f>Data!C374</f>
        <v>2648.459961</v>
      </c>
      <c r="D379" s="4">
        <f>Data!D374</f>
        <v>2613.73999</v>
      </c>
      <c r="E379" s="4">
        <f>Data!E374</f>
        <v>2639.9799800000001</v>
      </c>
      <c r="F379" s="15">
        <f>Data!F374</f>
        <v>1921790000</v>
      </c>
      <c r="G379" s="15" t="str">
        <f t="shared" si="5"/>
        <v/>
      </c>
    </row>
    <row r="380" spans="1:7" x14ac:dyDescent="0.3">
      <c r="A380" s="3">
        <f>Data!A375</f>
        <v>40848</v>
      </c>
      <c r="B380" s="4">
        <f>Data!B375</f>
        <v>2607.3100589999999</v>
      </c>
      <c r="C380" s="4">
        <f>Data!C375</f>
        <v>2638.6000979999999</v>
      </c>
      <c r="D380" s="4">
        <f>Data!D375</f>
        <v>2597.1599120000001</v>
      </c>
      <c r="E380" s="4">
        <f>Data!E375</f>
        <v>2606.959961</v>
      </c>
      <c r="F380" s="15">
        <f>Data!F375</f>
        <v>2294220000</v>
      </c>
      <c r="G380" s="15" t="str">
        <f t="shared" si="5"/>
        <v/>
      </c>
    </row>
    <row r="381" spans="1:7" x14ac:dyDescent="0.3">
      <c r="A381" s="3">
        <f>Data!A376</f>
        <v>40847</v>
      </c>
      <c r="B381" s="4">
        <f>Data!B376</f>
        <v>2705.889893</v>
      </c>
      <c r="C381" s="4">
        <f>Data!C376</f>
        <v>2716.6999510000001</v>
      </c>
      <c r="D381" s="4">
        <f>Data!D376</f>
        <v>2684.1298830000001</v>
      </c>
      <c r="E381" s="4">
        <f>Data!E376</f>
        <v>2684.4099120000001</v>
      </c>
      <c r="F381" s="15">
        <f>Data!F376</f>
        <v>1772560000</v>
      </c>
      <c r="G381" s="15" t="str">
        <f t="shared" si="5"/>
        <v/>
      </c>
    </row>
    <row r="382" spans="1:7" x14ac:dyDescent="0.3">
      <c r="A382" s="3">
        <f>Data!A377</f>
        <v>40844</v>
      </c>
      <c r="B382" s="4">
        <f>Data!B377</f>
        <v>2724.030029</v>
      </c>
      <c r="C382" s="4">
        <f>Data!C377</f>
        <v>2742.2700199999999</v>
      </c>
      <c r="D382" s="4">
        <f>Data!D377</f>
        <v>2723.030029</v>
      </c>
      <c r="E382" s="4">
        <f>Data!E377</f>
        <v>2737.1499020000001</v>
      </c>
      <c r="F382" s="15">
        <f>Data!F377</f>
        <v>1838530000</v>
      </c>
      <c r="G382" s="15" t="str">
        <f t="shared" si="5"/>
        <v/>
      </c>
    </row>
    <row r="383" spans="1:7" x14ac:dyDescent="0.3">
      <c r="A383" s="3">
        <f>Data!A378</f>
        <v>40843</v>
      </c>
      <c r="B383" s="4">
        <f>Data!B378</f>
        <v>2720.5900879999999</v>
      </c>
      <c r="C383" s="4">
        <f>Data!C378</f>
        <v>2753.3701169999999</v>
      </c>
      <c r="D383" s="4">
        <f>Data!D378</f>
        <v>2694.2700199999999</v>
      </c>
      <c r="E383" s="4">
        <f>Data!E378</f>
        <v>2738.6298830000001</v>
      </c>
      <c r="F383" s="15">
        <f>Data!F378</f>
        <v>2810680000</v>
      </c>
      <c r="G383" s="15" t="str">
        <f t="shared" si="5"/>
        <v/>
      </c>
    </row>
    <row r="384" spans="1:7" x14ac:dyDescent="0.3">
      <c r="A384" s="3">
        <f>Data!A379</f>
        <v>40842</v>
      </c>
      <c r="B384" s="4">
        <f>Data!B379</f>
        <v>2660.419922</v>
      </c>
      <c r="C384" s="4">
        <f>Data!C379</f>
        <v>2666.290039</v>
      </c>
      <c r="D384" s="4">
        <f>Data!D379</f>
        <v>2598.73999</v>
      </c>
      <c r="E384" s="4">
        <f>Data!E379</f>
        <v>2650.669922</v>
      </c>
      <c r="F384" s="15">
        <f>Data!F379</f>
        <v>2118650000</v>
      </c>
      <c r="G384" s="15" t="str">
        <f t="shared" si="5"/>
        <v/>
      </c>
    </row>
    <row r="385" spans="1:7" x14ac:dyDescent="0.3">
      <c r="A385" s="3">
        <f>Data!A380</f>
        <v>40841</v>
      </c>
      <c r="B385" s="4">
        <f>Data!B380</f>
        <v>2685.860107</v>
      </c>
      <c r="C385" s="4">
        <f>Data!C380</f>
        <v>2685.8798830000001</v>
      </c>
      <c r="D385" s="4">
        <f>Data!D380</f>
        <v>2633.9399410000001</v>
      </c>
      <c r="E385" s="4">
        <f>Data!E380</f>
        <v>2638.419922</v>
      </c>
      <c r="F385" s="15">
        <f>Data!F380</f>
        <v>1777770000</v>
      </c>
      <c r="G385" s="15" t="str">
        <f t="shared" si="5"/>
        <v/>
      </c>
    </row>
    <row r="386" spans="1:7" x14ac:dyDescent="0.3">
      <c r="A386" s="3">
        <f>Data!A381</f>
        <v>40840</v>
      </c>
      <c r="B386" s="4">
        <f>Data!B381</f>
        <v>2644.830078</v>
      </c>
      <c r="C386" s="4">
        <f>Data!C381</f>
        <v>2703.070068</v>
      </c>
      <c r="D386" s="4">
        <f>Data!D381</f>
        <v>2643.9399410000001</v>
      </c>
      <c r="E386" s="4">
        <f>Data!E381</f>
        <v>2699.4399410000001</v>
      </c>
      <c r="F386" s="15">
        <f>Data!F381</f>
        <v>1884450000</v>
      </c>
      <c r="G386" s="15" t="str">
        <f t="shared" si="5"/>
        <v/>
      </c>
    </row>
    <row r="387" spans="1:7" x14ac:dyDescent="0.3">
      <c r="A387" s="3">
        <f>Data!A382</f>
        <v>40837</v>
      </c>
      <c r="B387" s="4">
        <f>Data!B382</f>
        <v>2630.3000489999999</v>
      </c>
      <c r="C387" s="4">
        <f>Data!C382</f>
        <v>2646.919922</v>
      </c>
      <c r="D387" s="4">
        <f>Data!D382</f>
        <v>2611.110107</v>
      </c>
      <c r="E387" s="4">
        <f>Data!E382</f>
        <v>2637.459961</v>
      </c>
      <c r="F387" s="15">
        <f>Data!F382</f>
        <v>2019950000</v>
      </c>
      <c r="G387" s="15" t="str">
        <f t="shared" si="5"/>
        <v/>
      </c>
    </row>
    <row r="388" spans="1:7" x14ac:dyDescent="0.3">
      <c r="A388" s="3">
        <f>Data!A383</f>
        <v>40836</v>
      </c>
      <c r="B388" s="4">
        <f>Data!B383</f>
        <v>2605.419922</v>
      </c>
      <c r="C388" s="4">
        <f>Data!C383</f>
        <v>2606.389893</v>
      </c>
      <c r="D388" s="4">
        <f>Data!D383</f>
        <v>2557.169922</v>
      </c>
      <c r="E388" s="4">
        <f>Data!E383</f>
        <v>2598.6201169999999</v>
      </c>
      <c r="F388" s="15">
        <f>Data!F383</f>
        <v>2040180000</v>
      </c>
      <c r="G388" s="15" t="str">
        <f t="shared" si="5"/>
        <v/>
      </c>
    </row>
    <row r="389" spans="1:7" x14ac:dyDescent="0.3">
      <c r="A389" s="3">
        <f>Data!A384</f>
        <v>40835</v>
      </c>
      <c r="B389" s="4">
        <f>Data!B384</f>
        <v>2642.889893</v>
      </c>
      <c r="C389" s="4">
        <f>Data!C384</f>
        <v>2651.8798830000001</v>
      </c>
      <c r="D389" s="4">
        <f>Data!D384</f>
        <v>2597.7700199999999</v>
      </c>
      <c r="E389" s="4">
        <f>Data!E384</f>
        <v>2604.040039</v>
      </c>
      <c r="F389" s="15">
        <f>Data!F384</f>
        <v>1980180000</v>
      </c>
      <c r="G389" s="15" t="str">
        <f t="shared" si="5"/>
        <v/>
      </c>
    </row>
    <row r="390" spans="1:7" x14ac:dyDescent="0.3">
      <c r="A390" s="3">
        <f>Data!A385</f>
        <v>40834</v>
      </c>
      <c r="B390" s="4">
        <f>Data!B385</f>
        <v>2614.0500489999999</v>
      </c>
      <c r="C390" s="4">
        <f>Data!C385</f>
        <v>2667.570068</v>
      </c>
      <c r="D390" s="4">
        <f>Data!D385</f>
        <v>2586.3100589999999</v>
      </c>
      <c r="E390" s="4">
        <f>Data!E385</f>
        <v>2657.429932</v>
      </c>
      <c r="F390" s="15">
        <f>Data!F385</f>
        <v>1931690000</v>
      </c>
      <c r="G390" s="15" t="str">
        <f t="shared" si="5"/>
        <v/>
      </c>
    </row>
    <row r="391" spans="1:7" x14ac:dyDescent="0.3">
      <c r="A391" s="3">
        <f>Data!A386</f>
        <v>40833</v>
      </c>
      <c r="B391" s="4">
        <f>Data!B386</f>
        <v>2653.320068</v>
      </c>
      <c r="C391" s="4">
        <f>Data!C386</f>
        <v>2658.25</v>
      </c>
      <c r="D391" s="4">
        <f>Data!D386</f>
        <v>2606.9099120000001</v>
      </c>
      <c r="E391" s="4">
        <f>Data!E386</f>
        <v>2614.919922</v>
      </c>
      <c r="F391" s="15">
        <f>Data!F386</f>
        <v>1675210000</v>
      </c>
      <c r="G391" s="15" t="str">
        <f t="shared" ref="G391:G454" si="6">IF(AND(ABS(B391-E391)&lt;E391*$G$4,C391-D391&gt;E391*$G$5),"doji","")</f>
        <v/>
      </c>
    </row>
    <row r="392" spans="1:7" x14ac:dyDescent="0.3">
      <c r="A392" s="3">
        <f>Data!A387</f>
        <v>40830</v>
      </c>
      <c r="B392" s="4">
        <f>Data!B387</f>
        <v>2655.2299800000001</v>
      </c>
      <c r="C392" s="4">
        <f>Data!C387</f>
        <v>2667.8500979999999</v>
      </c>
      <c r="D392" s="4">
        <f>Data!D387</f>
        <v>2636</v>
      </c>
      <c r="E392" s="4">
        <f>Data!E387</f>
        <v>2667.8500979999999</v>
      </c>
      <c r="F392" s="15">
        <f>Data!F387</f>
        <v>1664350000</v>
      </c>
      <c r="G392" s="15" t="str">
        <f t="shared" si="6"/>
        <v/>
      </c>
    </row>
    <row r="393" spans="1:7" x14ac:dyDescent="0.3">
      <c r="A393" s="3">
        <f>Data!A388</f>
        <v>40829</v>
      </c>
      <c r="B393" s="4">
        <f>Data!B388</f>
        <v>2595.0500489999999</v>
      </c>
      <c r="C393" s="4">
        <f>Data!C388</f>
        <v>2625.219971</v>
      </c>
      <c r="D393" s="4">
        <f>Data!D388</f>
        <v>2588.709961</v>
      </c>
      <c r="E393" s="4">
        <f>Data!E388</f>
        <v>2620.23999</v>
      </c>
      <c r="F393" s="15">
        <f>Data!F388</f>
        <v>1675220000</v>
      </c>
      <c r="G393" s="15" t="str">
        <f t="shared" si="6"/>
        <v/>
      </c>
    </row>
    <row r="394" spans="1:7" x14ac:dyDescent="0.3">
      <c r="A394" s="3">
        <f>Data!A389</f>
        <v>40828</v>
      </c>
      <c r="B394" s="4">
        <f>Data!B389</f>
        <v>2606.610107</v>
      </c>
      <c r="C394" s="4">
        <f>Data!C389</f>
        <v>2629.48999</v>
      </c>
      <c r="D394" s="4">
        <f>Data!D389</f>
        <v>2602.3100589999999</v>
      </c>
      <c r="E394" s="4">
        <f>Data!E389</f>
        <v>2604.7299800000001</v>
      </c>
      <c r="F394" s="15">
        <f>Data!F389</f>
        <v>1967190000</v>
      </c>
      <c r="G394" s="15" t="str">
        <f t="shared" si="6"/>
        <v/>
      </c>
    </row>
    <row r="395" spans="1:7" x14ac:dyDescent="0.3">
      <c r="A395" s="3">
        <f>Data!A390</f>
        <v>40827</v>
      </c>
      <c r="B395" s="4">
        <f>Data!B390</f>
        <v>2554.6999510000001</v>
      </c>
      <c r="C395" s="4">
        <f>Data!C390</f>
        <v>2587.280029</v>
      </c>
      <c r="D395" s="4">
        <f>Data!D390</f>
        <v>2551.9399410000001</v>
      </c>
      <c r="E395" s="4">
        <f>Data!E390</f>
        <v>2583.030029</v>
      </c>
      <c r="F395" s="15">
        <f>Data!F390</f>
        <v>1661400000</v>
      </c>
      <c r="G395" s="15" t="str">
        <f t="shared" si="6"/>
        <v/>
      </c>
    </row>
    <row r="396" spans="1:7" x14ac:dyDescent="0.3">
      <c r="A396" s="3">
        <f>Data!A391</f>
        <v>40826</v>
      </c>
      <c r="B396" s="4">
        <f>Data!B391</f>
        <v>2522.719971</v>
      </c>
      <c r="C396" s="4">
        <f>Data!C391</f>
        <v>2566.0500489999999</v>
      </c>
      <c r="D396" s="4">
        <f>Data!D391</f>
        <v>2519.780029</v>
      </c>
      <c r="E396" s="4">
        <f>Data!E391</f>
        <v>2566.0500489999999</v>
      </c>
      <c r="F396" s="15">
        <f>Data!F391</f>
        <v>1574750000</v>
      </c>
      <c r="G396" s="15" t="str">
        <f t="shared" si="6"/>
        <v/>
      </c>
    </row>
    <row r="397" spans="1:7" x14ac:dyDescent="0.3">
      <c r="A397" s="3">
        <f>Data!A392</f>
        <v>40823</v>
      </c>
      <c r="B397" s="4">
        <f>Data!B392</f>
        <v>2509.610107</v>
      </c>
      <c r="C397" s="4">
        <f>Data!C392</f>
        <v>2512.139893</v>
      </c>
      <c r="D397" s="4">
        <f>Data!D392</f>
        <v>2468.6000979999999</v>
      </c>
      <c r="E397" s="4">
        <f>Data!E392</f>
        <v>2479.3500979999999</v>
      </c>
      <c r="F397" s="15">
        <f>Data!F392</f>
        <v>2084900000</v>
      </c>
      <c r="G397" s="15" t="str">
        <f t="shared" si="6"/>
        <v/>
      </c>
    </row>
    <row r="398" spans="1:7" x14ac:dyDescent="0.3">
      <c r="A398" s="3">
        <f>Data!A393</f>
        <v>40822</v>
      </c>
      <c r="B398" s="4">
        <f>Data!B393</f>
        <v>2459.0500489999999</v>
      </c>
      <c r="C398" s="4">
        <f>Data!C393</f>
        <v>2507.4399410000001</v>
      </c>
      <c r="D398" s="4">
        <f>Data!D393</f>
        <v>2446.719971</v>
      </c>
      <c r="E398" s="4">
        <f>Data!E393</f>
        <v>2506.820068</v>
      </c>
      <c r="F398" s="15">
        <f>Data!F393</f>
        <v>2249140000</v>
      </c>
      <c r="G398" s="15" t="str">
        <f t="shared" si="6"/>
        <v/>
      </c>
    </row>
    <row r="399" spans="1:7" x14ac:dyDescent="0.3">
      <c r="A399" s="3">
        <f>Data!A394</f>
        <v>40821</v>
      </c>
      <c r="B399" s="4">
        <f>Data!B394</f>
        <v>2398.3701169999999</v>
      </c>
      <c r="C399" s="4">
        <f>Data!C394</f>
        <v>2466.5</v>
      </c>
      <c r="D399" s="4">
        <f>Data!D394</f>
        <v>2380.959961</v>
      </c>
      <c r="E399" s="4">
        <f>Data!E394</f>
        <v>2460.51001</v>
      </c>
      <c r="F399" s="15">
        <f>Data!F394</f>
        <v>2472400000</v>
      </c>
      <c r="G399" s="15" t="str">
        <f t="shared" si="6"/>
        <v/>
      </c>
    </row>
    <row r="400" spans="1:7" x14ac:dyDescent="0.3">
      <c r="A400" s="3">
        <f>Data!A395</f>
        <v>40820</v>
      </c>
      <c r="B400" s="4">
        <f>Data!B395</f>
        <v>2312.679932</v>
      </c>
      <c r="C400" s="4">
        <f>Data!C395</f>
        <v>2406.669922</v>
      </c>
      <c r="D400" s="4">
        <f>Data!D395</f>
        <v>2298.889893</v>
      </c>
      <c r="E400" s="4">
        <f>Data!E395</f>
        <v>2404.820068</v>
      </c>
      <c r="F400" s="15">
        <f>Data!F395</f>
        <v>3040940000</v>
      </c>
      <c r="G400" s="15" t="str">
        <f t="shared" si="6"/>
        <v/>
      </c>
    </row>
    <row r="401" spans="1:7" x14ac:dyDescent="0.3">
      <c r="A401" s="3">
        <f>Data!A396</f>
        <v>40819</v>
      </c>
      <c r="B401" s="4">
        <f>Data!B396</f>
        <v>2401.1899410000001</v>
      </c>
      <c r="C401" s="4">
        <f>Data!C396</f>
        <v>2430.8798830000001</v>
      </c>
      <c r="D401" s="4">
        <f>Data!D396</f>
        <v>2335.2299800000001</v>
      </c>
      <c r="E401" s="4">
        <f>Data!E396</f>
        <v>2335.830078</v>
      </c>
      <c r="F401" s="15">
        <f>Data!F396</f>
        <v>2547690000</v>
      </c>
      <c r="G401" s="15" t="str">
        <f t="shared" si="6"/>
        <v/>
      </c>
    </row>
    <row r="402" spans="1:7" x14ac:dyDescent="0.3">
      <c r="A402" s="3">
        <f>Data!A397</f>
        <v>40816</v>
      </c>
      <c r="B402" s="4">
        <f>Data!B397</f>
        <v>2444.7700199999999</v>
      </c>
      <c r="C402" s="4">
        <f>Data!C397</f>
        <v>2468.9799800000001</v>
      </c>
      <c r="D402" s="4">
        <f>Data!D397</f>
        <v>2415.070068</v>
      </c>
      <c r="E402" s="4">
        <f>Data!E397</f>
        <v>2415.3999020000001</v>
      </c>
      <c r="F402" s="15">
        <f>Data!F397</f>
        <v>2041370000</v>
      </c>
      <c r="G402" s="15" t="str">
        <f t="shared" si="6"/>
        <v/>
      </c>
    </row>
    <row r="403" spans="1:7" x14ac:dyDescent="0.3">
      <c r="A403" s="3">
        <f>Data!A398</f>
        <v>40815</v>
      </c>
      <c r="B403" s="4">
        <f>Data!B398</f>
        <v>2535.5200199999999</v>
      </c>
      <c r="C403" s="4">
        <f>Data!C398</f>
        <v>2538.969971</v>
      </c>
      <c r="D403" s="4">
        <f>Data!D398</f>
        <v>2433.580078</v>
      </c>
      <c r="E403" s="4">
        <f>Data!E398</f>
        <v>2480.76001</v>
      </c>
      <c r="F403" s="15">
        <f>Data!F398</f>
        <v>2290370000</v>
      </c>
      <c r="G403" s="15" t="str">
        <f t="shared" si="6"/>
        <v/>
      </c>
    </row>
    <row r="404" spans="1:7" x14ac:dyDescent="0.3">
      <c r="A404" s="3">
        <f>Data!A399</f>
        <v>40814</v>
      </c>
      <c r="B404" s="4">
        <f>Data!B399</f>
        <v>2557.860107</v>
      </c>
      <c r="C404" s="4">
        <f>Data!C399</f>
        <v>2569.790039</v>
      </c>
      <c r="D404" s="4">
        <f>Data!D399</f>
        <v>2491.070068</v>
      </c>
      <c r="E404" s="4">
        <f>Data!E399</f>
        <v>2491.580078</v>
      </c>
      <c r="F404" s="15">
        <f>Data!F399</f>
        <v>1929310000</v>
      </c>
      <c r="G404" s="15" t="str">
        <f t="shared" si="6"/>
        <v/>
      </c>
    </row>
    <row r="405" spans="1:7" x14ac:dyDescent="0.3">
      <c r="A405" s="3">
        <f>Data!A400</f>
        <v>40813</v>
      </c>
      <c r="B405" s="4">
        <f>Data!B400</f>
        <v>2560.780029</v>
      </c>
      <c r="C405" s="4">
        <f>Data!C400</f>
        <v>2590.9399410000001</v>
      </c>
      <c r="D405" s="4">
        <f>Data!D400</f>
        <v>2532.6499020000001</v>
      </c>
      <c r="E405" s="4">
        <f>Data!E400</f>
        <v>2546.830078</v>
      </c>
      <c r="F405" s="15">
        <f>Data!F400</f>
        <v>2095620000</v>
      </c>
      <c r="G405" s="15" t="str">
        <f t="shared" si="6"/>
        <v/>
      </c>
    </row>
    <row r="406" spans="1:7" x14ac:dyDescent="0.3">
      <c r="A406" s="3">
        <f>Data!A401</f>
        <v>40812</v>
      </c>
      <c r="B406" s="4">
        <f>Data!B401</f>
        <v>2496.9799800000001</v>
      </c>
      <c r="C406" s="4">
        <f>Data!C401</f>
        <v>2518.9099120000001</v>
      </c>
      <c r="D406" s="4">
        <f>Data!D401</f>
        <v>2446.1201169999999</v>
      </c>
      <c r="E406" s="4">
        <f>Data!E401</f>
        <v>2516.6899410000001</v>
      </c>
      <c r="F406" s="15">
        <f>Data!F401</f>
        <v>1982710000</v>
      </c>
      <c r="G406" s="15" t="str">
        <f t="shared" si="6"/>
        <v/>
      </c>
    </row>
    <row r="407" spans="1:7" x14ac:dyDescent="0.3">
      <c r="A407" s="3">
        <f>Data!A402</f>
        <v>40809</v>
      </c>
      <c r="B407" s="4">
        <f>Data!B402</f>
        <v>2438.6298830000001</v>
      </c>
      <c r="C407" s="4">
        <f>Data!C402</f>
        <v>2490.719971</v>
      </c>
      <c r="D407" s="4">
        <f>Data!D402</f>
        <v>2438.280029</v>
      </c>
      <c r="E407" s="4">
        <f>Data!E402</f>
        <v>2483.2299800000001</v>
      </c>
      <c r="F407" s="15">
        <f>Data!F402</f>
        <v>1975200000</v>
      </c>
      <c r="G407" s="15" t="str">
        <f t="shared" si="6"/>
        <v/>
      </c>
    </row>
    <row r="408" spans="1:7" x14ac:dyDescent="0.3">
      <c r="A408" s="3">
        <f>Data!A403</f>
        <v>40808</v>
      </c>
      <c r="B408" s="4">
        <f>Data!B403</f>
        <v>2466.0600589999999</v>
      </c>
      <c r="C408" s="4">
        <f>Data!C403</f>
        <v>2494.3100589999999</v>
      </c>
      <c r="D408" s="4">
        <f>Data!D403</f>
        <v>2420.2299800000001</v>
      </c>
      <c r="E408" s="4">
        <f>Data!E403</f>
        <v>2455.669922</v>
      </c>
      <c r="F408" s="15">
        <f>Data!F403</f>
        <v>2919330000</v>
      </c>
      <c r="G408" s="15" t="str">
        <f t="shared" si="6"/>
        <v/>
      </c>
    </row>
    <row r="409" spans="1:7" x14ac:dyDescent="0.3">
      <c r="A409" s="3">
        <f>Data!A404</f>
        <v>40807</v>
      </c>
      <c r="B409" s="4">
        <f>Data!B404</f>
        <v>2601.0600589999999</v>
      </c>
      <c r="C409" s="4">
        <f>Data!C404</f>
        <v>2613.290039</v>
      </c>
      <c r="D409" s="4">
        <f>Data!D404</f>
        <v>2537.459961</v>
      </c>
      <c r="E409" s="4">
        <f>Data!E404</f>
        <v>2538.1899410000001</v>
      </c>
      <c r="F409" s="15">
        <f>Data!F404</f>
        <v>2172030000</v>
      </c>
      <c r="G409" s="15" t="str">
        <f t="shared" si="6"/>
        <v/>
      </c>
    </row>
    <row r="410" spans="1:7" x14ac:dyDescent="0.3">
      <c r="A410" s="3">
        <f>Data!A405</f>
        <v>40806</v>
      </c>
      <c r="B410" s="4">
        <f>Data!B405</f>
        <v>2623.889893</v>
      </c>
      <c r="C410" s="4">
        <f>Data!C405</f>
        <v>2643.3701169999999</v>
      </c>
      <c r="D410" s="4">
        <f>Data!D405</f>
        <v>2589.5200199999999</v>
      </c>
      <c r="E410" s="4">
        <f>Data!E405</f>
        <v>2590.23999</v>
      </c>
      <c r="F410" s="15">
        <f>Data!F405</f>
        <v>1914990000</v>
      </c>
      <c r="G410" s="15" t="str">
        <f t="shared" si="6"/>
        <v/>
      </c>
    </row>
    <row r="411" spans="1:7" x14ac:dyDescent="0.3">
      <c r="A411" s="3">
        <f>Data!A406</f>
        <v>40805</v>
      </c>
      <c r="B411" s="4">
        <f>Data!B406</f>
        <v>2584.3500979999999</v>
      </c>
      <c r="C411" s="4">
        <f>Data!C406</f>
        <v>2627.3400879999999</v>
      </c>
      <c r="D411" s="4">
        <f>Data!D406</f>
        <v>2564.459961</v>
      </c>
      <c r="E411" s="4">
        <f>Data!E406</f>
        <v>2612.830078</v>
      </c>
      <c r="F411" s="15">
        <f>Data!F406</f>
        <v>1891770000</v>
      </c>
      <c r="G411" s="15" t="str">
        <f t="shared" si="6"/>
        <v/>
      </c>
    </row>
    <row r="412" spans="1:7" x14ac:dyDescent="0.3">
      <c r="A412" s="3">
        <f>Data!A407</f>
        <v>40802</v>
      </c>
      <c r="B412" s="4">
        <f>Data!B407</f>
        <v>2607.1201169999999</v>
      </c>
      <c r="C412" s="4">
        <f>Data!C407</f>
        <v>2627.280029</v>
      </c>
      <c r="D412" s="4">
        <f>Data!D407</f>
        <v>2600.959961</v>
      </c>
      <c r="E412" s="4">
        <f>Data!E407</f>
        <v>2622.3100589999999</v>
      </c>
      <c r="F412" s="15">
        <f>Data!F407</f>
        <v>2703730000</v>
      </c>
      <c r="G412" s="15" t="str">
        <f t="shared" si="6"/>
        <v/>
      </c>
    </row>
    <row r="413" spans="1:7" x14ac:dyDescent="0.3">
      <c r="A413" s="3">
        <f>Data!A408</f>
        <v>40801</v>
      </c>
      <c r="B413" s="4">
        <f>Data!B408</f>
        <v>2595.4499510000001</v>
      </c>
      <c r="C413" s="4">
        <f>Data!C408</f>
        <v>2608.9499510000001</v>
      </c>
      <c r="D413" s="4">
        <f>Data!D408</f>
        <v>2569.780029</v>
      </c>
      <c r="E413" s="4">
        <f>Data!E408</f>
        <v>2607.070068</v>
      </c>
      <c r="F413" s="15">
        <f>Data!F408</f>
        <v>1967730000</v>
      </c>
      <c r="G413" s="15" t="str">
        <f t="shared" si="6"/>
        <v/>
      </c>
    </row>
    <row r="414" spans="1:7" x14ac:dyDescent="0.3">
      <c r="A414" s="3">
        <f>Data!A409</f>
        <v>40800</v>
      </c>
      <c r="B414" s="4">
        <f>Data!B409</f>
        <v>2548.4499510000001</v>
      </c>
      <c r="C414" s="4">
        <f>Data!C409</f>
        <v>2600.780029</v>
      </c>
      <c r="D414" s="4">
        <f>Data!D409</f>
        <v>2519.8000489999999</v>
      </c>
      <c r="E414" s="4">
        <f>Data!E409</f>
        <v>2572.5500489999999</v>
      </c>
      <c r="F414" s="15">
        <f>Data!F409</f>
        <v>2323770000</v>
      </c>
      <c r="G414" s="15" t="str">
        <f t="shared" si="6"/>
        <v/>
      </c>
    </row>
    <row r="415" spans="1:7" x14ac:dyDescent="0.3">
      <c r="A415" s="3">
        <f>Data!A410</f>
        <v>40799</v>
      </c>
      <c r="B415" s="4">
        <f>Data!B410</f>
        <v>2502.5900879999999</v>
      </c>
      <c r="C415" s="4">
        <f>Data!C410</f>
        <v>2537.3999020000001</v>
      </c>
      <c r="D415" s="4">
        <f>Data!D410</f>
        <v>2494.070068</v>
      </c>
      <c r="E415" s="4">
        <f>Data!E410</f>
        <v>2532.1499020000001</v>
      </c>
      <c r="F415" s="15">
        <f>Data!F410</f>
        <v>1931390000</v>
      </c>
      <c r="G415" s="15" t="str">
        <f t="shared" si="6"/>
        <v/>
      </c>
    </row>
    <row r="416" spans="1:7" x14ac:dyDescent="0.3">
      <c r="A416" s="3">
        <f>Data!A411</f>
        <v>40798</v>
      </c>
      <c r="B416" s="4">
        <f>Data!B411</f>
        <v>2442.860107</v>
      </c>
      <c r="C416" s="4">
        <f>Data!C411</f>
        <v>2495.360107</v>
      </c>
      <c r="D416" s="4">
        <f>Data!D411</f>
        <v>2438.3999020000001</v>
      </c>
      <c r="E416" s="4">
        <f>Data!E411</f>
        <v>2495.0900879999999</v>
      </c>
      <c r="F416" s="15">
        <f>Data!F411</f>
        <v>1980350000</v>
      </c>
      <c r="G416" s="15" t="str">
        <f t="shared" si="6"/>
        <v/>
      </c>
    </row>
    <row r="417" spans="1:7" x14ac:dyDescent="0.3">
      <c r="A417" s="3">
        <f>Data!A412</f>
        <v>40795</v>
      </c>
      <c r="B417" s="4">
        <f>Data!B412</f>
        <v>2508.1201169999999</v>
      </c>
      <c r="C417" s="4">
        <f>Data!C412</f>
        <v>2518.3999020000001</v>
      </c>
      <c r="D417" s="4">
        <f>Data!D412</f>
        <v>2452.929932</v>
      </c>
      <c r="E417" s="4">
        <f>Data!E412</f>
        <v>2467.98999</v>
      </c>
      <c r="F417" s="15">
        <f>Data!F412</f>
        <v>2054190000</v>
      </c>
      <c r="G417" s="15" t="str">
        <f t="shared" si="6"/>
        <v/>
      </c>
    </row>
    <row r="418" spans="1:7" x14ac:dyDescent="0.3">
      <c r="A418" s="3">
        <f>Data!A413</f>
        <v>40794</v>
      </c>
      <c r="B418" s="4">
        <f>Data!B413</f>
        <v>2533.8100589999999</v>
      </c>
      <c r="C418" s="4">
        <f>Data!C413</f>
        <v>2568.4499510000001</v>
      </c>
      <c r="D418" s="4">
        <f>Data!D413</f>
        <v>2520.8000489999999</v>
      </c>
      <c r="E418" s="4">
        <f>Data!E413</f>
        <v>2529.139893</v>
      </c>
      <c r="F418" s="15">
        <f>Data!F413</f>
        <v>1979990000</v>
      </c>
      <c r="G418" s="15" t="str">
        <f t="shared" si="6"/>
        <v/>
      </c>
    </row>
    <row r="419" spans="1:7" x14ac:dyDescent="0.3">
      <c r="A419" s="3">
        <f>Data!A414</f>
        <v>40793</v>
      </c>
      <c r="B419" s="4">
        <f>Data!B414</f>
        <v>2511.5</v>
      </c>
      <c r="C419" s="4">
        <f>Data!C414</f>
        <v>2548.9399410000001</v>
      </c>
      <c r="D419" s="4">
        <f>Data!D414</f>
        <v>2507.5200199999999</v>
      </c>
      <c r="E419" s="4">
        <f>Data!E414</f>
        <v>2548.9399410000001</v>
      </c>
      <c r="F419" s="15">
        <f>Data!F414</f>
        <v>1791480000</v>
      </c>
      <c r="G419" s="15" t="str">
        <f t="shared" si="6"/>
        <v/>
      </c>
    </row>
    <row r="420" spans="1:7" x14ac:dyDescent="0.3">
      <c r="A420" s="3">
        <f>Data!A415</f>
        <v>40792</v>
      </c>
      <c r="B420" s="4">
        <f>Data!B415</f>
        <v>2417.610107</v>
      </c>
      <c r="C420" s="4">
        <f>Data!C415</f>
        <v>2477.7700199999999</v>
      </c>
      <c r="D420" s="4">
        <f>Data!D415</f>
        <v>2414.3100589999999</v>
      </c>
      <c r="E420" s="4">
        <f>Data!E415</f>
        <v>2473.830078</v>
      </c>
      <c r="F420" s="15">
        <f>Data!F415</f>
        <v>1737170000</v>
      </c>
      <c r="G420" s="15" t="str">
        <f t="shared" si="6"/>
        <v/>
      </c>
    </row>
    <row r="421" spans="1:7" x14ac:dyDescent="0.3">
      <c r="A421" s="3">
        <f>Data!A416</f>
        <v>40788</v>
      </c>
      <c r="B421" s="4">
        <f>Data!B416</f>
        <v>2497.280029</v>
      </c>
      <c r="C421" s="4">
        <f>Data!C416</f>
        <v>2512.780029</v>
      </c>
      <c r="D421" s="4">
        <f>Data!D416</f>
        <v>2469.3500979999999</v>
      </c>
      <c r="E421" s="4">
        <f>Data!E416</f>
        <v>2480.330078</v>
      </c>
      <c r="F421" s="15">
        <f>Data!F416</f>
        <v>1571530000</v>
      </c>
      <c r="G421" s="15" t="str">
        <f t="shared" si="6"/>
        <v/>
      </c>
    </row>
    <row r="422" spans="1:7" x14ac:dyDescent="0.3">
      <c r="A422" s="3">
        <f>Data!A417</f>
        <v>40787</v>
      </c>
      <c r="B422" s="4">
        <f>Data!B417</f>
        <v>2583.3400879999999</v>
      </c>
      <c r="C422" s="4">
        <f>Data!C417</f>
        <v>2604.5</v>
      </c>
      <c r="D422" s="4">
        <f>Data!D417</f>
        <v>2543.5600589999999</v>
      </c>
      <c r="E422" s="4">
        <f>Data!E417</f>
        <v>2546.040039</v>
      </c>
      <c r="F422" s="15">
        <f>Data!F417</f>
        <v>1742440000</v>
      </c>
      <c r="G422" s="15" t="str">
        <f t="shared" si="6"/>
        <v/>
      </c>
    </row>
    <row r="423" spans="1:7" x14ac:dyDescent="0.3">
      <c r="A423" s="3">
        <f>Data!A418</f>
        <v>40786</v>
      </c>
      <c r="B423" s="4">
        <f>Data!B418</f>
        <v>2589.75</v>
      </c>
      <c r="C423" s="4">
        <f>Data!C418</f>
        <v>2611.580078</v>
      </c>
      <c r="D423" s="4">
        <f>Data!D418</f>
        <v>2557.73999</v>
      </c>
      <c r="E423" s="4">
        <f>Data!E418</f>
        <v>2579.459961</v>
      </c>
      <c r="F423" s="15">
        <f>Data!F418</f>
        <v>1995490000</v>
      </c>
      <c r="G423" s="15" t="str">
        <f t="shared" si="6"/>
        <v/>
      </c>
    </row>
    <row r="424" spans="1:7" x14ac:dyDescent="0.3">
      <c r="A424" s="3">
        <f>Data!A419</f>
        <v>40785</v>
      </c>
      <c r="B424" s="4">
        <f>Data!B419</f>
        <v>2547.070068</v>
      </c>
      <c r="C424" s="4">
        <f>Data!C419</f>
        <v>2589.530029</v>
      </c>
      <c r="D424" s="4">
        <f>Data!D419</f>
        <v>2534.679932</v>
      </c>
      <c r="E424" s="4">
        <f>Data!E419</f>
        <v>2576.110107</v>
      </c>
      <c r="F424" s="15">
        <f>Data!F419</f>
        <v>1871800000</v>
      </c>
      <c r="G424" s="15" t="str">
        <f t="shared" si="6"/>
        <v/>
      </c>
    </row>
    <row r="425" spans="1:7" x14ac:dyDescent="0.3">
      <c r="A425" s="3">
        <f>Data!A420</f>
        <v>40784</v>
      </c>
      <c r="B425" s="4">
        <f>Data!B420</f>
        <v>2510.98999</v>
      </c>
      <c r="C425" s="4">
        <f>Data!C420</f>
        <v>2562.580078</v>
      </c>
      <c r="D425" s="4">
        <f>Data!D420</f>
        <v>2510.1298830000001</v>
      </c>
      <c r="E425" s="4">
        <f>Data!E420</f>
        <v>2562.110107</v>
      </c>
      <c r="F425" s="15">
        <f>Data!F420</f>
        <v>1615510000</v>
      </c>
      <c r="G425" s="15" t="str">
        <f t="shared" si="6"/>
        <v/>
      </c>
    </row>
    <row r="426" spans="1:7" x14ac:dyDescent="0.3">
      <c r="A426" s="3">
        <f>Data!A421</f>
        <v>40781</v>
      </c>
      <c r="B426" s="4">
        <f>Data!B421</f>
        <v>2408.790039</v>
      </c>
      <c r="C426" s="4">
        <f>Data!C421</f>
        <v>2486.040039</v>
      </c>
      <c r="D426" s="4">
        <f>Data!D421</f>
        <v>2385.2700199999999</v>
      </c>
      <c r="E426" s="4">
        <f>Data!E421</f>
        <v>2479.8500979999999</v>
      </c>
      <c r="F426" s="15">
        <f>Data!F421</f>
        <v>1852130000</v>
      </c>
      <c r="G426" s="15" t="str">
        <f t="shared" si="6"/>
        <v/>
      </c>
    </row>
    <row r="427" spans="1:7" x14ac:dyDescent="0.3">
      <c r="A427" s="3">
        <f>Data!A422</f>
        <v>40780</v>
      </c>
      <c r="B427" s="4">
        <f>Data!B422</f>
        <v>2470.959961</v>
      </c>
      <c r="C427" s="4">
        <f>Data!C422</f>
        <v>2482.8999020000001</v>
      </c>
      <c r="D427" s="4">
        <f>Data!D422</f>
        <v>2415.23999</v>
      </c>
      <c r="E427" s="4">
        <f>Data!E422</f>
        <v>2419.6298830000001</v>
      </c>
      <c r="F427" s="15">
        <f>Data!F422</f>
        <v>1789230000</v>
      </c>
      <c r="G427" s="15" t="str">
        <f t="shared" si="6"/>
        <v/>
      </c>
    </row>
    <row r="428" spans="1:7" x14ac:dyDescent="0.3">
      <c r="A428" s="3">
        <f>Data!A423</f>
        <v>40779</v>
      </c>
      <c r="B428" s="4">
        <f>Data!B423</f>
        <v>2437.4799800000001</v>
      </c>
      <c r="C428" s="4">
        <f>Data!C423</f>
        <v>2470.8000489999999</v>
      </c>
      <c r="D428" s="4">
        <f>Data!D423</f>
        <v>2420.4799800000001</v>
      </c>
      <c r="E428" s="4">
        <f>Data!E423</f>
        <v>2467.6899410000001</v>
      </c>
      <c r="F428" s="15">
        <f>Data!F423</f>
        <v>1888640000</v>
      </c>
      <c r="G428" s="15" t="str">
        <f t="shared" si="6"/>
        <v/>
      </c>
    </row>
    <row r="429" spans="1:7" x14ac:dyDescent="0.3">
      <c r="A429" s="3">
        <f>Data!A424</f>
        <v>40778</v>
      </c>
      <c r="B429" s="4">
        <f>Data!B424</f>
        <v>2360.9499510000001</v>
      </c>
      <c r="C429" s="4">
        <f>Data!C424</f>
        <v>2446.0600589999999</v>
      </c>
      <c r="D429" s="4">
        <f>Data!D424</f>
        <v>2349.080078</v>
      </c>
      <c r="E429" s="4">
        <f>Data!E424</f>
        <v>2446.0600589999999</v>
      </c>
      <c r="F429" s="15">
        <f>Data!F424</f>
        <v>2147270000</v>
      </c>
      <c r="G429" s="15" t="str">
        <f t="shared" si="6"/>
        <v/>
      </c>
    </row>
    <row r="430" spans="1:7" x14ac:dyDescent="0.3">
      <c r="A430" s="3">
        <f>Data!A425</f>
        <v>40777</v>
      </c>
      <c r="B430" s="4">
        <f>Data!B425</f>
        <v>2396.8798830000001</v>
      </c>
      <c r="C430" s="4">
        <f>Data!C425</f>
        <v>2397.3400879999999</v>
      </c>
      <c r="D430" s="4">
        <f>Data!D425</f>
        <v>2337.280029</v>
      </c>
      <c r="E430" s="4">
        <f>Data!E425</f>
        <v>2345.3798830000001</v>
      </c>
      <c r="F430" s="15">
        <f>Data!F425</f>
        <v>1957230000</v>
      </c>
      <c r="G430" s="15" t="str">
        <f t="shared" si="6"/>
        <v/>
      </c>
    </row>
    <row r="431" spans="1:7" x14ac:dyDescent="0.3">
      <c r="A431" s="3">
        <f>Data!A426</f>
        <v>40774</v>
      </c>
      <c r="B431" s="4">
        <f>Data!B426</f>
        <v>2353.320068</v>
      </c>
      <c r="C431" s="4">
        <f>Data!C426</f>
        <v>2415.179932</v>
      </c>
      <c r="D431" s="4">
        <f>Data!D426</f>
        <v>2338.6599120000001</v>
      </c>
      <c r="E431" s="4">
        <f>Data!E426</f>
        <v>2341.8400879999999</v>
      </c>
      <c r="F431" s="15">
        <f>Data!F426</f>
        <v>2385300000</v>
      </c>
      <c r="G431" s="15" t="str">
        <f t="shared" si="6"/>
        <v/>
      </c>
    </row>
    <row r="432" spans="1:7" x14ac:dyDescent="0.3">
      <c r="A432" s="3">
        <f>Data!A427</f>
        <v>40773</v>
      </c>
      <c r="B432" s="4">
        <f>Data!B427</f>
        <v>2436.3798830000001</v>
      </c>
      <c r="C432" s="4">
        <f>Data!C427</f>
        <v>2437.01001</v>
      </c>
      <c r="D432" s="4">
        <f>Data!D427</f>
        <v>2362.969971</v>
      </c>
      <c r="E432" s="4">
        <f>Data!E427</f>
        <v>2380.429932</v>
      </c>
      <c r="F432" s="15">
        <f>Data!F427</f>
        <v>2775580000</v>
      </c>
      <c r="G432" s="15" t="str">
        <f t="shared" si="6"/>
        <v/>
      </c>
    </row>
    <row r="433" spans="1:7" x14ac:dyDescent="0.3">
      <c r="A433" s="3">
        <f>Data!A428</f>
        <v>40772</v>
      </c>
      <c r="B433" s="4">
        <f>Data!B428</f>
        <v>2527.790039</v>
      </c>
      <c r="C433" s="4">
        <f>Data!C428</f>
        <v>2549.110107</v>
      </c>
      <c r="D433" s="4">
        <f>Data!D428</f>
        <v>2488.0900879999999</v>
      </c>
      <c r="E433" s="4">
        <f>Data!E428</f>
        <v>2511.4799800000001</v>
      </c>
      <c r="F433" s="15">
        <f>Data!F428</f>
        <v>1913320000</v>
      </c>
      <c r="G433" s="15" t="str">
        <f t="shared" si="6"/>
        <v/>
      </c>
    </row>
    <row r="434" spans="1:7" x14ac:dyDescent="0.3">
      <c r="A434" s="3">
        <f>Data!A429</f>
        <v>40771</v>
      </c>
      <c r="B434" s="4">
        <f>Data!B429</f>
        <v>2526.4799800000001</v>
      </c>
      <c r="C434" s="4">
        <f>Data!C429</f>
        <v>2546.73999</v>
      </c>
      <c r="D434" s="4">
        <f>Data!D429</f>
        <v>2494.5500489999999</v>
      </c>
      <c r="E434" s="4">
        <f>Data!E429</f>
        <v>2523.4499510000001</v>
      </c>
      <c r="F434" s="15">
        <f>Data!F429</f>
        <v>2074370000</v>
      </c>
      <c r="G434" s="15" t="str">
        <f t="shared" si="6"/>
        <v/>
      </c>
    </row>
    <row r="435" spans="1:7" x14ac:dyDescent="0.3">
      <c r="A435" s="3">
        <f>Data!A430</f>
        <v>40770</v>
      </c>
      <c r="B435" s="4">
        <f>Data!B430</f>
        <v>2522.040039</v>
      </c>
      <c r="C435" s="4">
        <f>Data!C430</f>
        <v>2555.1999510000001</v>
      </c>
      <c r="D435" s="4">
        <f>Data!D430</f>
        <v>2514.5200199999999</v>
      </c>
      <c r="E435" s="4">
        <f>Data!E430</f>
        <v>2555.1999510000001</v>
      </c>
      <c r="F435" s="15">
        <f>Data!F430</f>
        <v>1945850000</v>
      </c>
      <c r="G435" s="15" t="str">
        <f t="shared" si="6"/>
        <v/>
      </c>
    </row>
    <row r="436" spans="1:7" x14ac:dyDescent="0.3">
      <c r="A436" s="3">
        <f>Data!A431</f>
        <v>40767</v>
      </c>
      <c r="B436" s="4">
        <f>Data!B431</f>
        <v>2507.01001</v>
      </c>
      <c r="C436" s="4">
        <f>Data!C431</f>
        <v>2524.0900879999999</v>
      </c>
      <c r="D436" s="4">
        <f>Data!D431</f>
        <v>2481.5</v>
      </c>
      <c r="E436" s="4">
        <f>Data!E431</f>
        <v>2507.9799800000001</v>
      </c>
      <c r="F436" s="15">
        <f>Data!F431</f>
        <v>2232470000</v>
      </c>
      <c r="G436" s="15" t="str">
        <f t="shared" si="6"/>
        <v/>
      </c>
    </row>
    <row r="437" spans="1:7" x14ac:dyDescent="0.3">
      <c r="A437" s="3">
        <f>Data!A432</f>
        <v>40766</v>
      </c>
      <c r="B437" s="4">
        <f>Data!B432</f>
        <v>2415.540039</v>
      </c>
      <c r="C437" s="4">
        <f>Data!C432</f>
        <v>2516.389893</v>
      </c>
      <c r="D437" s="4">
        <f>Data!D432</f>
        <v>2399.5600589999999</v>
      </c>
      <c r="E437" s="4">
        <f>Data!E432</f>
        <v>2492.679932</v>
      </c>
      <c r="F437" s="15">
        <f>Data!F432</f>
        <v>3134140000</v>
      </c>
      <c r="G437" s="15" t="str">
        <f t="shared" si="6"/>
        <v/>
      </c>
    </row>
    <row r="438" spans="1:7" x14ac:dyDescent="0.3">
      <c r="A438" s="3">
        <f>Data!A433</f>
        <v>40765</v>
      </c>
      <c r="B438" s="4">
        <f>Data!B433</f>
        <v>2425.5500489999999</v>
      </c>
      <c r="C438" s="4">
        <f>Data!C433</f>
        <v>2461.280029</v>
      </c>
      <c r="D438" s="4">
        <f>Data!D433</f>
        <v>2378.080078</v>
      </c>
      <c r="E438" s="4">
        <f>Data!E433</f>
        <v>2381.0500489999999</v>
      </c>
      <c r="F438" s="15">
        <f>Data!F433</f>
        <v>3397010000</v>
      </c>
      <c r="G438" s="15" t="str">
        <f t="shared" si="6"/>
        <v/>
      </c>
    </row>
    <row r="439" spans="1:7" x14ac:dyDescent="0.3">
      <c r="A439" s="3">
        <f>Data!A434</f>
        <v>40764</v>
      </c>
      <c r="B439" s="4">
        <f>Data!B434</f>
        <v>2402.1298830000001</v>
      </c>
      <c r="C439" s="4">
        <f>Data!C434</f>
        <v>2483.6599120000001</v>
      </c>
      <c r="D439" s="4">
        <f>Data!D434</f>
        <v>2331.6499020000001</v>
      </c>
      <c r="E439" s="4">
        <f>Data!E434</f>
        <v>2482.5200199999999</v>
      </c>
      <c r="F439" s="15">
        <f>Data!F434</f>
        <v>3803050000</v>
      </c>
      <c r="G439" s="15" t="str">
        <f t="shared" si="6"/>
        <v/>
      </c>
    </row>
    <row r="440" spans="1:7" x14ac:dyDescent="0.3">
      <c r="A440" s="3">
        <f>Data!A435</f>
        <v>40763</v>
      </c>
      <c r="B440" s="4">
        <f>Data!B435</f>
        <v>2447.3000489999999</v>
      </c>
      <c r="C440" s="4">
        <f>Data!C435</f>
        <v>2489.389893</v>
      </c>
      <c r="D440" s="4">
        <f>Data!D435</f>
        <v>2357.6899410000001</v>
      </c>
      <c r="E440" s="4">
        <f>Data!E435</f>
        <v>2357.6899410000001</v>
      </c>
      <c r="F440" s="15">
        <f>Data!F435</f>
        <v>3987990000</v>
      </c>
      <c r="G440" s="15" t="str">
        <f t="shared" si="6"/>
        <v/>
      </c>
    </row>
    <row r="441" spans="1:7" x14ac:dyDescent="0.3">
      <c r="A441" s="3">
        <f>Data!A436</f>
        <v>40760</v>
      </c>
      <c r="B441" s="4">
        <f>Data!B436</f>
        <v>2580.3000489999999</v>
      </c>
      <c r="C441" s="4">
        <f>Data!C436</f>
        <v>2592.040039</v>
      </c>
      <c r="D441" s="4">
        <f>Data!D436</f>
        <v>2464.8701169999999</v>
      </c>
      <c r="E441" s="4">
        <f>Data!E436</f>
        <v>2532.4099120000001</v>
      </c>
      <c r="F441" s="15">
        <f>Data!F436</f>
        <v>3750150000</v>
      </c>
      <c r="G441" s="15" t="str">
        <f t="shared" si="6"/>
        <v/>
      </c>
    </row>
    <row r="442" spans="1:7" x14ac:dyDescent="0.3">
      <c r="A442" s="3">
        <f>Data!A437</f>
        <v>40759</v>
      </c>
      <c r="B442" s="4">
        <f>Data!B437</f>
        <v>2648.3798830000001</v>
      </c>
      <c r="C442" s="4">
        <f>Data!C437</f>
        <v>2653.790039</v>
      </c>
      <c r="D442" s="4">
        <f>Data!D437</f>
        <v>2556.3798830000001</v>
      </c>
      <c r="E442" s="4">
        <f>Data!E437</f>
        <v>2556.389893</v>
      </c>
      <c r="F442" s="15">
        <f>Data!F437</f>
        <v>3272990000</v>
      </c>
      <c r="G442" s="15" t="str">
        <f t="shared" si="6"/>
        <v/>
      </c>
    </row>
    <row r="443" spans="1:7" x14ac:dyDescent="0.3">
      <c r="A443" s="3">
        <f>Data!A438</f>
        <v>40758</v>
      </c>
      <c r="B443" s="4">
        <f>Data!B438</f>
        <v>2673.969971</v>
      </c>
      <c r="C443" s="4">
        <f>Data!C438</f>
        <v>2695.3701169999999</v>
      </c>
      <c r="D443" s="4">
        <f>Data!D438</f>
        <v>2621.669922</v>
      </c>
      <c r="E443" s="4">
        <f>Data!E438</f>
        <v>2693.070068</v>
      </c>
      <c r="F443" s="15">
        <f>Data!F438</f>
        <v>2601310000</v>
      </c>
      <c r="G443" s="15" t="str">
        <f t="shared" si="6"/>
        <v/>
      </c>
    </row>
    <row r="444" spans="1:7" x14ac:dyDescent="0.3">
      <c r="A444" s="3">
        <f>Data!A439</f>
        <v>40757</v>
      </c>
      <c r="B444" s="4">
        <f>Data!B439</f>
        <v>2728.290039</v>
      </c>
      <c r="C444" s="4">
        <f>Data!C439</f>
        <v>2745.8701169999999</v>
      </c>
      <c r="D444" s="4">
        <f>Data!D439</f>
        <v>2668.679932</v>
      </c>
      <c r="E444" s="4">
        <f>Data!E439</f>
        <v>2669.23999</v>
      </c>
      <c r="F444" s="15">
        <f>Data!F439</f>
        <v>2377250000</v>
      </c>
      <c r="G444" s="15" t="str">
        <f t="shared" si="6"/>
        <v/>
      </c>
    </row>
    <row r="445" spans="1:7" x14ac:dyDescent="0.3">
      <c r="A445" s="3">
        <f>Data!A440</f>
        <v>40756</v>
      </c>
      <c r="B445" s="4">
        <f>Data!B440</f>
        <v>2791.4499510000001</v>
      </c>
      <c r="C445" s="4">
        <f>Data!C440</f>
        <v>2796.23999</v>
      </c>
      <c r="D445" s="4">
        <f>Data!D440</f>
        <v>2716.3000489999999</v>
      </c>
      <c r="E445" s="4">
        <f>Data!E440</f>
        <v>2744.610107</v>
      </c>
      <c r="F445" s="15">
        <f>Data!F440</f>
        <v>2209790000</v>
      </c>
      <c r="G445" s="15" t="str">
        <f t="shared" si="6"/>
        <v/>
      </c>
    </row>
    <row r="446" spans="1:7" x14ac:dyDescent="0.3">
      <c r="A446" s="3">
        <f>Data!A441</f>
        <v>40753</v>
      </c>
      <c r="B446" s="4">
        <f>Data!B441</f>
        <v>2736.669922</v>
      </c>
      <c r="C446" s="4">
        <f>Data!C441</f>
        <v>2780.580078</v>
      </c>
      <c r="D446" s="4">
        <f>Data!D441</f>
        <v>2724.98999</v>
      </c>
      <c r="E446" s="4">
        <f>Data!E441</f>
        <v>2756.3798830000001</v>
      </c>
      <c r="F446" s="15">
        <f>Data!F441</f>
        <v>2301210000</v>
      </c>
      <c r="G446" s="15" t="str">
        <f t="shared" si="6"/>
        <v/>
      </c>
    </row>
    <row r="447" spans="1:7" x14ac:dyDescent="0.3">
      <c r="A447" s="3">
        <f>Data!A442</f>
        <v>40752</v>
      </c>
      <c r="B447" s="4">
        <f>Data!B442</f>
        <v>2765.610107</v>
      </c>
      <c r="C447" s="4">
        <f>Data!C442</f>
        <v>2800.110107</v>
      </c>
      <c r="D447" s="4">
        <f>Data!D442</f>
        <v>2757.8500979999999</v>
      </c>
      <c r="E447" s="4">
        <f>Data!E442</f>
        <v>2766.25</v>
      </c>
      <c r="F447" s="15">
        <f>Data!F442</f>
        <v>2067020000</v>
      </c>
      <c r="G447" s="15" t="str">
        <f t="shared" si="6"/>
        <v/>
      </c>
    </row>
    <row r="448" spans="1:7" x14ac:dyDescent="0.3">
      <c r="A448" s="3">
        <f>Data!A443</f>
        <v>40751</v>
      </c>
      <c r="B448" s="4">
        <f>Data!B443</f>
        <v>2823.6201169999999</v>
      </c>
      <c r="C448" s="4">
        <f>Data!C443</f>
        <v>2823.860107</v>
      </c>
      <c r="D448" s="4">
        <f>Data!D443</f>
        <v>2761</v>
      </c>
      <c r="E448" s="4">
        <f>Data!E443</f>
        <v>2764.790039</v>
      </c>
      <c r="F448" s="15">
        <f>Data!F443</f>
        <v>2367470000</v>
      </c>
      <c r="G448" s="15" t="str">
        <f t="shared" si="6"/>
        <v/>
      </c>
    </row>
    <row r="449" spans="1:7" x14ac:dyDescent="0.3">
      <c r="A449" s="3">
        <f>Data!A444</f>
        <v>40750</v>
      </c>
      <c r="B449" s="4">
        <f>Data!B444</f>
        <v>2842.73999</v>
      </c>
      <c r="C449" s="4">
        <f>Data!C444</f>
        <v>2851.719971</v>
      </c>
      <c r="D449" s="4">
        <f>Data!D444</f>
        <v>2832.2700199999999</v>
      </c>
      <c r="E449" s="4">
        <f>Data!E444</f>
        <v>2839.959961</v>
      </c>
      <c r="F449" s="15">
        <f>Data!F444</f>
        <v>1739980000</v>
      </c>
      <c r="G449" s="15" t="str">
        <f t="shared" si="6"/>
        <v/>
      </c>
    </row>
    <row r="450" spans="1:7" x14ac:dyDescent="0.3">
      <c r="A450" s="3">
        <f>Data!A445</f>
        <v>40749</v>
      </c>
      <c r="B450" s="4">
        <f>Data!B445</f>
        <v>2832.110107</v>
      </c>
      <c r="C450" s="4">
        <f>Data!C445</f>
        <v>2859.3999020000001</v>
      </c>
      <c r="D450" s="4">
        <f>Data!D445</f>
        <v>2828.9099120000001</v>
      </c>
      <c r="E450" s="4">
        <f>Data!E445</f>
        <v>2842.8000489999999</v>
      </c>
      <c r="F450" s="15">
        <f>Data!F445</f>
        <v>1613240000</v>
      </c>
      <c r="G450" s="15" t="str">
        <f t="shared" si="6"/>
        <v/>
      </c>
    </row>
    <row r="451" spans="1:7" x14ac:dyDescent="0.3">
      <c r="A451" s="3">
        <f>Data!A446</f>
        <v>40746</v>
      </c>
      <c r="B451" s="4">
        <f>Data!B446</f>
        <v>2834.459961</v>
      </c>
      <c r="C451" s="4">
        <f>Data!C446</f>
        <v>2862.719971</v>
      </c>
      <c r="D451" s="4">
        <f>Data!D446</f>
        <v>2830.580078</v>
      </c>
      <c r="E451" s="4">
        <f>Data!E446</f>
        <v>2858.830078</v>
      </c>
      <c r="F451" s="15">
        <f>Data!F446</f>
        <v>1665220000</v>
      </c>
      <c r="G451" s="15" t="str">
        <f t="shared" si="6"/>
        <v/>
      </c>
    </row>
    <row r="452" spans="1:7" x14ac:dyDescent="0.3">
      <c r="A452" s="3">
        <f>Data!A447</f>
        <v>40745</v>
      </c>
      <c r="B452" s="4">
        <f>Data!B447</f>
        <v>2818.790039</v>
      </c>
      <c r="C452" s="4">
        <f>Data!C447</f>
        <v>2847.4099120000001</v>
      </c>
      <c r="D452" s="4">
        <f>Data!D447</f>
        <v>2807.709961</v>
      </c>
      <c r="E452" s="4">
        <f>Data!E447</f>
        <v>2834.429932</v>
      </c>
      <c r="F452" s="15">
        <f>Data!F447</f>
        <v>2284150000</v>
      </c>
      <c r="G452" s="15" t="str">
        <f t="shared" si="6"/>
        <v/>
      </c>
    </row>
    <row r="453" spans="1:7" x14ac:dyDescent="0.3">
      <c r="A453" s="3">
        <f>Data!A448</f>
        <v>40744</v>
      </c>
      <c r="B453" s="4">
        <f>Data!B448</f>
        <v>2839.389893</v>
      </c>
      <c r="C453" s="4">
        <f>Data!C448</f>
        <v>2839.6499020000001</v>
      </c>
      <c r="D453" s="4">
        <f>Data!D448</f>
        <v>2808.179932</v>
      </c>
      <c r="E453" s="4">
        <f>Data!E448</f>
        <v>2814.2299800000001</v>
      </c>
      <c r="F453" s="15">
        <f>Data!F448</f>
        <v>1863670000</v>
      </c>
      <c r="G453" s="15" t="str">
        <f t="shared" si="6"/>
        <v/>
      </c>
    </row>
    <row r="454" spans="1:7" x14ac:dyDescent="0.3">
      <c r="A454" s="3">
        <f>Data!A449</f>
        <v>40743</v>
      </c>
      <c r="B454" s="4">
        <f>Data!B449</f>
        <v>2790.9799800000001</v>
      </c>
      <c r="C454" s="4">
        <f>Data!C449</f>
        <v>2828.6499020000001</v>
      </c>
      <c r="D454" s="4">
        <f>Data!D449</f>
        <v>2790.9799800000001</v>
      </c>
      <c r="E454" s="4">
        <f>Data!E449</f>
        <v>2826.5200199999999</v>
      </c>
      <c r="F454" s="15">
        <f>Data!F449</f>
        <v>1882760000</v>
      </c>
      <c r="G454" s="15" t="str">
        <f t="shared" si="6"/>
        <v/>
      </c>
    </row>
    <row r="455" spans="1:7" x14ac:dyDescent="0.3">
      <c r="A455" s="3">
        <f>Data!A450</f>
        <v>40742</v>
      </c>
      <c r="B455" s="4">
        <f>Data!B450</f>
        <v>2777.610107</v>
      </c>
      <c r="C455" s="4">
        <f>Data!C450</f>
        <v>2783.76001</v>
      </c>
      <c r="D455" s="4">
        <f>Data!D450</f>
        <v>2743.790039</v>
      </c>
      <c r="E455" s="4">
        <f>Data!E450</f>
        <v>2765.110107</v>
      </c>
      <c r="F455" s="15">
        <f>Data!F450</f>
        <v>1752220000</v>
      </c>
      <c r="G455" s="15" t="str">
        <f t="shared" ref="G455:G518" si="7">IF(AND(ABS(B455-E455)&lt;E455*$G$4,C455-D455&gt;E455*$G$5),"doji","")</f>
        <v/>
      </c>
    </row>
    <row r="456" spans="1:7" x14ac:dyDescent="0.3">
      <c r="A456" s="3">
        <f>Data!A451</f>
        <v>40739</v>
      </c>
      <c r="B456" s="4">
        <f>Data!B451</f>
        <v>2787.330078</v>
      </c>
      <c r="C456" s="4">
        <f>Data!C451</f>
        <v>2790.1599120000001</v>
      </c>
      <c r="D456" s="4">
        <f>Data!D451</f>
        <v>2768.280029</v>
      </c>
      <c r="E456" s="4">
        <f>Data!E451</f>
        <v>2789.8000489999999</v>
      </c>
      <c r="F456" s="15">
        <f>Data!F451</f>
        <v>1804380000</v>
      </c>
      <c r="G456" s="15" t="str">
        <f t="shared" si="7"/>
        <v/>
      </c>
    </row>
    <row r="457" spans="1:7" x14ac:dyDescent="0.3">
      <c r="A457" s="3">
        <f>Data!A452</f>
        <v>40738</v>
      </c>
      <c r="B457" s="4">
        <f>Data!B452</f>
        <v>2804.820068</v>
      </c>
      <c r="C457" s="4">
        <f>Data!C452</f>
        <v>2817.3798830000001</v>
      </c>
      <c r="D457" s="4">
        <f>Data!D452</f>
        <v>2755.8999020000001</v>
      </c>
      <c r="E457" s="4">
        <f>Data!E452</f>
        <v>2762.669922</v>
      </c>
      <c r="F457" s="15">
        <f>Data!F452</f>
        <v>1946500000</v>
      </c>
      <c r="G457" s="15" t="str">
        <f t="shared" si="7"/>
        <v/>
      </c>
    </row>
    <row r="458" spans="1:7" x14ac:dyDescent="0.3">
      <c r="A458" s="3">
        <f>Data!A453</f>
        <v>40737</v>
      </c>
      <c r="B458" s="4">
        <f>Data!B453</f>
        <v>2800.8798830000001</v>
      </c>
      <c r="C458" s="4">
        <f>Data!C453</f>
        <v>2825.860107</v>
      </c>
      <c r="D458" s="4">
        <f>Data!D453</f>
        <v>2789.570068</v>
      </c>
      <c r="E458" s="4">
        <f>Data!E453</f>
        <v>2796.919922</v>
      </c>
      <c r="F458" s="15">
        <f>Data!F453</f>
        <v>1885510000</v>
      </c>
      <c r="G458" s="15" t="str">
        <f t="shared" si="7"/>
        <v/>
      </c>
    </row>
    <row r="459" spans="1:7" x14ac:dyDescent="0.3">
      <c r="A459" s="3">
        <f>Data!A454</f>
        <v>40736</v>
      </c>
      <c r="B459" s="4">
        <f>Data!B454</f>
        <v>2798.75</v>
      </c>
      <c r="C459" s="4">
        <f>Data!C454</f>
        <v>2807.570068</v>
      </c>
      <c r="D459" s="4">
        <f>Data!D454</f>
        <v>2780.1599120000001</v>
      </c>
      <c r="E459" s="4">
        <f>Data!E454</f>
        <v>2781.9099120000001</v>
      </c>
      <c r="F459" s="15">
        <f>Data!F454</f>
        <v>2015410000</v>
      </c>
      <c r="G459" s="15" t="str">
        <f t="shared" si="7"/>
        <v/>
      </c>
    </row>
    <row r="460" spans="1:7" x14ac:dyDescent="0.3">
      <c r="A460" s="3">
        <f>Data!A455</f>
        <v>40735</v>
      </c>
      <c r="B460" s="4">
        <f>Data!B455</f>
        <v>2828.1000979999999</v>
      </c>
      <c r="C460" s="4">
        <f>Data!C455</f>
        <v>2841.1201169999999</v>
      </c>
      <c r="D460" s="4">
        <f>Data!D455</f>
        <v>2795.540039</v>
      </c>
      <c r="E460" s="4">
        <f>Data!E455</f>
        <v>2802.6201169999999</v>
      </c>
      <c r="F460" s="15">
        <f>Data!F455</f>
        <v>1765920000</v>
      </c>
      <c r="G460" s="15" t="str">
        <f t="shared" si="7"/>
        <v/>
      </c>
    </row>
    <row r="461" spans="1:7" x14ac:dyDescent="0.3">
      <c r="A461" s="3">
        <f>Data!A456</f>
        <v>40732</v>
      </c>
      <c r="B461" s="4">
        <f>Data!B456</f>
        <v>2841.290039</v>
      </c>
      <c r="C461" s="4">
        <f>Data!C456</f>
        <v>2860.0200199999999</v>
      </c>
      <c r="D461" s="4">
        <f>Data!D456</f>
        <v>2831.1599120000001</v>
      </c>
      <c r="E461" s="4">
        <f>Data!E456</f>
        <v>2859.8100589999999</v>
      </c>
      <c r="F461" s="15">
        <f>Data!F456</f>
        <v>1612120000</v>
      </c>
      <c r="G461" s="15" t="str">
        <f t="shared" si="7"/>
        <v/>
      </c>
    </row>
    <row r="462" spans="1:7" x14ac:dyDescent="0.3">
      <c r="A462" s="3">
        <f>Data!A457</f>
        <v>40731</v>
      </c>
      <c r="B462" s="4">
        <f>Data!B457</f>
        <v>2856.25</v>
      </c>
      <c r="C462" s="4">
        <f>Data!C457</f>
        <v>2878.9399410000001</v>
      </c>
      <c r="D462" s="4">
        <f>Data!D457</f>
        <v>2853.8999020000001</v>
      </c>
      <c r="E462" s="4">
        <f>Data!E457</f>
        <v>2872.6599120000001</v>
      </c>
      <c r="F462" s="15">
        <f>Data!F457</f>
        <v>1873710000</v>
      </c>
      <c r="G462" s="15" t="str">
        <f t="shared" si="7"/>
        <v/>
      </c>
    </row>
    <row r="463" spans="1:7" x14ac:dyDescent="0.3">
      <c r="A463" s="3">
        <f>Data!A458</f>
        <v>40730</v>
      </c>
      <c r="B463" s="4">
        <f>Data!B458</f>
        <v>2821.419922</v>
      </c>
      <c r="C463" s="4">
        <f>Data!C458</f>
        <v>2838.8500979999999</v>
      </c>
      <c r="D463" s="4">
        <f>Data!D458</f>
        <v>2812.8000489999999</v>
      </c>
      <c r="E463" s="4">
        <f>Data!E458</f>
        <v>2834.0200199999999</v>
      </c>
      <c r="F463" s="15">
        <f>Data!F458</f>
        <v>1639490000</v>
      </c>
      <c r="G463" s="15" t="str">
        <f t="shared" si="7"/>
        <v/>
      </c>
    </row>
    <row r="464" spans="1:7" x14ac:dyDescent="0.3">
      <c r="A464" s="3">
        <f>Data!A459</f>
        <v>40729</v>
      </c>
      <c r="B464" s="4">
        <f>Data!B459</f>
        <v>2817.8701169999999</v>
      </c>
      <c r="C464" s="4">
        <f>Data!C459</f>
        <v>2828.530029</v>
      </c>
      <c r="D464" s="4">
        <f>Data!D459</f>
        <v>2810</v>
      </c>
      <c r="E464" s="4">
        <f>Data!E459</f>
        <v>2825.7700199999999</v>
      </c>
      <c r="F464" s="15">
        <f>Data!F459</f>
        <v>1556620000</v>
      </c>
      <c r="G464" s="15" t="str">
        <f t="shared" si="7"/>
        <v/>
      </c>
    </row>
    <row r="465" spans="1:7" x14ac:dyDescent="0.3">
      <c r="A465" s="3">
        <f>Data!A460</f>
        <v>40725</v>
      </c>
      <c r="B465" s="4">
        <f>Data!B460</f>
        <v>2775.080078</v>
      </c>
      <c r="C465" s="4">
        <f>Data!C460</f>
        <v>2818.1899410000001</v>
      </c>
      <c r="D465" s="4">
        <f>Data!D460</f>
        <v>2769.0600589999999</v>
      </c>
      <c r="E465" s="4">
        <f>Data!E460</f>
        <v>2816.030029</v>
      </c>
      <c r="F465" s="15">
        <f>Data!F460</f>
        <v>1646380000</v>
      </c>
      <c r="G465" s="15" t="str">
        <f t="shared" si="7"/>
        <v/>
      </c>
    </row>
    <row r="466" spans="1:7" x14ac:dyDescent="0.3">
      <c r="A466" s="3">
        <f>Data!A461</f>
        <v>40724</v>
      </c>
      <c r="B466" s="4">
        <f>Data!B461</f>
        <v>2749.3701169999999</v>
      </c>
      <c r="C466" s="4">
        <f>Data!C461</f>
        <v>2776.5600589999999</v>
      </c>
      <c r="D466" s="4">
        <f>Data!D461</f>
        <v>2749.110107</v>
      </c>
      <c r="E466" s="4">
        <f>Data!E461</f>
        <v>2773.5200199999999</v>
      </c>
      <c r="F466" s="15">
        <f>Data!F461</f>
        <v>1859130000</v>
      </c>
      <c r="G466" s="15" t="str">
        <f t="shared" si="7"/>
        <v/>
      </c>
    </row>
    <row r="467" spans="1:7" x14ac:dyDescent="0.3">
      <c r="A467" s="3">
        <f>Data!A462</f>
        <v>40723</v>
      </c>
      <c r="B467" s="4">
        <f>Data!B462</f>
        <v>2736.76001</v>
      </c>
      <c r="C467" s="4">
        <f>Data!C462</f>
        <v>2746.6201169999999</v>
      </c>
      <c r="D467" s="4">
        <f>Data!D462</f>
        <v>2722.26001</v>
      </c>
      <c r="E467" s="4">
        <f>Data!E462</f>
        <v>2740.48999</v>
      </c>
      <c r="F467" s="15">
        <f>Data!F462</f>
        <v>1804490000</v>
      </c>
      <c r="G467" s="15" t="str">
        <f t="shared" si="7"/>
        <v/>
      </c>
    </row>
    <row r="468" spans="1:7" x14ac:dyDescent="0.3">
      <c r="A468" s="3">
        <f>Data!A463</f>
        <v>40722</v>
      </c>
      <c r="B468" s="4">
        <f>Data!B463</f>
        <v>2694.26001</v>
      </c>
      <c r="C468" s="4">
        <f>Data!C463</f>
        <v>2729.9399410000001</v>
      </c>
      <c r="D468" s="4">
        <f>Data!D463</f>
        <v>2692.4499510000001</v>
      </c>
      <c r="E468" s="4">
        <f>Data!E463</f>
        <v>2729.3100589999999</v>
      </c>
      <c r="F468" s="15">
        <f>Data!F463</f>
        <v>1682590000</v>
      </c>
      <c r="G468" s="15" t="str">
        <f t="shared" si="7"/>
        <v/>
      </c>
    </row>
    <row r="469" spans="1:7" x14ac:dyDescent="0.3">
      <c r="A469" s="3">
        <f>Data!A464</f>
        <v>40721</v>
      </c>
      <c r="B469" s="4">
        <f>Data!B464</f>
        <v>2653.070068</v>
      </c>
      <c r="C469" s="4">
        <f>Data!C464</f>
        <v>2697.3400879999999</v>
      </c>
      <c r="D469" s="4">
        <f>Data!D464</f>
        <v>2647.5500489999999</v>
      </c>
      <c r="E469" s="4">
        <f>Data!E464</f>
        <v>2688.280029</v>
      </c>
      <c r="F469" s="15">
        <f>Data!F464</f>
        <v>1710740000</v>
      </c>
      <c r="G469" s="15" t="str">
        <f t="shared" si="7"/>
        <v/>
      </c>
    </row>
    <row r="470" spans="1:7" x14ac:dyDescent="0.3">
      <c r="A470" s="3">
        <f>Data!A465</f>
        <v>40718</v>
      </c>
      <c r="B470" s="4">
        <f>Data!B465</f>
        <v>2681.1000979999999</v>
      </c>
      <c r="C470" s="4">
        <f>Data!C465</f>
        <v>2682.4099120000001</v>
      </c>
      <c r="D470" s="4">
        <f>Data!D465</f>
        <v>2647.459961</v>
      </c>
      <c r="E470" s="4">
        <f>Data!E465</f>
        <v>2652.889893</v>
      </c>
      <c r="F470" s="15">
        <f>Data!F465</f>
        <v>2842870000</v>
      </c>
      <c r="G470" s="15" t="str">
        <f t="shared" si="7"/>
        <v/>
      </c>
    </row>
    <row r="471" spans="1:7" x14ac:dyDescent="0.3">
      <c r="A471" s="3">
        <f>Data!A466</f>
        <v>40717</v>
      </c>
      <c r="B471" s="4">
        <f>Data!B466</f>
        <v>2638.6000979999999</v>
      </c>
      <c r="C471" s="4">
        <f>Data!C466</f>
        <v>2688.070068</v>
      </c>
      <c r="D471" s="4">
        <f>Data!D466</f>
        <v>2627.469971</v>
      </c>
      <c r="E471" s="4">
        <f>Data!E466</f>
        <v>2686.75</v>
      </c>
      <c r="F471" s="15">
        <f>Data!F466</f>
        <v>2060450000</v>
      </c>
      <c r="G471" s="15" t="str">
        <f t="shared" si="7"/>
        <v/>
      </c>
    </row>
    <row r="472" spans="1:7" x14ac:dyDescent="0.3">
      <c r="A472" s="3">
        <f>Data!A467</f>
        <v>40716</v>
      </c>
      <c r="B472" s="4">
        <f>Data!B467</f>
        <v>2677.179932</v>
      </c>
      <c r="C472" s="4">
        <f>Data!C467</f>
        <v>2693.2299800000001</v>
      </c>
      <c r="D472" s="4">
        <f>Data!D467</f>
        <v>2668.3500979999999</v>
      </c>
      <c r="E472" s="4">
        <f>Data!E467</f>
        <v>2669.1899410000001</v>
      </c>
      <c r="F472" s="15">
        <f>Data!F467</f>
        <v>1617370000</v>
      </c>
      <c r="G472" s="15" t="str">
        <f t="shared" si="7"/>
        <v/>
      </c>
    </row>
    <row r="473" spans="1:7" x14ac:dyDescent="0.3">
      <c r="A473" s="3">
        <f>Data!A468</f>
        <v>40715</v>
      </c>
      <c r="B473" s="4">
        <f>Data!B468</f>
        <v>2640.330078</v>
      </c>
      <c r="C473" s="4">
        <f>Data!C468</f>
        <v>2688.5</v>
      </c>
      <c r="D473" s="4">
        <f>Data!D468</f>
        <v>2634.040039</v>
      </c>
      <c r="E473" s="4">
        <f>Data!E468</f>
        <v>2687.26001</v>
      </c>
      <c r="F473" s="15">
        <f>Data!F468</f>
        <v>1882490000</v>
      </c>
      <c r="G473" s="15" t="str">
        <f t="shared" si="7"/>
        <v/>
      </c>
    </row>
    <row r="474" spans="1:7" x14ac:dyDescent="0.3">
      <c r="A474" s="3">
        <f>Data!A469</f>
        <v>40714</v>
      </c>
      <c r="B474" s="4">
        <f>Data!B469</f>
        <v>2608.0500489999999</v>
      </c>
      <c r="C474" s="4">
        <f>Data!C469</f>
        <v>2636.5500489999999</v>
      </c>
      <c r="D474" s="4">
        <f>Data!D469</f>
        <v>2607.73999</v>
      </c>
      <c r="E474" s="4">
        <f>Data!E469</f>
        <v>2629.6599120000001</v>
      </c>
      <c r="F474" s="15">
        <f>Data!F469</f>
        <v>1625850000</v>
      </c>
      <c r="G474" s="15" t="str">
        <f t="shared" si="7"/>
        <v/>
      </c>
    </row>
    <row r="475" spans="1:7" x14ac:dyDescent="0.3">
      <c r="A475" s="3">
        <f>Data!A470</f>
        <v>40711</v>
      </c>
      <c r="B475" s="4">
        <f>Data!B470</f>
        <v>2646.290039</v>
      </c>
      <c r="C475" s="4">
        <f>Data!C470</f>
        <v>2648.540039</v>
      </c>
      <c r="D475" s="4">
        <f>Data!D470</f>
        <v>2608.98999</v>
      </c>
      <c r="E475" s="4">
        <f>Data!E470</f>
        <v>2616.4799800000001</v>
      </c>
      <c r="F475" s="15">
        <f>Data!F470</f>
        <v>2393690000</v>
      </c>
      <c r="G475" s="15" t="str">
        <f t="shared" si="7"/>
        <v/>
      </c>
    </row>
    <row r="476" spans="1:7" x14ac:dyDescent="0.3">
      <c r="A476" s="3">
        <f>Data!A471</f>
        <v>40710</v>
      </c>
      <c r="B476" s="4">
        <f>Data!B471</f>
        <v>2631.9799800000001</v>
      </c>
      <c r="C476" s="4">
        <f>Data!C471</f>
        <v>2642.6499020000001</v>
      </c>
      <c r="D476" s="4">
        <f>Data!D471</f>
        <v>2599.860107</v>
      </c>
      <c r="E476" s="4">
        <f>Data!E471</f>
        <v>2623.6999510000001</v>
      </c>
      <c r="F476" s="15">
        <f>Data!F471</f>
        <v>1958250000</v>
      </c>
      <c r="G476" s="15" t="str">
        <f t="shared" si="7"/>
        <v/>
      </c>
    </row>
    <row r="477" spans="1:7" x14ac:dyDescent="0.3">
      <c r="A477" s="3">
        <f>Data!A472</f>
        <v>40709</v>
      </c>
      <c r="B477" s="4">
        <f>Data!B472</f>
        <v>2653.169922</v>
      </c>
      <c r="C477" s="4">
        <f>Data!C472</f>
        <v>2669.75</v>
      </c>
      <c r="D477" s="4">
        <f>Data!D472</f>
        <v>2625.860107</v>
      </c>
      <c r="E477" s="4">
        <f>Data!E472</f>
        <v>2631.459961</v>
      </c>
      <c r="F477" s="15">
        <f>Data!F472</f>
        <v>1982430000</v>
      </c>
      <c r="G477" s="15" t="str">
        <f t="shared" si="7"/>
        <v/>
      </c>
    </row>
    <row r="478" spans="1:7" x14ac:dyDescent="0.3">
      <c r="A478" s="3">
        <f>Data!A473</f>
        <v>40708</v>
      </c>
      <c r="B478" s="4">
        <f>Data!B473</f>
        <v>2662.7299800000001</v>
      </c>
      <c r="C478" s="4">
        <f>Data!C473</f>
        <v>2685.6499020000001</v>
      </c>
      <c r="D478" s="4">
        <f>Data!D473</f>
        <v>2662.7299800000001</v>
      </c>
      <c r="E478" s="4">
        <f>Data!E473</f>
        <v>2678.719971</v>
      </c>
      <c r="F478" s="15">
        <f>Data!F473</f>
        <v>1701300000</v>
      </c>
      <c r="G478" s="15" t="str">
        <f t="shared" si="7"/>
        <v/>
      </c>
    </row>
    <row r="479" spans="1:7" x14ac:dyDescent="0.3">
      <c r="A479" s="3">
        <f>Data!A474</f>
        <v>40707</v>
      </c>
      <c r="B479" s="4">
        <f>Data!B474</f>
        <v>2649.3000489999999</v>
      </c>
      <c r="C479" s="4">
        <f>Data!C474</f>
        <v>2657.7700199999999</v>
      </c>
      <c r="D479" s="4">
        <f>Data!D474</f>
        <v>2629.610107</v>
      </c>
      <c r="E479" s="4">
        <f>Data!E474</f>
        <v>2639.6899410000001</v>
      </c>
      <c r="F479" s="15">
        <f>Data!F474</f>
        <v>1847050000</v>
      </c>
      <c r="G479" s="15" t="str">
        <f t="shared" si="7"/>
        <v/>
      </c>
    </row>
    <row r="480" spans="1:7" x14ac:dyDescent="0.3">
      <c r="A480" s="3">
        <f>Data!A475</f>
        <v>40704</v>
      </c>
      <c r="B480" s="4">
        <f>Data!B475</f>
        <v>2675.1000979999999</v>
      </c>
      <c r="C480" s="4">
        <f>Data!C475</f>
        <v>2676.719971</v>
      </c>
      <c r="D480" s="4">
        <f>Data!D475</f>
        <v>2641.639893</v>
      </c>
      <c r="E480" s="4">
        <f>Data!E475</f>
        <v>2643.7299800000001</v>
      </c>
      <c r="F480" s="15">
        <f>Data!F475</f>
        <v>1972000000</v>
      </c>
      <c r="G480" s="15" t="str">
        <f t="shared" si="7"/>
        <v/>
      </c>
    </row>
    <row r="481" spans="1:7" x14ac:dyDescent="0.3">
      <c r="A481" s="3">
        <f>Data!A476</f>
        <v>40703</v>
      </c>
      <c r="B481" s="4">
        <f>Data!B476</f>
        <v>2678.5200199999999</v>
      </c>
      <c r="C481" s="4">
        <f>Data!C476</f>
        <v>2696.6899410000001</v>
      </c>
      <c r="D481" s="4">
        <f>Data!D476</f>
        <v>2670.0200199999999</v>
      </c>
      <c r="E481" s="4">
        <f>Data!E476</f>
        <v>2684.8701169999999</v>
      </c>
      <c r="F481" s="15">
        <f>Data!F476</f>
        <v>1704960000</v>
      </c>
      <c r="G481" s="15" t="str">
        <f t="shared" si="7"/>
        <v/>
      </c>
    </row>
    <row r="482" spans="1:7" x14ac:dyDescent="0.3">
      <c r="A482" s="3">
        <f>Data!A477</f>
        <v>40702</v>
      </c>
      <c r="B482" s="4">
        <f>Data!B477</f>
        <v>2693.6899410000001</v>
      </c>
      <c r="C482" s="4">
        <f>Data!C477</f>
        <v>2698.080078</v>
      </c>
      <c r="D482" s="4">
        <f>Data!D477</f>
        <v>2671.0900879999999</v>
      </c>
      <c r="E482" s="4">
        <f>Data!E477</f>
        <v>2675.3798830000001</v>
      </c>
      <c r="F482" s="15">
        <f>Data!F477</f>
        <v>2089320000</v>
      </c>
      <c r="G482" s="15" t="str">
        <f t="shared" si="7"/>
        <v/>
      </c>
    </row>
    <row r="483" spans="1:7" x14ac:dyDescent="0.3">
      <c r="A483" s="3">
        <f>Data!A478</f>
        <v>40701</v>
      </c>
      <c r="B483" s="4">
        <f>Data!B478</f>
        <v>2712.790039</v>
      </c>
      <c r="C483" s="4">
        <f>Data!C478</f>
        <v>2723.320068</v>
      </c>
      <c r="D483" s="4">
        <f>Data!D478</f>
        <v>2701.169922</v>
      </c>
      <c r="E483" s="4">
        <f>Data!E478</f>
        <v>2701.5600589999999</v>
      </c>
      <c r="F483" s="15">
        <f>Data!F478</f>
        <v>1847300000</v>
      </c>
      <c r="G483" s="15" t="str">
        <f t="shared" si="7"/>
        <v/>
      </c>
    </row>
    <row r="484" spans="1:7" x14ac:dyDescent="0.3">
      <c r="A484" s="3">
        <f>Data!A479</f>
        <v>40700</v>
      </c>
      <c r="B484" s="4">
        <f>Data!B479</f>
        <v>2728.3100589999999</v>
      </c>
      <c r="C484" s="4">
        <f>Data!C479</f>
        <v>2736.6599120000001</v>
      </c>
      <c r="D484" s="4">
        <f>Data!D479</f>
        <v>2702.1999510000001</v>
      </c>
      <c r="E484" s="4">
        <f>Data!E479</f>
        <v>2702.5600589999999</v>
      </c>
      <c r="F484" s="15">
        <f>Data!F479</f>
        <v>1878150000</v>
      </c>
      <c r="G484" s="15" t="str">
        <f t="shared" si="7"/>
        <v/>
      </c>
    </row>
    <row r="485" spans="1:7" x14ac:dyDescent="0.3">
      <c r="A485" s="3">
        <f>Data!A480</f>
        <v>40697</v>
      </c>
      <c r="B485" s="4">
        <f>Data!B480</f>
        <v>2740.48999</v>
      </c>
      <c r="C485" s="4">
        <f>Data!C480</f>
        <v>2762.5600589999999</v>
      </c>
      <c r="D485" s="4">
        <f>Data!D480</f>
        <v>2730.6298830000001</v>
      </c>
      <c r="E485" s="4">
        <f>Data!E480</f>
        <v>2732.780029</v>
      </c>
      <c r="F485" s="15">
        <f>Data!F480</f>
        <v>1936400000</v>
      </c>
      <c r="G485" s="15" t="str">
        <f t="shared" si="7"/>
        <v/>
      </c>
    </row>
    <row r="486" spans="1:7" x14ac:dyDescent="0.3">
      <c r="A486" s="3">
        <f>Data!A481</f>
        <v>40696</v>
      </c>
      <c r="B486" s="4">
        <f>Data!B481</f>
        <v>2773.76001</v>
      </c>
      <c r="C486" s="4">
        <f>Data!C481</f>
        <v>2784.570068</v>
      </c>
      <c r="D486" s="4">
        <f>Data!D481</f>
        <v>2759.169922</v>
      </c>
      <c r="E486" s="4">
        <f>Data!E481</f>
        <v>2773.3100589999999</v>
      </c>
      <c r="F486" s="15">
        <f>Data!F481</f>
        <v>1919030000</v>
      </c>
      <c r="G486" s="15" t="str">
        <f t="shared" si="7"/>
        <v/>
      </c>
    </row>
    <row r="487" spans="1:7" x14ac:dyDescent="0.3">
      <c r="A487" s="3">
        <f>Data!A482</f>
        <v>40695</v>
      </c>
      <c r="B487" s="4">
        <f>Data!B482</f>
        <v>2829.389893</v>
      </c>
      <c r="C487" s="4">
        <f>Data!C482</f>
        <v>2834.0500489999999</v>
      </c>
      <c r="D487" s="4">
        <f>Data!D482</f>
        <v>2767.6298830000001</v>
      </c>
      <c r="E487" s="4">
        <f>Data!E482</f>
        <v>2769.1899410000001</v>
      </c>
      <c r="F487" s="15">
        <f>Data!F482</f>
        <v>2254850000</v>
      </c>
      <c r="G487" s="15" t="str">
        <f t="shared" si="7"/>
        <v/>
      </c>
    </row>
    <row r="488" spans="1:7" x14ac:dyDescent="0.3">
      <c r="A488" s="3">
        <f>Data!A483</f>
        <v>40694</v>
      </c>
      <c r="B488" s="4">
        <f>Data!B483</f>
        <v>2824.25</v>
      </c>
      <c r="C488" s="4">
        <f>Data!C483</f>
        <v>2835.3400879999999</v>
      </c>
      <c r="D488" s="4">
        <f>Data!D483</f>
        <v>2808.6000979999999</v>
      </c>
      <c r="E488" s="4">
        <f>Data!E483</f>
        <v>2835.3000489999999</v>
      </c>
      <c r="F488" s="15">
        <f>Data!F483</f>
        <v>2450090000</v>
      </c>
      <c r="G488" s="15" t="str">
        <f t="shared" si="7"/>
        <v/>
      </c>
    </row>
    <row r="489" spans="1:7" x14ac:dyDescent="0.3">
      <c r="A489" s="3">
        <f>Data!A484</f>
        <v>40690</v>
      </c>
      <c r="B489" s="4">
        <f>Data!B484</f>
        <v>2789.0200199999999</v>
      </c>
      <c r="C489" s="4">
        <f>Data!C484</f>
        <v>2801.1499020000001</v>
      </c>
      <c r="D489" s="4">
        <f>Data!D484</f>
        <v>2788.290039</v>
      </c>
      <c r="E489" s="4">
        <f>Data!E484</f>
        <v>2796.860107</v>
      </c>
      <c r="F489" s="15">
        <f>Data!F484</f>
        <v>1641320000</v>
      </c>
      <c r="G489" s="15" t="str">
        <f t="shared" si="7"/>
        <v/>
      </c>
    </row>
    <row r="490" spans="1:7" x14ac:dyDescent="0.3">
      <c r="A490" s="3">
        <f>Data!A485</f>
        <v>40689</v>
      </c>
      <c r="B490" s="4">
        <f>Data!B485</f>
        <v>2756.3100589999999</v>
      </c>
      <c r="C490" s="4">
        <f>Data!C485</f>
        <v>2787.330078</v>
      </c>
      <c r="D490" s="4">
        <f>Data!D485</f>
        <v>2756.0600589999999</v>
      </c>
      <c r="E490" s="4">
        <f>Data!E485</f>
        <v>2782.919922</v>
      </c>
      <c r="F490" s="15">
        <f>Data!F485</f>
        <v>1904400000</v>
      </c>
      <c r="G490" s="15" t="str">
        <f t="shared" si="7"/>
        <v/>
      </c>
    </row>
    <row r="491" spans="1:7" x14ac:dyDescent="0.3">
      <c r="A491" s="3">
        <f>Data!A486</f>
        <v>40688</v>
      </c>
      <c r="B491" s="4">
        <f>Data!B486</f>
        <v>2739.98999</v>
      </c>
      <c r="C491" s="4">
        <f>Data!C486</f>
        <v>2771.3798830000001</v>
      </c>
      <c r="D491" s="4">
        <f>Data!D486</f>
        <v>2739.8500979999999</v>
      </c>
      <c r="E491" s="4">
        <f>Data!E486</f>
        <v>2761.3798830000001</v>
      </c>
      <c r="F491" s="15">
        <f>Data!F486</f>
        <v>1894510000</v>
      </c>
      <c r="G491" s="15" t="str">
        <f t="shared" si="7"/>
        <v/>
      </c>
    </row>
    <row r="492" spans="1:7" x14ac:dyDescent="0.3">
      <c r="A492" s="3">
        <f>Data!A487</f>
        <v>40687</v>
      </c>
      <c r="B492" s="4">
        <f>Data!B487</f>
        <v>2766.6999510000001</v>
      </c>
      <c r="C492" s="4">
        <f>Data!C487</f>
        <v>2767.5</v>
      </c>
      <c r="D492" s="4">
        <f>Data!D487</f>
        <v>2744.01001</v>
      </c>
      <c r="E492" s="4">
        <f>Data!E487</f>
        <v>2746.1599120000001</v>
      </c>
      <c r="F492" s="15">
        <f>Data!F487</f>
        <v>1875370000</v>
      </c>
      <c r="G492" s="15" t="str">
        <f t="shared" si="7"/>
        <v/>
      </c>
    </row>
    <row r="493" spans="1:7" x14ac:dyDescent="0.3">
      <c r="A493" s="3">
        <f>Data!A488</f>
        <v>40686</v>
      </c>
      <c r="B493" s="4">
        <f>Data!B488</f>
        <v>2761.959961</v>
      </c>
      <c r="C493" s="4">
        <f>Data!C488</f>
        <v>2770.51001</v>
      </c>
      <c r="D493" s="4">
        <f>Data!D488</f>
        <v>2750.639893</v>
      </c>
      <c r="E493" s="4">
        <f>Data!E488</f>
        <v>2758.8999020000001</v>
      </c>
      <c r="F493" s="15">
        <f>Data!F488</f>
        <v>1795680000</v>
      </c>
      <c r="G493" s="15" t="str">
        <f t="shared" si="7"/>
        <v/>
      </c>
    </row>
    <row r="494" spans="1:7" x14ac:dyDescent="0.3">
      <c r="A494" s="3">
        <f>Data!A489</f>
        <v>40683</v>
      </c>
      <c r="B494" s="4">
        <f>Data!B489</f>
        <v>2815.959961</v>
      </c>
      <c r="C494" s="4">
        <f>Data!C489</f>
        <v>2821.4399410000001</v>
      </c>
      <c r="D494" s="4">
        <f>Data!D489</f>
        <v>2796.2700199999999</v>
      </c>
      <c r="E494" s="4">
        <f>Data!E489</f>
        <v>2803.320068</v>
      </c>
      <c r="F494" s="15">
        <f>Data!F489</f>
        <v>1780140000</v>
      </c>
      <c r="G494" s="15" t="str">
        <f t="shared" si="7"/>
        <v/>
      </c>
    </row>
    <row r="495" spans="1:7" x14ac:dyDescent="0.3">
      <c r="A495" s="3">
        <f>Data!A490</f>
        <v>40682</v>
      </c>
      <c r="B495" s="4">
        <f>Data!B490</f>
        <v>2824.0500489999999</v>
      </c>
      <c r="C495" s="4">
        <f>Data!C490</f>
        <v>2828.4099120000001</v>
      </c>
      <c r="D495" s="4">
        <f>Data!D490</f>
        <v>2805.1201169999999</v>
      </c>
      <c r="E495" s="4">
        <f>Data!E490</f>
        <v>2823.3100589999999</v>
      </c>
      <c r="F495" s="15">
        <f>Data!F490</f>
        <v>1753390000</v>
      </c>
      <c r="G495" s="15" t="str">
        <f t="shared" si="7"/>
        <v/>
      </c>
    </row>
    <row r="496" spans="1:7" x14ac:dyDescent="0.3">
      <c r="A496" s="3">
        <f>Data!A491</f>
        <v>40681</v>
      </c>
      <c r="B496" s="4">
        <f>Data!B491</f>
        <v>2782.6499020000001</v>
      </c>
      <c r="C496" s="4">
        <f>Data!C491</f>
        <v>2817.1499020000001</v>
      </c>
      <c r="D496" s="4">
        <f>Data!D491</f>
        <v>2780.830078</v>
      </c>
      <c r="E496" s="4">
        <f>Data!E491</f>
        <v>2815</v>
      </c>
      <c r="F496" s="15">
        <f>Data!F491</f>
        <v>1875150000</v>
      </c>
      <c r="G496" s="15" t="str">
        <f t="shared" si="7"/>
        <v/>
      </c>
    </row>
    <row r="497" spans="1:7" x14ac:dyDescent="0.3">
      <c r="A497" s="3">
        <f>Data!A492</f>
        <v>40680</v>
      </c>
      <c r="B497" s="4">
        <f>Data!B492</f>
        <v>2769.169922</v>
      </c>
      <c r="C497" s="4">
        <f>Data!C492</f>
        <v>2783.610107</v>
      </c>
      <c r="D497" s="4">
        <f>Data!D492</f>
        <v>2759.290039</v>
      </c>
      <c r="E497" s="4">
        <f>Data!E492</f>
        <v>2783.209961</v>
      </c>
      <c r="F497" s="15">
        <f>Data!F492</f>
        <v>2220440000</v>
      </c>
      <c r="G497" s="15" t="str">
        <f t="shared" si="7"/>
        <v/>
      </c>
    </row>
    <row r="498" spans="1:7" x14ac:dyDescent="0.3">
      <c r="A498" s="3">
        <f>Data!A493</f>
        <v>40679</v>
      </c>
      <c r="B498" s="4">
        <f>Data!B493</f>
        <v>2815.8999020000001</v>
      </c>
      <c r="C498" s="4">
        <f>Data!C493</f>
        <v>2828.139893</v>
      </c>
      <c r="D498" s="4">
        <f>Data!D493</f>
        <v>2779.540039</v>
      </c>
      <c r="E498" s="4">
        <f>Data!E493</f>
        <v>2782.3100589999999</v>
      </c>
      <c r="F498" s="15">
        <f>Data!F493</f>
        <v>2066020000</v>
      </c>
      <c r="G498" s="15" t="str">
        <f t="shared" si="7"/>
        <v/>
      </c>
    </row>
    <row r="499" spans="1:7" x14ac:dyDescent="0.3">
      <c r="A499" s="3">
        <f>Data!A494</f>
        <v>40676</v>
      </c>
      <c r="B499" s="4">
        <f>Data!B494</f>
        <v>2859.6999510000001</v>
      </c>
      <c r="C499" s="4">
        <f>Data!C494</f>
        <v>2861.51001</v>
      </c>
      <c r="D499" s="4">
        <f>Data!D494</f>
        <v>2827.51001</v>
      </c>
      <c r="E499" s="4">
        <f>Data!E494</f>
        <v>2828.469971</v>
      </c>
      <c r="F499" s="15">
        <f>Data!F494</f>
        <v>1917050000</v>
      </c>
      <c r="G499" s="15" t="str">
        <f t="shared" si="7"/>
        <v/>
      </c>
    </row>
    <row r="500" spans="1:7" x14ac:dyDescent="0.3">
      <c r="A500" s="3">
        <f>Data!A495</f>
        <v>40675</v>
      </c>
      <c r="B500" s="4">
        <f>Data!B495</f>
        <v>2833.669922</v>
      </c>
      <c r="C500" s="4">
        <f>Data!C495</f>
        <v>2865.860107</v>
      </c>
      <c r="D500" s="4">
        <f>Data!D495</f>
        <v>2819.3701169999999</v>
      </c>
      <c r="E500" s="4">
        <f>Data!E495</f>
        <v>2863.040039</v>
      </c>
      <c r="F500" s="15">
        <f>Data!F495</f>
        <v>2209650000</v>
      </c>
      <c r="G500" s="15" t="str">
        <f t="shared" si="7"/>
        <v/>
      </c>
    </row>
    <row r="501" spans="1:7" x14ac:dyDescent="0.3">
      <c r="A501" s="3">
        <f>Data!A496</f>
        <v>40674</v>
      </c>
      <c r="B501" s="4">
        <f>Data!B496</f>
        <v>2867.1599120000001</v>
      </c>
      <c r="C501" s="4">
        <f>Data!C496</f>
        <v>2874.610107</v>
      </c>
      <c r="D501" s="4">
        <f>Data!D496</f>
        <v>2829.679932</v>
      </c>
      <c r="E501" s="4">
        <f>Data!E496</f>
        <v>2845.0600589999999</v>
      </c>
      <c r="F501" s="15">
        <f>Data!F496</f>
        <v>2258770000</v>
      </c>
      <c r="G501" s="15" t="str">
        <f t="shared" si="7"/>
        <v/>
      </c>
    </row>
    <row r="502" spans="1:7" x14ac:dyDescent="0.3">
      <c r="A502" s="3">
        <f>Data!A497</f>
        <v>40673</v>
      </c>
      <c r="B502" s="4">
        <f>Data!B497</f>
        <v>2851.9099120000001</v>
      </c>
      <c r="C502" s="4">
        <f>Data!C497</f>
        <v>2873.639893</v>
      </c>
      <c r="D502" s="4">
        <f>Data!D497</f>
        <v>2850.01001</v>
      </c>
      <c r="E502" s="4">
        <f>Data!E497</f>
        <v>2871.889893</v>
      </c>
      <c r="F502" s="15">
        <f>Data!F497</f>
        <v>2018000000</v>
      </c>
      <c r="G502" s="15" t="str">
        <f t="shared" si="7"/>
        <v/>
      </c>
    </row>
    <row r="503" spans="1:7" x14ac:dyDescent="0.3">
      <c r="A503" s="3">
        <f>Data!A498</f>
        <v>40672</v>
      </c>
      <c r="B503" s="4">
        <f>Data!B498</f>
        <v>2828.23999</v>
      </c>
      <c r="C503" s="4">
        <f>Data!C498</f>
        <v>2850.389893</v>
      </c>
      <c r="D503" s="4">
        <f>Data!D498</f>
        <v>2823.669922</v>
      </c>
      <c r="E503" s="4">
        <f>Data!E498</f>
        <v>2843.25</v>
      </c>
      <c r="F503" s="15">
        <f>Data!F498</f>
        <v>1649110000</v>
      </c>
      <c r="G503" s="15" t="str">
        <f t="shared" si="7"/>
        <v/>
      </c>
    </row>
    <row r="504" spans="1:7" x14ac:dyDescent="0.3">
      <c r="A504" s="3">
        <f>Data!A499</f>
        <v>40669</v>
      </c>
      <c r="B504" s="4">
        <f>Data!B499</f>
        <v>2840.709961</v>
      </c>
      <c r="C504" s="4">
        <f>Data!C499</f>
        <v>2859.25</v>
      </c>
      <c r="D504" s="4">
        <f>Data!D499</f>
        <v>2818.6499020000001</v>
      </c>
      <c r="E504" s="4">
        <f>Data!E499</f>
        <v>2827.5600589999999</v>
      </c>
      <c r="F504" s="15">
        <f>Data!F499</f>
        <v>2043740000</v>
      </c>
      <c r="G504" s="15" t="str">
        <f t="shared" si="7"/>
        <v/>
      </c>
    </row>
    <row r="505" spans="1:7" x14ac:dyDescent="0.3">
      <c r="A505" s="3">
        <f>Data!A500</f>
        <v>40668</v>
      </c>
      <c r="B505" s="4">
        <f>Data!B500</f>
        <v>2812.8400879999999</v>
      </c>
      <c r="C505" s="4">
        <f>Data!C500</f>
        <v>2845.8500979999999</v>
      </c>
      <c r="D505" s="4">
        <f>Data!D500</f>
        <v>2804.820068</v>
      </c>
      <c r="E505" s="4">
        <f>Data!E500</f>
        <v>2814.719971</v>
      </c>
      <c r="F505" s="15">
        <f>Data!F500</f>
        <v>2227690000</v>
      </c>
      <c r="G505" s="15" t="str">
        <f t="shared" si="7"/>
        <v/>
      </c>
    </row>
    <row r="506" spans="1:7" x14ac:dyDescent="0.3">
      <c r="A506" s="3">
        <f>Data!A501</f>
        <v>40667</v>
      </c>
      <c r="B506" s="4">
        <f>Data!B501</f>
        <v>2842.919922</v>
      </c>
      <c r="C506" s="4">
        <f>Data!C501</f>
        <v>2848.1599120000001</v>
      </c>
      <c r="D506" s="4">
        <f>Data!D501</f>
        <v>2808.790039</v>
      </c>
      <c r="E506" s="4">
        <f>Data!E501</f>
        <v>2828.2299800000001</v>
      </c>
      <c r="F506" s="15">
        <f>Data!F501</f>
        <v>2209580000</v>
      </c>
      <c r="G506" s="15" t="str">
        <f t="shared" si="7"/>
        <v/>
      </c>
    </row>
    <row r="507" spans="1:7" x14ac:dyDescent="0.3">
      <c r="A507" s="3">
        <f>Data!A502</f>
        <v>40666</v>
      </c>
      <c r="B507" s="4">
        <f>Data!B502</f>
        <v>2859.3000489999999</v>
      </c>
      <c r="C507" s="4">
        <f>Data!C502</f>
        <v>2861.9499510000001</v>
      </c>
      <c r="D507" s="4">
        <f>Data!D502</f>
        <v>2825.5</v>
      </c>
      <c r="E507" s="4">
        <f>Data!E502</f>
        <v>2841.6201169999999</v>
      </c>
      <c r="F507" s="15">
        <f>Data!F502</f>
        <v>2214380000</v>
      </c>
      <c r="G507" s="15" t="str">
        <f t="shared" si="7"/>
        <v/>
      </c>
    </row>
    <row r="508" spans="1:7" x14ac:dyDescent="0.3">
      <c r="A508" s="3">
        <f>Data!A503</f>
        <v>40665</v>
      </c>
      <c r="B508" s="4">
        <f>Data!B503</f>
        <v>2881.280029</v>
      </c>
      <c r="C508" s="4">
        <f>Data!C503</f>
        <v>2887.75</v>
      </c>
      <c r="D508" s="4">
        <f>Data!D503</f>
        <v>2859.8400879999999</v>
      </c>
      <c r="E508" s="4">
        <f>Data!E503</f>
        <v>2864.080078</v>
      </c>
      <c r="F508" s="15">
        <f>Data!F503</f>
        <v>2062630000</v>
      </c>
      <c r="G508" s="15" t="str">
        <f t="shared" si="7"/>
        <v/>
      </c>
    </row>
    <row r="509" spans="1:7" x14ac:dyDescent="0.3">
      <c r="A509" s="3">
        <f>Data!A504</f>
        <v>40662</v>
      </c>
      <c r="B509" s="4">
        <f>Data!B504</f>
        <v>2869.73999</v>
      </c>
      <c r="C509" s="4">
        <f>Data!C504</f>
        <v>2876.830078</v>
      </c>
      <c r="D509" s="4">
        <f>Data!D504</f>
        <v>2863.040039</v>
      </c>
      <c r="E509" s="4">
        <f>Data!E504</f>
        <v>2873.540039</v>
      </c>
      <c r="F509" s="15">
        <f>Data!F504</f>
        <v>2455650000</v>
      </c>
      <c r="G509" s="15" t="str">
        <f t="shared" si="7"/>
        <v/>
      </c>
    </row>
    <row r="510" spans="1:7" x14ac:dyDescent="0.3">
      <c r="A510" s="3">
        <f>Data!A505</f>
        <v>40661</v>
      </c>
      <c r="B510" s="4">
        <f>Data!B505</f>
        <v>2862.820068</v>
      </c>
      <c r="C510" s="4">
        <f>Data!C505</f>
        <v>2874.5900879999999</v>
      </c>
      <c r="D510" s="4">
        <f>Data!D505</f>
        <v>2859.6201169999999</v>
      </c>
      <c r="E510" s="4">
        <f>Data!E505</f>
        <v>2872.530029</v>
      </c>
      <c r="F510" s="15">
        <f>Data!F505</f>
        <v>1983630000</v>
      </c>
      <c r="G510" s="15" t="str">
        <f t="shared" si="7"/>
        <v/>
      </c>
    </row>
    <row r="511" spans="1:7" x14ac:dyDescent="0.3">
      <c r="A511" s="3">
        <f>Data!A506</f>
        <v>40660</v>
      </c>
      <c r="B511" s="4">
        <f>Data!B506</f>
        <v>2853.8798830000001</v>
      </c>
      <c r="C511" s="4">
        <f>Data!C506</f>
        <v>2870.8000489999999</v>
      </c>
      <c r="D511" s="4">
        <f>Data!D506</f>
        <v>2842.610107</v>
      </c>
      <c r="E511" s="4">
        <f>Data!E506</f>
        <v>2869.8798830000001</v>
      </c>
      <c r="F511" s="15">
        <f>Data!F506</f>
        <v>2071380000</v>
      </c>
      <c r="G511" s="15" t="str">
        <f t="shared" si="7"/>
        <v/>
      </c>
    </row>
    <row r="512" spans="1:7" x14ac:dyDescent="0.3">
      <c r="A512" s="3">
        <f>Data!A507</f>
        <v>40659</v>
      </c>
      <c r="B512" s="4">
        <f>Data!B507</f>
        <v>2832.4799800000001</v>
      </c>
      <c r="C512" s="4">
        <f>Data!C507</f>
        <v>2856.610107</v>
      </c>
      <c r="D512" s="4">
        <f>Data!D507</f>
        <v>2829</v>
      </c>
      <c r="E512" s="4">
        <f>Data!E507</f>
        <v>2847.540039</v>
      </c>
      <c r="F512" s="15">
        <f>Data!F507</f>
        <v>2057740000</v>
      </c>
      <c r="G512" s="15" t="str">
        <f t="shared" si="7"/>
        <v/>
      </c>
    </row>
    <row r="513" spans="1:7" x14ac:dyDescent="0.3">
      <c r="A513" s="3">
        <f>Data!A508</f>
        <v>40658</v>
      </c>
      <c r="B513" s="4">
        <f>Data!B508</f>
        <v>2820.280029</v>
      </c>
      <c r="C513" s="4">
        <f>Data!C508</f>
        <v>2826.26001</v>
      </c>
      <c r="D513" s="4">
        <f>Data!D508</f>
        <v>2813.1999510000001</v>
      </c>
      <c r="E513" s="4">
        <f>Data!E508</f>
        <v>2825.8798830000001</v>
      </c>
      <c r="F513" s="15">
        <f>Data!F508</f>
        <v>1480600000</v>
      </c>
      <c r="G513" s="15" t="str">
        <f t="shared" si="7"/>
        <v/>
      </c>
    </row>
    <row r="514" spans="1:7" x14ac:dyDescent="0.3">
      <c r="A514" s="3">
        <f>Data!A509</f>
        <v>40654</v>
      </c>
      <c r="B514" s="4">
        <f>Data!B509</f>
        <v>2820.7700199999999</v>
      </c>
      <c r="C514" s="4">
        <f>Data!C509</f>
        <v>2820.7700199999999</v>
      </c>
      <c r="D514" s="4">
        <f>Data!D509</f>
        <v>2808.5500489999999</v>
      </c>
      <c r="E514" s="4">
        <f>Data!E509</f>
        <v>2820.1599120000001</v>
      </c>
      <c r="F514" s="15">
        <f>Data!F509</f>
        <v>2094470000</v>
      </c>
      <c r="G514" s="15" t="str">
        <f t="shared" si="7"/>
        <v/>
      </c>
    </row>
    <row r="515" spans="1:7" x14ac:dyDescent="0.3">
      <c r="A515" s="3">
        <f>Data!A510</f>
        <v>40653</v>
      </c>
      <c r="B515" s="4">
        <f>Data!B510</f>
        <v>2788.8400879999999</v>
      </c>
      <c r="C515" s="4">
        <f>Data!C510</f>
        <v>2802.98999</v>
      </c>
      <c r="D515" s="4">
        <f>Data!D510</f>
        <v>2785.9799800000001</v>
      </c>
      <c r="E515" s="4">
        <f>Data!E510</f>
        <v>2802.51001</v>
      </c>
      <c r="F515" s="15">
        <f>Data!F510</f>
        <v>2094470000</v>
      </c>
      <c r="G515" s="15" t="str">
        <f t="shared" si="7"/>
        <v/>
      </c>
    </row>
    <row r="516" spans="1:7" x14ac:dyDescent="0.3">
      <c r="A516" s="3">
        <f>Data!A511</f>
        <v>40652</v>
      </c>
      <c r="B516" s="4">
        <f>Data!B511</f>
        <v>2741.3500979999999</v>
      </c>
      <c r="C516" s="4">
        <f>Data!C511</f>
        <v>2746.179932</v>
      </c>
      <c r="D516" s="4">
        <f>Data!D511</f>
        <v>2727.1201169999999</v>
      </c>
      <c r="E516" s="4">
        <f>Data!E511</f>
        <v>2744.969971</v>
      </c>
      <c r="F516" s="15">
        <f>Data!F511</f>
        <v>1675970000</v>
      </c>
      <c r="G516" s="15" t="str">
        <f t="shared" si="7"/>
        <v/>
      </c>
    </row>
    <row r="517" spans="1:7" x14ac:dyDescent="0.3">
      <c r="A517" s="3">
        <f>Data!A512</f>
        <v>40651</v>
      </c>
      <c r="B517" s="4">
        <f>Data!B512</f>
        <v>2731.219971</v>
      </c>
      <c r="C517" s="4">
        <f>Data!C512</f>
        <v>2737.459961</v>
      </c>
      <c r="D517" s="4">
        <f>Data!D512</f>
        <v>2706.5</v>
      </c>
      <c r="E517" s="4">
        <f>Data!E512</f>
        <v>2735.3798830000001</v>
      </c>
      <c r="F517" s="15">
        <f>Data!F512</f>
        <v>1786230000</v>
      </c>
      <c r="G517" s="15" t="str">
        <f t="shared" si="7"/>
        <v/>
      </c>
    </row>
    <row r="518" spans="1:7" x14ac:dyDescent="0.3">
      <c r="A518" s="3">
        <f>Data!A513</f>
        <v>40648</v>
      </c>
      <c r="B518" s="4">
        <f>Data!B513</f>
        <v>2752.8701169999999</v>
      </c>
      <c r="C518" s="4">
        <f>Data!C513</f>
        <v>2769.290039</v>
      </c>
      <c r="D518" s="4">
        <f>Data!D513</f>
        <v>2743.75</v>
      </c>
      <c r="E518" s="4">
        <f>Data!E513</f>
        <v>2764.6499020000001</v>
      </c>
      <c r="F518" s="15">
        <f>Data!F513</f>
        <v>1785050000</v>
      </c>
      <c r="G518" s="15" t="str">
        <f t="shared" si="7"/>
        <v/>
      </c>
    </row>
    <row r="519" spans="1:7" x14ac:dyDescent="0.3">
      <c r="A519" s="3">
        <f>Data!A514</f>
        <v>40647</v>
      </c>
      <c r="B519" s="4">
        <f>Data!B514</f>
        <v>2743.1201169999999</v>
      </c>
      <c r="C519" s="4">
        <f>Data!C514</f>
        <v>2762.179932</v>
      </c>
      <c r="D519" s="4">
        <f>Data!D514</f>
        <v>2733.679932</v>
      </c>
      <c r="E519" s="4">
        <f>Data!E514</f>
        <v>2760.219971</v>
      </c>
      <c r="F519" s="15">
        <f>Data!F514</f>
        <v>1717650000</v>
      </c>
      <c r="G519" s="15" t="str">
        <f t="shared" ref="G519:G582" si="8">IF(AND(ABS(B519-E519)&lt;E519*$G$4,C519-D519&gt;E519*$G$5),"doji","")</f>
        <v/>
      </c>
    </row>
    <row r="520" spans="1:7" x14ac:dyDescent="0.3">
      <c r="A520" s="3">
        <f>Data!A515</f>
        <v>40646</v>
      </c>
      <c r="B520" s="4">
        <f>Data!B515</f>
        <v>2762.6899410000001</v>
      </c>
      <c r="C520" s="4">
        <f>Data!C515</f>
        <v>2772.0500489999999</v>
      </c>
      <c r="D520" s="4">
        <f>Data!D515</f>
        <v>2744.8500979999999</v>
      </c>
      <c r="E520" s="4">
        <f>Data!E515</f>
        <v>2761.5200199999999</v>
      </c>
      <c r="F520" s="15">
        <f>Data!F515</f>
        <v>1744940000</v>
      </c>
      <c r="G520" s="15" t="str">
        <f t="shared" si="8"/>
        <v/>
      </c>
    </row>
    <row r="521" spans="1:7" x14ac:dyDescent="0.3">
      <c r="A521" s="3">
        <f>Data!A516</f>
        <v>40645</v>
      </c>
      <c r="B521" s="4">
        <f>Data!B516</f>
        <v>2755.889893</v>
      </c>
      <c r="C521" s="4">
        <f>Data!C516</f>
        <v>2760.6201169999999</v>
      </c>
      <c r="D521" s="4">
        <f>Data!D516</f>
        <v>2737.070068</v>
      </c>
      <c r="E521" s="4">
        <f>Data!E516</f>
        <v>2744.790039</v>
      </c>
      <c r="F521" s="15">
        <f>Data!F516</f>
        <v>1818610000</v>
      </c>
      <c r="G521" s="15" t="str">
        <f t="shared" si="8"/>
        <v/>
      </c>
    </row>
    <row r="522" spans="1:7" x14ac:dyDescent="0.3">
      <c r="A522" s="3">
        <f>Data!A517</f>
        <v>40644</v>
      </c>
      <c r="B522" s="4">
        <f>Data!B517</f>
        <v>2789.48999</v>
      </c>
      <c r="C522" s="4">
        <f>Data!C517</f>
        <v>2792.9499510000001</v>
      </c>
      <c r="D522" s="4">
        <f>Data!D517</f>
        <v>2760.8400879999999</v>
      </c>
      <c r="E522" s="4">
        <f>Data!E517</f>
        <v>2771.51001</v>
      </c>
      <c r="F522" s="15">
        <f>Data!F517</f>
        <v>2053190000</v>
      </c>
      <c r="G522" s="15" t="str">
        <f t="shared" si="8"/>
        <v/>
      </c>
    </row>
    <row r="523" spans="1:7" x14ac:dyDescent="0.3">
      <c r="A523" s="3">
        <f>Data!A518</f>
        <v>40641</v>
      </c>
      <c r="B523" s="4">
        <f>Data!B518</f>
        <v>2806.290039</v>
      </c>
      <c r="C523" s="4">
        <f>Data!C518</f>
        <v>2808.5600589999999</v>
      </c>
      <c r="D523" s="4">
        <f>Data!D518</f>
        <v>2771.419922</v>
      </c>
      <c r="E523" s="4">
        <f>Data!E518</f>
        <v>2780.419922</v>
      </c>
      <c r="F523" s="15">
        <f>Data!F518</f>
        <v>1650810000</v>
      </c>
      <c r="G523" s="15" t="str">
        <f t="shared" si="8"/>
        <v/>
      </c>
    </row>
    <row r="524" spans="1:7" x14ac:dyDescent="0.3">
      <c r="A524" s="3">
        <f>Data!A519</f>
        <v>40640</v>
      </c>
      <c r="B524" s="4">
        <f>Data!B519</f>
        <v>2799.5900879999999</v>
      </c>
      <c r="C524" s="4">
        <f>Data!C519</f>
        <v>2813.219971</v>
      </c>
      <c r="D524" s="4">
        <f>Data!D519</f>
        <v>2781.1298830000001</v>
      </c>
      <c r="E524" s="4">
        <f>Data!E519</f>
        <v>2796.139893</v>
      </c>
      <c r="F524" s="15">
        <f>Data!F519</f>
        <v>1806900000</v>
      </c>
      <c r="G524" s="15" t="str">
        <f t="shared" si="8"/>
        <v/>
      </c>
    </row>
    <row r="525" spans="1:7" x14ac:dyDescent="0.3">
      <c r="A525" s="3">
        <f>Data!A520</f>
        <v>40639</v>
      </c>
      <c r="B525" s="4">
        <f>Data!B520</f>
        <v>2808.110107</v>
      </c>
      <c r="C525" s="4">
        <f>Data!C520</f>
        <v>2815.5500489999999</v>
      </c>
      <c r="D525" s="4">
        <f>Data!D520</f>
        <v>2786.8000489999999</v>
      </c>
      <c r="E525" s="4">
        <f>Data!E520</f>
        <v>2799.820068</v>
      </c>
      <c r="F525" s="15">
        <f>Data!F520</f>
        <v>1996750000</v>
      </c>
      <c r="G525" s="15" t="str">
        <f t="shared" si="8"/>
        <v/>
      </c>
    </row>
    <row r="526" spans="1:7" x14ac:dyDescent="0.3">
      <c r="A526" s="3">
        <f>Data!A521</f>
        <v>40638</v>
      </c>
      <c r="B526" s="4">
        <f>Data!B521</f>
        <v>2787.780029</v>
      </c>
      <c r="C526" s="4">
        <f>Data!C521</f>
        <v>2806.1999510000001</v>
      </c>
      <c r="D526" s="4">
        <f>Data!D521</f>
        <v>2785.2700199999999</v>
      </c>
      <c r="E526" s="4">
        <f>Data!E521</f>
        <v>2791.1899410000001</v>
      </c>
      <c r="F526" s="15">
        <f>Data!F521</f>
        <v>1954520000</v>
      </c>
      <c r="G526" s="15" t="str">
        <f t="shared" si="8"/>
        <v/>
      </c>
    </row>
    <row r="527" spans="1:7" x14ac:dyDescent="0.3">
      <c r="A527" s="3">
        <f>Data!A522</f>
        <v>40637</v>
      </c>
      <c r="B527" s="4">
        <f>Data!B522</f>
        <v>2796.26001</v>
      </c>
      <c r="C527" s="4">
        <f>Data!C522</f>
        <v>2799.7299800000001</v>
      </c>
      <c r="D527" s="4">
        <f>Data!D522</f>
        <v>2778.8701169999999</v>
      </c>
      <c r="E527" s="4">
        <f>Data!E522</f>
        <v>2789.1899410000001</v>
      </c>
      <c r="F527" s="15">
        <f>Data!F522</f>
        <v>1705920000</v>
      </c>
      <c r="G527" s="15" t="str">
        <f t="shared" si="8"/>
        <v/>
      </c>
    </row>
    <row r="528" spans="1:7" x14ac:dyDescent="0.3">
      <c r="A528" s="3">
        <f>Data!A523</f>
        <v>40634</v>
      </c>
      <c r="B528" s="4">
        <f>Data!B523</f>
        <v>2796.669922</v>
      </c>
      <c r="C528" s="4">
        <f>Data!C523</f>
        <v>2802.6298830000001</v>
      </c>
      <c r="D528" s="4">
        <f>Data!D523</f>
        <v>2779.709961</v>
      </c>
      <c r="E528" s="4">
        <f>Data!E523</f>
        <v>2789.6000979999999</v>
      </c>
      <c r="F528" s="15">
        <f>Data!F523</f>
        <v>2090120000</v>
      </c>
      <c r="G528" s="15" t="str">
        <f t="shared" si="8"/>
        <v/>
      </c>
    </row>
    <row r="529" spans="1:7" x14ac:dyDescent="0.3">
      <c r="A529" s="3">
        <f>Data!A524</f>
        <v>40633</v>
      </c>
      <c r="B529" s="4">
        <f>Data!B524</f>
        <v>2774.2299800000001</v>
      </c>
      <c r="C529" s="4">
        <f>Data!C524</f>
        <v>2783.9799800000001</v>
      </c>
      <c r="D529" s="4">
        <f>Data!D524</f>
        <v>2769.5200199999999</v>
      </c>
      <c r="E529" s="4">
        <f>Data!E524</f>
        <v>2781.070068</v>
      </c>
      <c r="F529" s="15">
        <f>Data!F524</f>
        <v>1896420000</v>
      </c>
      <c r="G529" s="15" t="str">
        <f t="shared" si="8"/>
        <v/>
      </c>
    </row>
    <row r="530" spans="1:7" x14ac:dyDescent="0.3">
      <c r="A530" s="3">
        <f>Data!A525</f>
        <v>40632</v>
      </c>
      <c r="B530" s="4">
        <f>Data!B525</f>
        <v>2772.360107</v>
      </c>
      <c r="C530" s="4">
        <f>Data!C525</f>
        <v>2779.9499510000001</v>
      </c>
      <c r="D530" s="4">
        <f>Data!D525</f>
        <v>2763.7700199999999</v>
      </c>
      <c r="E530" s="4">
        <f>Data!E525</f>
        <v>2776.790039</v>
      </c>
      <c r="F530" s="15">
        <f>Data!F525</f>
        <v>1818410000</v>
      </c>
      <c r="G530" s="15" t="str">
        <f t="shared" si="8"/>
        <v/>
      </c>
    </row>
    <row r="531" spans="1:7" x14ac:dyDescent="0.3">
      <c r="A531" s="3">
        <f>Data!A526</f>
        <v>40631</v>
      </c>
      <c r="B531" s="4">
        <f>Data!B526</f>
        <v>2727.830078</v>
      </c>
      <c r="C531" s="4">
        <f>Data!C526</f>
        <v>2756.889893</v>
      </c>
      <c r="D531" s="4">
        <f>Data!D526</f>
        <v>2720.1899410000001</v>
      </c>
      <c r="E531" s="4">
        <f>Data!E526</f>
        <v>2756.889893</v>
      </c>
      <c r="F531" s="15">
        <f>Data!F526</f>
        <v>1631160000</v>
      </c>
      <c r="G531" s="15" t="str">
        <f t="shared" si="8"/>
        <v/>
      </c>
    </row>
    <row r="532" spans="1:7" x14ac:dyDescent="0.3">
      <c r="A532" s="3">
        <f>Data!A527</f>
        <v>40630</v>
      </c>
      <c r="B532" s="4">
        <f>Data!B527</f>
        <v>2752.330078</v>
      </c>
      <c r="C532" s="4">
        <f>Data!C527</f>
        <v>2754.6298830000001</v>
      </c>
      <c r="D532" s="4">
        <f>Data!D527</f>
        <v>2730.679932</v>
      </c>
      <c r="E532" s="4">
        <f>Data!E527</f>
        <v>2730.679932</v>
      </c>
      <c r="F532" s="15">
        <f>Data!F527</f>
        <v>1669260000</v>
      </c>
      <c r="G532" s="15" t="str">
        <f t="shared" si="8"/>
        <v/>
      </c>
    </row>
    <row r="533" spans="1:7" x14ac:dyDescent="0.3">
      <c r="A533" s="3">
        <f>Data!A528</f>
        <v>40627</v>
      </c>
      <c r="B533" s="4">
        <f>Data!B528</f>
        <v>2746.3400879999999</v>
      </c>
      <c r="C533" s="4">
        <f>Data!C528</f>
        <v>2762.5500489999999</v>
      </c>
      <c r="D533" s="4">
        <f>Data!D528</f>
        <v>2740.169922</v>
      </c>
      <c r="E533" s="4">
        <f>Data!E528</f>
        <v>2743.0600589999999</v>
      </c>
      <c r="F533" s="15">
        <f>Data!F528</f>
        <v>1857570000</v>
      </c>
      <c r="G533" s="15" t="str">
        <f t="shared" si="8"/>
        <v/>
      </c>
    </row>
    <row r="534" spans="1:7" x14ac:dyDescent="0.3">
      <c r="A534" s="3">
        <f>Data!A529</f>
        <v>40626</v>
      </c>
      <c r="B534" s="4">
        <f>Data!B529</f>
        <v>2715.8798830000001</v>
      </c>
      <c r="C534" s="4">
        <f>Data!C529</f>
        <v>2740.389893</v>
      </c>
      <c r="D534" s="4">
        <f>Data!D529</f>
        <v>2703.419922</v>
      </c>
      <c r="E534" s="4">
        <f>Data!E529</f>
        <v>2736.419922</v>
      </c>
      <c r="F534" s="15">
        <f>Data!F529</f>
        <v>1954180000</v>
      </c>
      <c r="G534" s="15" t="str">
        <f t="shared" si="8"/>
        <v/>
      </c>
    </row>
    <row r="535" spans="1:7" x14ac:dyDescent="0.3">
      <c r="A535" s="3">
        <f>Data!A530</f>
        <v>40625</v>
      </c>
      <c r="B535" s="4">
        <f>Data!B530</f>
        <v>2677.5600589999999</v>
      </c>
      <c r="C535" s="4">
        <f>Data!C530</f>
        <v>2704.3000489999999</v>
      </c>
      <c r="D535" s="4">
        <f>Data!D530</f>
        <v>2660.169922</v>
      </c>
      <c r="E535" s="4">
        <f>Data!E530</f>
        <v>2698.3000489999999</v>
      </c>
      <c r="F535" s="15">
        <f>Data!F530</f>
        <v>1769950000</v>
      </c>
      <c r="G535" s="15" t="str">
        <f t="shared" si="8"/>
        <v/>
      </c>
    </row>
    <row r="536" spans="1:7" x14ac:dyDescent="0.3">
      <c r="A536" s="3">
        <f>Data!A531</f>
        <v>40624</v>
      </c>
      <c r="B536" s="4">
        <f>Data!B531</f>
        <v>2692.1298830000001</v>
      </c>
      <c r="C536" s="4">
        <f>Data!C531</f>
        <v>2695.459961</v>
      </c>
      <c r="D536" s="4">
        <f>Data!D531</f>
        <v>2679.4099120000001</v>
      </c>
      <c r="E536" s="4">
        <f>Data!E531</f>
        <v>2683.8701169999999</v>
      </c>
      <c r="F536" s="15">
        <f>Data!F531</f>
        <v>1657430000</v>
      </c>
      <c r="G536" s="15" t="str">
        <f t="shared" si="8"/>
        <v/>
      </c>
    </row>
    <row r="537" spans="1:7" x14ac:dyDescent="0.3">
      <c r="A537" s="3">
        <f>Data!A532</f>
        <v>40623</v>
      </c>
      <c r="B537" s="4">
        <f>Data!B532</f>
        <v>2675.469971</v>
      </c>
      <c r="C537" s="4">
        <f>Data!C532</f>
        <v>2699.6999510000001</v>
      </c>
      <c r="D537" s="4">
        <f>Data!D532</f>
        <v>2674.98999</v>
      </c>
      <c r="E537" s="4">
        <f>Data!E532</f>
        <v>2692.0900879999999</v>
      </c>
      <c r="F537" s="15">
        <f>Data!F532</f>
        <v>1751060000</v>
      </c>
      <c r="G537" s="15" t="str">
        <f t="shared" si="8"/>
        <v/>
      </c>
    </row>
    <row r="538" spans="1:7" x14ac:dyDescent="0.3">
      <c r="A538" s="3">
        <f>Data!A533</f>
        <v>40620</v>
      </c>
      <c r="B538" s="4">
        <f>Data!B533</f>
        <v>2665.540039</v>
      </c>
      <c r="C538" s="4">
        <f>Data!C533</f>
        <v>2665.5600589999999</v>
      </c>
      <c r="D538" s="4">
        <f>Data!D533</f>
        <v>2639.76001</v>
      </c>
      <c r="E538" s="4">
        <f>Data!E533</f>
        <v>2643.669922</v>
      </c>
      <c r="F538" s="15">
        <f>Data!F533</f>
        <v>1986900000</v>
      </c>
      <c r="G538" s="15" t="str">
        <f t="shared" si="8"/>
        <v/>
      </c>
    </row>
    <row r="539" spans="1:7" x14ac:dyDescent="0.3">
      <c r="A539" s="3">
        <f>Data!A534</f>
        <v>40619</v>
      </c>
      <c r="B539" s="4">
        <f>Data!B534</f>
        <v>2656.080078</v>
      </c>
      <c r="C539" s="4">
        <f>Data!C534</f>
        <v>2660.5</v>
      </c>
      <c r="D539" s="4">
        <f>Data!D534</f>
        <v>2634.169922</v>
      </c>
      <c r="E539" s="4">
        <f>Data!E534</f>
        <v>2636.0500489999999</v>
      </c>
      <c r="F539" s="15">
        <f>Data!F534</f>
        <v>1994360000</v>
      </c>
      <c r="G539" s="15" t="str">
        <f t="shared" si="8"/>
        <v/>
      </c>
    </row>
    <row r="540" spans="1:7" x14ac:dyDescent="0.3">
      <c r="A540" s="3">
        <f>Data!A535</f>
        <v>40618</v>
      </c>
      <c r="B540" s="4">
        <f>Data!B535</f>
        <v>2652.919922</v>
      </c>
      <c r="C540" s="4">
        <f>Data!C535</f>
        <v>2669.2700199999999</v>
      </c>
      <c r="D540" s="4">
        <f>Data!D535</f>
        <v>2603.5</v>
      </c>
      <c r="E540" s="4">
        <f>Data!E535</f>
        <v>2616.820068</v>
      </c>
      <c r="F540" s="15">
        <f>Data!F535</f>
        <v>2596000000</v>
      </c>
      <c r="G540" s="15" t="str">
        <f t="shared" si="8"/>
        <v/>
      </c>
    </row>
    <row r="541" spans="1:7" x14ac:dyDescent="0.3">
      <c r="A541" s="3">
        <f>Data!A536</f>
        <v>40617</v>
      </c>
      <c r="B541" s="4">
        <f>Data!B536</f>
        <v>2619.3999020000001</v>
      </c>
      <c r="C541" s="4">
        <f>Data!C536</f>
        <v>2680.570068</v>
      </c>
      <c r="D541" s="4">
        <f>Data!D536</f>
        <v>2618.5</v>
      </c>
      <c r="E541" s="4">
        <f>Data!E536</f>
        <v>2667.330078</v>
      </c>
      <c r="F541" s="15">
        <f>Data!F536</f>
        <v>2359830000</v>
      </c>
      <c r="G541" s="15" t="str">
        <f t="shared" si="8"/>
        <v/>
      </c>
    </row>
    <row r="542" spans="1:7" x14ac:dyDescent="0.3">
      <c r="A542" s="3">
        <f>Data!A537</f>
        <v>40616</v>
      </c>
      <c r="B542" s="4">
        <f>Data!B537</f>
        <v>2695.6599120000001</v>
      </c>
      <c r="C542" s="4">
        <f>Data!C537</f>
        <v>2715.219971</v>
      </c>
      <c r="D542" s="4">
        <f>Data!D537</f>
        <v>2682.0900879999999</v>
      </c>
      <c r="E542" s="4">
        <f>Data!E537</f>
        <v>2700.969971</v>
      </c>
      <c r="F542" s="15">
        <f>Data!F537</f>
        <v>1782070000</v>
      </c>
      <c r="G542" s="15" t="str">
        <f t="shared" si="8"/>
        <v/>
      </c>
    </row>
    <row r="543" spans="1:7" x14ac:dyDescent="0.3">
      <c r="A543" s="3">
        <f>Data!A538</f>
        <v>40613</v>
      </c>
      <c r="B543" s="4">
        <f>Data!B538</f>
        <v>2689.6499020000001</v>
      </c>
      <c r="C543" s="4">
        <f>Data!C538</f>
        <v>2724.610107</v>
      </c>
      <c r="D543" s="4">
        <f>Data!D538</f>
        <v>2689.4099120000001</v>
      </c>
      <c r="E543" s="4">
        <f>Data!E538</f>
        <v>2715.610107</v>
      </c>
      <c r="F543" s="15">
        <f>Data!F538</f>
        <v>1851810000</v>
      </c>
      <c r="G543" s="15" t="str">
        <f t="shared" si="8"/>
        <v/>
      </c>
    </row>
    <row r="544" spans="1:7" x14ac:dyDescent="0.3">
      <c r="A544" s="3">
        <f>Data!A539</f>
        <v>40612</v>
      </c>
      <c r="B544" s="4">
        <f>Data!B539</f>
        <v>2719.290039</v>
      </c>
      <c r="C544" s="4">
        <f>Data!C539</f>
        <v>2721.209961</v>
      </c>
      <c r="D544" s="4">
        <f>Data!D539</f>
        <v>2695.080078</v>
      </c>
      <c r="E544" s="4">
        <f>Data!E539</f>
        <v>2701.0200199999999</v>
      </c>
      <c r="F544" s="15">
        <f>Data!F539</f>
        <v>2363330000</v>
      </c>
      <c r="G544" s="15" t="str">
        <f t="shared" si="8"/>
        <v/>
      </c>
    </row>
    <row r="545" spans="1:7" x14ac:dyDescent="0.3">
      <c r="A545" s="3">
        <f>Data!A540</f>
        <v>40611</v>
      </c>
      <c r="B545" s="4">
        <f>Data!B540</f>
        <v>2756.3400879999999</v>
      </c>
      <c r="C545" s="4">
        <f>Data!C540</f>
        <v>2761.7700199999999</v>
      </c>
      <c r="D545" s="4">
        <f>Data!D540</f>
        <v>2737.679932</v>
      </c>
      <c r="E545" s="4">
        <f>Data!E540</f>
        <v>2751.719971</v>
      </c>
      <c r="F545" s="15">
        <f>Data!F540</f>
        <v>1996700000</v>
      </c>
      <c r="G545" s="15" t="str">
        <f t="shared" si="8"/>
        <v/>
      </c>
    </row>
    <row r="546" spans="1:7" x14ac:dyDescent="0.3">
      <c r="A546" s="3">
        <f>Data!A541</f>
        <v>40610</v>
      </c>
      <c r="B546" s="4">
        <f>Data!B541</f>
        <v>2745.2299800000001</v>
      </c>
      <c r="C546" s="4">
        <f>Data!C541</f>
        <v>2775.4099120000001</v>
      </c>
      <c r="D546" s="4">
        <f>Data!D541</f>
        <v>2729.8500979999999</v>
      </c>
      <c r="E546" s="4">
        <f>Data!E541</f>
        <v>2765.7700199999999</v>
      </c>
      <c r="F546" s="15">
        <f>Data!F541</f>
        <v>1835540000</v>
      </c>
      <c r="G546" s="15" t="str">
        <f t="shared" si="8"/>
        <v/>
      </c>
    </row>
    <row r="547" spans="1:7" x14ac:dyDescent="0.3">
      <c r="A547" s="3">
        <f>Data!A542</f>
        <v>40609</v>
      </c>
      <c r="B547" s="4">
        <f>Data!B542</f>
        <v>2793.1899410000001</v>
      </c>
      <c r="C547" s="4">
        <f>Data!C542</f>
        <v>2794.820068</v>
      </c>
      <c r="D547" s="4">
        <f>Data!D542</f>
        <v>2724.51001</v>
      </c>
      <c r="E547" s="4">
        <f>Data!E542</f>
        <v>2745.6298830000001</v>
      </c>
      <c r="F547" s="15">
        <f>Data!F542</f>
        <v>2189970000</v>
      </c>
      <c r="G547" s="15" t="str">
        <f t="shared" si="8"/>
        <v/>
      </c>
    </row>
    <row r="548" spans="1:7" x14ac:dyDescent="0.3">
      <c r="A548" s="3">
        <f>Data!A543</f>
        <v>40606</v>
      </c>
      <c r="B548" s="4">
        <f>Data!B543</f>
        <v>2797.639893</v>
      </c>
      <c r="C548" s="4">
        <f>Data!C543</f>
        <v>2798.070068</v>
      </c>
      <c r="D548" s="4">
        <f>Data!D543</f>
        <v>2768.1201169999999</v>
      </c>
      <c r="E548" s="4">
        <f>Data!E543</f>
        <v>2784.669922</v>
      </c>
      <c r="F548" s="15">
        <f>Data!F543</f>
        <v>1897900000</v>
      </c>
      <c r="G548" s="15" t="str">
        <f t="shared" si="8"/>
        <v/>
      </c>
    </row>
    <row r="549" spans="1:7" x14ac:dyDescent="0.3">
      <c r="A549" s="3">
        <f>Data!A544</f>
        <v>40605</v>
      </c>
      <c r="B549" s="4">
        <f>Data!B544</f>
        <v>2774.4799800000001</v>
      </c>
      <c r="C549" s="4">
        <f>Data!C544</f>
        <v>2802.320068</v>
      </c>
      <c r="D549" s="4">
        <f>Data!D544</f>
        <v>2774.4799800000001</v>
      </c>
      <c r="E549" s="4">
        <f>Data!E544</f>
        <v>2798.73999</v>
      </c>
      <c r="F549" s="15">
        <f>Data!F544</f>
        <v>1990380000</v>
      </c>
      <c r="G549" s="15" t="str">
        <f t="shared" si="8"/>
        <v/>
      </c>
    </row>
    <row r="550" spans="1:7" x14ac:dyDescent="0.3">
      <c r="A550" s="3">
        <f>Data!A545</f>
        <v>40604</v>
      </c>
      <c r="B550" s="4">
        <f>Data!B545</f>
        <v>2735.0500489999999</v>
      </c>
      <c r="C550" s="4">
        <f>Data!C545</f>
        <v>2763.9499510000001</v>
      </c>
      <c r="D550" s="4">
        <f>Data!D545</f>
        <v>2734.080078</v>
      </c>
      <c r="E550" s="4">
        <f>Data!E545</f>
        <v>2748.070068</v>
      </c>
      <c r="F550" s="15">
        <f>Data!F545</f>
        <v>1986900000</v>
      </c>
      <c r="G550" s="15" t="str">
        <f t="shared" si="8"/>
        <v/>
      </c>
    </row>
    <row r="551" spans="1:7" x14ac:dyDescent="0.3">
      <c r="A551" s="3">
        <f>Data!A546</f>
        <v>40603</v>
      </c>
      <c r="B551" s="4">
        <f>Data!B546</f>
        <v>2791.080078</v>
      </c>
      <c r="C551" s="4">
        <f>Data!C546</f>
        <v>2791.2299800000001</v>
      </c>
      <c r="D551" s="4">
        <f>Data!D546</f>
        <v>2730.719971</v>
      </c>
      <c r="E551" s="4">
        <f>Data!E546</f>
        <v>2737.4099120000001</v>
      </c>
      <c r="F551" s="15">
        <f>Data!F546</f>
        <v>2212860000</v>
      </c>
      <c r="G551" s="15" t="str">
        <f t="shared" si="8"/>
        <v/>
      </c>
    </row>
    <row r="552" spans="1:7" x14ac:dyDescent="0.3">
      <c r="A552" s="3">
        <f>Data!A547</f>
        <v>40602</v>
      </c>
      <c r="B552" s="4">
        <f>Data!B547</f>
        <v>2791.280029</v>
      </c>
      <c r="C552" s="4">
        <f>Data!C547</f>
        <v>2798.429932</v>
      </c>
      <c r="D552" s="4">
        <f>Data!D547</f>
        <v>2767.610107</v>
      </c>
      <c r="E552" s="4">
        <f>Data!E547</f>
        <v>2782.2700199999999</v>
      </c>
      <c r="F552" s="15">
        <f>Data!F547</f>
        <v>2009500000</v>
      </c>
      <c r="G552" s="15" t="str">
        <f t="shared" si="8"/>
        <v/>
      </c>
    </row>
    <row r="553" spans="1:7" x14ac:dyDescent="0.3">
      <c r="A553" s="3">
        <f>Data!A548</f>
        <v>40599</v>
      </c>
      <c r="B553" s="4">
        <f>Data!B548</f>
        <v>2752.1599120000001</v>
      </c>
      <c r="C553" s="4">
        <f>Data!C548</f>
        <v>2781.1201169999999</v>
      </c>
      <c r="D553" s="4">
        <f>Data!D548</f>
        <v>2751.8100589999999</v>
      </c>
      <c r="E553" s="4">
        <f>Data!E548</f>
        <v>2781.0500489999999</v>
      </c>
      <c r="F553" s="15">
        <f>Data!F548</f>
        <v>1867820000</v>
      </c>
      <c r="G553" s="15" t="str">
        <f t="shared" si="8"/>
        <v/>
      </c>
    </row>
    <row r="554" spans="1:7" x14ac:dyDescent="0.3">
      <c r="A554" s="3">
        <f>Data!A549</f>
        <v>40598</v>
      </c>
      <c r="B554" s="4">
        <f>Data!B549</f>
        <v>2726.5900879999999</v>
      </c>
      <c r="C554" s="4">
        <f>Data!C549</f>
        <v>2745.290039</v>
      </c>
      <c r="D554" s="4">
        <f>Data!D549</f>
        <v>2707.8000489999999</v>
      </c>
      <c r="E554" s="4">
        <f>Data!E549</f>
        <v>2737.8999020000001</v>
      </c>
      <c r="F554" s="15">
        <f>Data!F549</f>
        <v>2065290000</v>
      </c>
      <c r="G554" s="15" t="str">
        <f t="shared" si="8"/>
        <v/>
      </c>
    </row>
    <row r="555" spans="1:7" x14ac:dyDescent="0.3">
      <c r="A555" s="3">
        <f>Data!A550</f>
        <v>40597</v>
      </c>
      <c r="B555" s="4">
        <f>Data!B550</f>
        <v>2755.1999510000001</v>
      </c>
      <c r="C555" s="4">
        <f>Data!C550</f>
        <v>2761.6999510000001</v>
      </c>
      <c r="D555" s="4">
        <f>Data!D550</f>
        <v>2705.540039</v>
      </c>
      <c r="E555" s="4">
        <f>Data!E550</f>
        <v>2722.98999</v>
      </c>
      <c r="F555" s="15">
        <f>Data!F550</f>
        <v>2479150000</v>
      </c>
      <c r="G555" s="15" t="str">
        <f t="shared" si="8"/>
        <v/>
      </c>
    </row>
    <row r="556" spans="1:7" x14ac:dyDescent="0.3">
      <c r="A556" s="3">
        <f>Data!A551</f>
        <v>40596</v>
      </c>
      <c r="B556" s="4">
        <f>Data!B551</f>
        <v>2795.4399410000001</v>
      </c>
      <c r="C556" s="4">
        <f>Data!C551</f>
        <v>2808.179932</v>
      </c>
      <c r="D556" s="4">
        <f>Data!D551</f>
        <v>2752.75</v>
      </c>
      <c r="E556" s="4">
        <f>Data!E551</f>
        <v>2756.419922</v>
      </c>
      <c r="F556" s="15">
        <f>Data!F551</f>
        <v>2262100000</v>
      </c>
      <c r="G556" s="15" t="str">
        <f t="shared" si="8"/>
        <v/>
      </c>
    </row>
    <row r="557" spans="1:7" x14ac:dyDescent="0.3">
      <c r="A557" s="3">
        <f>Data!A552</f>
        <v>40592</v>
      </c>
      <c r="B557" s="4">
        <f>Data!B552</f>
        <v>2833.3500979999999</v>
      </c>
      <c r="C557" s="4">
        <f>Data!C552</f>
        <v>2840.51001</v>
      </c>
      <c r="D557" s="4">
        <f>Data!D552</f>
        <v>2823.6499020000001</v>
      </c>
      <c r="E557" s="4">
        <f>Data!E552</f>
        <v>2833.9499510000001</v>
      </c>
      <c r="F557" s="15">
        <f>Data!F552</f>
        <v>2109460000</v>
      </c>
      <c r="G557" s="15" t="str">
        <f t="shared" si="8"/>
        <v/>
      </c>
    </row>
    <row r="558" spans="1:7" x14ac:dyDescent="0.3">
      <c r="A558" s="3">
        <f>Data!A553</f>
        <v>40591</v>
      </c>
      <c r="B558" s="4">
        <f>Data!B553</f>
        <v>2816.1201169999999</v>
      </c>
      <c r="C558" s="4">
        <f>Data!C553</f>
        <v>2835.1999510000001</v>
      </c>
      <c r="D558" s="4">
        <f>Data!D553</f>
        <v>2815.080078</v>
      </c>
      <c r="E558" s="4">
        <f>Data!E553</f>
        <v>2831.580078</v>
      </c>
      <c r="F558" s="15">
        <f>Data!F553</f>
        <v>1939320000</v>
      </c>
      <c r="G558" s="15" t="str">
        <f t="shared" si="8"/>
        <v/>
      </c>
    </row>
    <row r="559" spans="1:7" x14ac:dyDescent="0.3">
      <c r="A559" s="3">
        <f>Data!A554</f>
        <v>40590</v>
      </c>
      <c r="B559" s="4">
        <f>Data!B554</f>
        <v>2815.0900879999999</v>
      </c>
      <c r="C559" s="4">
        <f>Data!C554</f>
        <v>2828.1899410000001</v>
      </c>
      <c r="D559" s="4">
        <f>Data!D554</f>
        <v>2811.5200199999999</v>
      </c>
      <c r="E559" s="4">
        <f>Data!E554</f>
        <v>2825.5600589999999</v>
      </c>
      <c r="F559" s="15">
        <f>Data!F554</f>
        <v>2276980000</v>
      </c>
      <c r="G559" s="15" t="str">
        <f t="shared" si="8"/>
        <v/>
      </c>
    </row>
    <row r="560" spans="1:7" x14ac:dyDescent="0.3">
      <c r="A560" s="3">
        <f>Data!A555</f>
        <v>40589</v>
      </c>
      <c r="B560" s="4">
        <f>Data!B555</f>
        <v>2809.0200199999999</v>
      </c>
      <c r="C560" s="4">
        <f>Data!C555</f>
        <v>2813.1298830000001</v>
      </c>
      <c r="D560" s="4">
        <f>Data!D555</f>
        <v>2798.830078</v>
      </c>
      <c r="E560" s="4">
        <f>Data!E555</f>
        <v>2804.3500979999999</v>
      </c>
      <c r="F560" s="15">
        <f>Data!F555</f>
        <v>2006220000</v>
      </c>
      <c r="G560" s="15" t="str">
        <f t="shared" si="8"/>
        <v/>
      </c>
    </row>
    <row r="561" spans="1:7" x14ac:dyDescent="0.3">
      <c r="A561" s="3">
        <f>Data!A556</f>
        <v>40588</v>
      </c>
      <c r="B561" s="4">
        <f>Data!B556</f>
        <v>2810.1899410000001</v>
      </c>
      <c r="C561" s="4">
        <f>Data!C556</f>
        <v>2819.8701169999999</v>
      </c>
      <c r="D561" s="4">
        <f>Data!D556</f>
        <v>2808.2700199999999</v>
      </c>
      <c r="E561" s="4">
        <f>Data!E556</f>
        <v>2817.179932</v>
      </c>
      <c r="F561" s="15">
        <f>Data!F556</f>
        <v>1964780000</v>
      </c>
      <c r="G561" s="15" t="str">
        <f t="shared" si="8"/>
        <v/>
      </c>
    </row>
    <row r="562" spans="1:7" x14ac:dyDescent="0.3">
      <c r="A562" s="3">
        <f>Data!A557</f>
        <v>40585</v>
      </c>
      <c r="B562" s="4">
        <f>Data!B557</f>
        <v>2783.1599120000001</v>
      </c>
      <c r="C562" s="4">
        <f>Data!C557</f>
        <v>2810.5600589999999</v>
      </c>
      <c r="D562" s="4">
        <f>Data!D557</f>
        <v>2778.209961</v>
      </c>
      <c r="E562" s="4">
        <f>Data!E557</f>
        <v>2809.4399410000001</v>
      </c>
      <c r="F562" s="15">
        <f>Data!F557</f>
        <v>2066700000</v>
      </c>
      <c r="G562" s="15" t="str">
        <f t="shared" si="8"/>
        <v/>
      </c>
    </row>
    <row r="563" spans="1:7" x14ac:dyDescent="0.3">
      <c r="A563" s="3">
        <f>Data!A558</f>
        <v>40584</v>
      </c>
      <c r="B563" s="4">
        <f>Data!B558</f>
        <v>2764.76001</v>
      </c>
      <c r="C563" s="4">
        <f>Data!C558</f>
        <v>2791.429932</v>
      </c>
      <c r="D563" s="4">
        <f>Data!D558</f>
        <v>2762.3400879999999</v>
      </c>
      <c r="E563" s="4">
        <f>Data!E558</f>
        <v>2790.4499510000001</v>
      </c>
      <c r="F563" s="15">
        <f>Data!F558</f>
        <v>2497540000</v>
      </c>
      <c r="G563" s="15" t="str">
        <f t="shared" si="8"/>
        <v/>
      </c>
    </row>
    <row r="564" spans="1:7" x14ac:dyDescent="0.3">
      <c r="A564" s="3">
        <f>Data!A559</f>
        <v>40583</v>
      </c>
      <c r="B564" s="4">
        <f>Data!B559</f>
        <v>2791.1298830000001</v>
      </c>
      <c r="C564" s="4">
        <f>Data!C559</f>
        <v>2798.9099120000001</v>
      </c>
      <c r="D564" s="4">
        <f>Data!D559</f>
        <v>2780.889893</v>
      </c>
      <c r="E564" s="4">
        <f>Data!E559</f>
        <v>2789.070068</v>
      </c>
      <c r="F564" s="15">
        <f>Data!F559</f>
        <v>1930820000</v>
      </c>
      <c r="G564" s="15" t="str">
        <f t="shared" si="8"/>
        <v/>
      </c>
    </row>
    <row r="565" spans="1:7" x14ac:dyDescent="0.3">
      <c r="A565" s="3">
        <f>Data!A560</f>
        <v>40582</v>
      </c>
      <c r="B565" s="4">
        <f>Data!B560</f>
        <v>2782.4099120000001</v>
      </c>
      <c r="C565" s="4">
        <f>Data!C560</f>
        <v>2797.0500489999999</v>
      </c>
      <c r="D565" s="4">
        <f>Data!D560</f>
        <v>2776.3500979999999</v>
      </c>
      <c r="E565" s="4">
        <f>Data!E560</f>
        <v>2797.0500489999999</v>
      </c>
      <c r="F565" s="15">
        <f>Data!F560</f>
        <v>1803010000</v>
      </c>
      <c r="G565" s="15" t="str">
        <f t="shared" si="8"/>
        <v/>
      </c>
    </row>
    <row r="566" spans="1:7" x14ac:dyDescent="0.3">
      <c r="A566" s="3">
        <f>Data!A561</f>
        <v>40581</v>
      </c>
      <c r="B566" s="4">
        <f>Data!B561</f>
        <v>2773.26001</v>
      </c>
      <c r="C566" s="4">
        <f>Data!C561</f>
        <v>2796.5</v>
      </c>
      <c r="D566" s="4">
        <f>Data!D561</f>
        <v>2772.8100589999999</v>
      </c>
      <c r="E566" s="4">
        <f>Data!E561</f>
        <v>2783.98999</v>
      </c>
      <c r="F566" s="15">
        <f>Data!F561</f>
        <v>1768090000</v>
      </c>
      <c r="G566" s="15" t="str">
        <f t="shared" si="8"/>
        <v/>
      </c>
    </row>
    <row r="567" spans="1:7" x14ac:dyDescent="0.3">
      <c r="A567" s="3">
        <f>Data!A562</f>
        <v>40578</v>
      </c>
      <c r="B567" s="4">
        <f>Data!B562</f>
        <v>2755.8500979999999</v>
      </c>
      <c r="C567" s="4">
        <f>Data!C562</f>
        <v>2769.6999510000001</v>
      </c>
      <c r="D567" s="4">
        <f>Data!D562</f>
        <v>2747.860107</v>
      </c>
      <c r="E567" s="4">
        <f>Data!E562</f>
        <v>2769.3000489999999</v>
      </c>
      <c r="F567" s="15">
        <f>Data!F562</f>
        <v>1956710000</v>
      </c>
      <c r="G567" s="15" t="str">
        <f t="shared" si="8"/>
        <v/>
      </c>
    </row>
    <row r="568" spans="1:7" x14ac:dyDescent="0.3">
      <c r="A568" s="3">
        <f>Data!A563</f>
        <v>40577</v>
      </c>
      <c r="B568" s="4">
        <f>Data!B563</f>
        <v>2746.73999</v>
      </c>
      <c r="C568" s="4">
        <f>Data!C563</f>
        <v>2757.540039</v>
      </c>
      <c r="D568" s="4">
        <f>Data!D563</f>
        <v>2725.780029</v>
      </c>
      <c r="E568" s="4">
        <f>Data!E563</f>
        <v>2753.8798830000001</v>
      </c>
      <c r="F568" s="15">
        <f>Data!F563</f>
        <v>1941260000</v>
      </c>
      <c r="G568" s="15" t="str">
        <f t="shared" si="8"/>
        <v/>
      </c>
    </row>
    <row r="569" spans="1:7" x14ac:dyDescent="0.3">
      <c r="A569" s="3">
        <f>Data!A564</f>
        <v>40576</v>
      </c>
      <c r="B569" s="4">
        <f>Data!B564</f>
        <v>2744.679932</v>
      </c>
      <c r="C569" s="4">
        <f>Data!C564</f>
        <v>2758.51001</v>
      </c>
      <c r="D569" s="4">
        <f>Data!D564</f>
        <v>2743.76001</v>
      </c>
      <c r="E569" s="4">
        <f>Data!E564</f>
        <v>2749.5600589999999</v>
      </c>
      <c r="F569" s="15">
        <f>Data!F564</f>
        <v>2024600000</v>
      </c>
      <c r="G569" s="15" t="str">
        <f t="shared" si="8"/>
        <v/>
      </c>
    </row>
    <row r="570" spans="1:7" x14ac:dyDescent="0.3">
      <c r="A570" s="3">
        <f>Data!A565</f>
        <v>40575</v>
      </c>
      <c r="B570" s="4">
        <f>Data!B565</f>
        <v>2717.610107</v>
      </c>
      <c r="C570" s="4">
        <f>Data!C565</f>
        <v>2755.969971</v>
      </c>
      <c r="D570" s="4">
        <f>Data!D565</f>
        <v>2716.639893</v>
      </c>
      <c r="E570" s="4">
        <f>Data!E565</f>
        <v>2751.1899410000001</v>
      </c>
      <c r="F570" s="15">
        <f>Data!F565</f>
        <v>2255990000</v>
      </c>
      <c r="G570" s="15" t="str">
        <f t="shared" si="8"/>
        <v/>
      </c>
    </row>
    <row r="571" spans="1:7" x14ac:dyDescent="0.3">
      <c r="A571" s="3">
        <f>Data!A566</f>
        <v>40574</v>
      </c>
      <c r="B571" s="4">
        <f>Data!B566</f>
        <v>2693.3000489999999</v>
      </c>
      <c r="C571" s="4">
        <f>Data!C566</f>
        <v>2706.3000489999999</v>
      </c>
      <c r="D571" s="4">
        <f>Data!D566</f>
        <v>2676.8701169999999</v>
      </c>
      <c r="E571" s="4">
        <f>Data!E566</f>
        <v>2700.080078</v>
      </c>
      <c r="F571" s="15">
        <f>Data!F566</f>
        <v>1952310000</v>
      </c>
      <c r="G571" s="15" t="str">
        <f t="shared" si="8"/>
        <v/>
      </c>
    </row>
    <row r="572" spans="1:7" x14ac:dyDescent="0.3">
      <c r="A572" s="3">
        <f>Data!A567</f>
        <v>40571</v>
      </c>
      <c r="B572" s="4">
        <f>Data!B567</f>
        <v>2755.280029</v>
      </c>
      <c r="C572" s="4">
        <f>Data!C567</f>
        <v>2755.280029</v>
      </c>
      <c r="D572" s="4">
        <f>Data!D567</f>
        <v>2679.570068</v>
      </c>
      <c r="E572" s="4">
        <f>Data!E567</f>
        <v>2686.889893</v>
      </c>
      <c r="F572" s="15">
        <f>Data!F567</f>
        <v>2371140000</v>
      </c>
      <c r="G572" s="15" t="str">
        <f t="shared" si="8"/>
        <v/>
      </c>
    </row>
    <row r="573" spans="1:7" x14ac:dyDescent="0.3">
      <c r="A573" s="3">
        <f>Data!A568</f>
        <v>40570</v>
      </c>
      <c r="B573" s="4">
        <f>Data!B568</f>
        <v>2745.1599120000001</v>
      </c>
      <c r="C573" s="4">
        <f>Data!C568</f>
        <v>2763.639893</v>
      </c>
      <c r="D573" s="4">
        <f>Data!D568</f>
        <v>2740.3000489999999</v>
      </c>
      <c r="E573" s="4">
        <f>Data!E568</f>
        <v>2755.280029</v>
      </c>
      <c r="F573" s="15">
        <f>Data!F568</f>
        <v>2020550000</v>
      </c>
      <c r="G573" s="15" t="str">
        <f t="shared" si="8"/>
        <v/>
      </c>
    </row>
    <row r="574" spans="1:7" x14ac:dyDescent="0.3">
      <c r="A574" s="3">
        <f>Data!A569</f>
        <v>40569</v>
      </c>
      <c r="B574" s="4">
        <f>Data!B569</f>
        <v>2724.5200199999999</v>
      </c>
      <c r="C574" s="4">
        <f>Data!C569</f>
        <v>2746.030029</v>
      </c>
      <c r="D574" s="4">
        <f>Data!D569</f>
        <v>2717.6298830000001</v>
      </c>
      <c r="E574" s="4">
        <f>Data!E569</f>
        <v>2739.5</v>
      </c>
      <c r="F574" s="15">
        <f>Data!F569</f>
        <v>2031410000</v>
      </c>
      <c r="G574" s="15" t="str">
        <f t="shared" si="8"/>
        <v/>
      </c>
    </row>
    <row r="575" spans="1:7" x14ac:dyDescent="0.3">
      <c r="A575" s="3">
        <f>Data!A570</f>
        <v>40568</v>
      </c>
      <c r="B575" s="4">
        <f>Data!B570</f>
        <v>2704.25</v>
      </c>
      <c r="C575" s="4">
        <f>Data!C570</f>
        <v>2719.3400879999999</v>
      </c>
      <c r="D575" s="4">
        <f>Data!D570</f>
        <v>2697.51001</v>
      </c>
      <c r="E575" s="4">
        <f>Data!E570</f>
        <v>2719.25</v>
      </c>
      <c r="F575" s="15">
        <f>Data!F570</f>
        <v>1936120000</v>
      </c>
      <c r="G575" s="15" t="str">
        <f t="shared" si="8"/>
        <v/>
      </c>
    </row>
    <row r="576" spans="1:7" x14ac:dyDescent="0.3">
      <c r="A576" s="3">
        <f>Data!A571</f>
        <v>40567</v>
      </c>
      <c r="B576" s="4">
        <f>Data!B571</f>
        <v>2693.030029</v>
      </c>
      <c r="C576" s="4">
        <f>Data!C571</f>
        <v>2719.7299800000001</v>
      </c>
      <c r="D576" s="4">
        <f>Data!D571</f>
        <v>2687.969971</v>
      </c>
      <c r="E576" s="4">
        <f>Data!E571</f>
        <v>2717.5500489999999</v>
      </c>
      <c r="F576" s="15">
        <f>Data!F571</f>
        <v>1871300000</v>
      </c>
      <c r="G576" s="15" t="str">
        <f t="shared" si="8"/>
        <v/>
      </c>
    </row>
    <row r="577" spans="1:7" x14ac:dyDescent="0.3">
      <c r="A577" s="3">
        <f>Data!A572</f>
        <v>40564</v>
      </c>
      <c r="B577" s="4">
        <f>Data!B572</f>
        <v>2716.919922</v>
      </c>
      <c r="C577" s="4">
        <f>Data!C572</f>
        <v>2722.73999</v>
      </c>
      <c r="D577" s="4">
        <f>Data!D572</f>
        <v>2688.530029</v>
      </c>
      <c r="E577" s="4">
        <f>Data!E572</f>
        <v>2689.540039</v>
      </c>
      <c r="F577" s="15">
        <f>Data!F572</f>
        <v>1916960000</v>
      </c>
      <c r="G577" s="15" t="str">
        <f t="shared" si="8"/>
        <v/>
      </c>
    </row>
    <row r="578" spans="1:7" x14ac:dyDescent="0.3">
      <c r="A578" s="3">
        <f>Data!A573</f>
        <v>40563</v>
      </c>
      <c r="B578" s="4">
        <f>Data!B573</f>
        <v>2712.3999020000001</v>
      </c>
      <c r="C578" s="4">
        <f>Data!C573</f>
        <v>2714.1000979999999</v>
      </c>
      <c r="D578" s="4">
        <f>Data!D573</f>
        <v>2686.5900879999999</v>
      </c>
      <c r="E578" s="4">
        <f>Data!E573</f>
        <v>2704.290039</v>
      </c>
      <c r="F578" s="15">
        <f>Data!F573</f>
        <v>2323250000</v>
      </c>
      <c r="G578" s="15" t="str">
        <f t="shared" si="8"/>
        <v/>
      </c>
    </row>
    <row r="579" spans="1:7" x14ac:dyDescent="0.3">
      <c r="A579" s="3">
        <f>Data!A574</f>
        <v>40562</v>
      </c>
      <c r="B579" s="4">
        <f>Data!B574</f>
        <v>2762.8100589999999</v>
      </c>
      <c r="C579" s="4">
        <f>Data!C574</f>
        <v>2764.3500979999999</v>
      </c>
      <c r="D579" s="4">
        <f>Data!D574</f>
        <v>2717.790039</v>
      </c>
      <c r="E579" s="4">
        <f>Data!E574</f>
        <v>2725.360107</v>
      </c>
      <c r="F579" s="15">
        <f>Data!F574</f>
        <v>2130930000</v>
      </c>
      <c r="G579" s="15" t="str">
        <f t="shared" si="8"/>
        <v/>
      </c>
    </row>
    <row r="580" spans="1:7" x14ac:dyDescent="0.3">
      <c r="A580" s="3">
        <f>Data!A575</f>
        <v>40561</v>
      </c>
      <c r="B580" s="4">
        <f>Data!B575</f>
        <v>2744.8000489999999</v>
      </c>
      <c r="C580" s="4">
        <f>Data!C575</f>
        <v>2766.169922</v>
      </c>
      <c r="D580" s="4">
        <f>Data!D575</f>
        <v>2744.26001</v>
      </c>
      <c r="E580" s="4">
        <f>Data!E575</f>
        <v>2765.8500979999999</v>
      </c>
      <c r="F580" s="15">
        <f>Data!F575</f>
        <v>2020190000</v>
      </c>
      <c r="G580" s="15" t="str">
        <f t="shared" si="8"/>
        <v/>
      </c>
    </row>
    <row r="581" spans="1:7" x14ac:dyDescent="0.3">
      <c r="A581" s="3">
        <f>Data!A576</f>
        <v>40557</v>
      </c>
      <c r="B581" s="4">
        <f>Data!B576</f>
        <v>2732.4799800000001</v>
      </c>
      <c r="C581" s="4">
        <f>Data!C576</f>
        <v>2755.3000489999999</v>
      </c>
      <c r="D581" s="4">
        <f>Data!D576</f>
        <v>2729.6201169999999</v>
      </c>
      <c r="E581" s="4">
        <f>Data!E576</f>
        <v>2755.3000489999999</v>
      </c>
      <c r="F581" s="15">
        <f>Data!F576</f>
        <v>2020210000</v>
      </c>
      <c r="G581" s="15" t="str">
        <f t="shared" si="8"/>
        <v/>
      </c>
    </row>
    <row r="582" spans="1:7" x14ac:dyDescent="0.3">
      <c r="A582" s="3">
        <f>Data!A577</f>
        <v>40556</v>
      </c>
      <c r="B582" s="4">
        <f>Data!B577</f>
        <v>2734.929932</v>
      </c>
      <c r="C582" s="4">
        <f>Data!C577</f>
        <v>2742.429932</v>
      </c>
      <c r="D582" s="4">
        <f>Data!D577</f>
        <v>2727.139893</v>
      </c>
      <c r="E582" s="4">
        <f>Data!E577</f>
        <v>2735.290039</v>
      </c>
      <c r="F582" s="15">
        <f>Data!F577</f>
        <v>1923900000</v>
      </c>
      <c r="G582" s="15" t="str">
        <f t="shared" si="8"/>
        <v/>
      </c>
    </row>
    <row r="583" spans="1:7" x14ac:dyDescent="0.3">
      <c r="A583" s="3">
        <f>Data!A578</f>
        <v>40555</v>
      </c>
      <c r="B583" s="4">
        <f>Data!B578</f>
        <v>2731.4499510000001</v>
      </c>
      <c r="C583" s="4">
        <f>Data!C578</f>
        <v>2737.330078</v>
      </c>
      <c r="D583" s="4">
        <f>Data!D578</f>
        <v>2722.320068</v>
      </c>
      <c r="E583" s="4">
        <f>Data!E578</f>
        <v>2737.330078</v>
      </c>
      <c r="F583" s="15">
        <f>Data!F578</f>
        <v>1873960000</v>
      </c>
      <c r="G583" s="15" t="str">
        <f t="shared" ref="G583:G646" si="9">IF(AND(ABS(B583-E583)&lt;E583*$G$4,C583-D583&gt;E583*$G$5),"doji","")</f>
        <v/>
      </c>
    </row>
    <row r="584" spans="1:7" x14ac:dyDescent="0.3">
      <c r="A584" s="3">
        <f>Data!A579</f>
        <v>40554</v>
      </c>
      <c r="B584" s="4">
        <f>Data!B579</f>
        <v>2719.6000979999999</v>
      </c>
      <c r="C584" s="4">
        <f>Data!C579</f>
        <v>2722.75</v>
      </c>
      <c r="D584" s="4">
        <f>Data!D579</f>
        <v>2706.580078</v>
      </c>
      <c r="E584" s="4">
        <f>Data!E579</f>
        <v>2716.830078</v>
      </c>
      <c r="F584" s="15">
        <f>Data!F579</f>
        <v>1893100000</v>
      </c>
      <c r="G584" s="15" t="str">
        <f t="shared" si="9"/>
        <v/>
      </c>
    </row>
    <row r="585" spans="1:7" x14ac:dyDescent="0.3">
      <c r="A585" s="3">
        <f>Data!A580</f>
        <v>40553</v>
      </c>
      <c r="B585" s="4">
        <f>Data!B580</f>
        <v>2691.469971</v>
      </c>
      <c r="C585" s="4">
        <f>Data!C580</f>
        <v>2712.320068</v>
      </c>
      <c r="D585" s="4">
        <f>Data!D580</f>
        <v>2682.25</v>
      </c>
      <c r="E585" s="4">
        <f>Data!E580</f>
        <v>2707.8000489999999</v>
      </c>
      <c r="F585" s="15">
        <f>Data!F580</f>
        <v>1868870000</v>
      </c>
      <c r="G585" s="15" t="str">
        <f t="shared" si="9"/>
        <v/>
      </c>
    </row>
    <row r="586" spans="1:7" x14ac:dyDescent="0.3">
      <c r="A586" s="3">
        <f>Data!A581</f>
        <v>40550</v>
      </c>
      <c r="B586" s="4">
        <f>Data!B581</f>
        <v>2712.75</v>
      </c>
      <c r="C586" s="4">
        <f>Data!C581</f>
        <v>2715.959961</v>
      </c>
      <c r="D586" s="4">
        <f>Data!D581</f>
        <v>2676.360107</v>
      </c>
      <c r="E586" s="4">
        <f>Data!E581</f>
        <v>2703.169922</v>
      </c>
      <c r="F586" s="15">
        <f>Data!F581</f>
        <v>1976220000</v>
      </c>
      <c r="G586" s="15" t="str">
        <f t="shared" si="9"/>
        <v/>
      </c>
    </row>
    <row r="587" spans="1:7" x14ac:dyDescent="0.3">
      <c r="A587" s="3">
        <f>Data!A582</f>
        <v>40549</v>
      </c>
      <c r="B587" s="4">
        <f>Data!B582</f>
        <v>2704.3798830000001</v>
      </c>
      <c r="C587" s="4">
        <f>Data!C582</f>
        <v>2712.3500979999999</v>
      </c>
      <c r="D587" s="4">
        <f>Data!D582</f>
        <v>2697.7299800000001</v>
      </c>
      <c r="E587" s="4">
        <f>Data!E582</f>
        <v>2709.889893</v>
      </c>
      <c r="F587" s="15">
        <f>Data!F582</f>
        <v>2095490000</v>
      </c>
      <c r="G587" s="15" t="str">
        <f t="shared" si="9"/>
        <v/>
      </c>
    </row>
    <row r="588" spans="1:7" x14ac:dyDescent="0.3">
      <c r="A588" s="3">
        <f>Data!A583</f>
        <v>40548</v>
      </c>
      <c r="B588" s="4">
        <f>Data!B583</f>
        <v>2673.9099120000001</v>
      </c>
      <c r="C588" s="4">
        <f>Data!C583</f>
        <v>2702.1999510000001</v>
      </c>
      <c r="D588" s="4">
        <f>Data!D583</f>
        <v>2671.889893</v>
      </c>
      <c r="E588" s="4">
        <f>Data!E583</f>
        <v>2702.1999510000001</v>
      </c>
      <c r="F588" s="15">
        <f>Data!F583</f>
        <v>2060750000</v>
      </c>
      <c r="G588" s="15" t="str">
        <f t="shared" si="9"/>
        <v/>
      </c>
    </row>
    <row r="589" spans="1:7" x14ac:dyDescent="0.3">
      <c r="A589" s="3">
        <f>Data!A584</f>
        <v>40547</v>
      </c>
      <c r="B589" s="4">
        <f>Data!B584</f>
        <v>2699.860107</v>
      </c>
      <c r="C589" s="4">
        <f>Data!C584</f>
        <v>2700.8798830000001</v>
      </c>
      <c r="D589" s="4">
        <f>Data!D584</f>
        <v>2663.639893</v>
      </c>
      <c r="E589" s="4">
        <f>Data!E584</f>
        <v>2681.25</v>
      </c>
      <c r="F589" s="15">
        <f>Data!F584</f>
        <v>2015440000</v>
      </c>
      <c r="G589" s="15" t="str">
        <f t="shared" si="9"/>
        <v/>
      </c>
    </row>
    <row r="590" spans="1:7" x14ac:dyDescent="0.3">
      <c r="A590" s="3">
        <f>Data!A585</f>
        <v>40546</v>
      </c>
      <c r="B590" s="4">
        <f>Data!B585</f>
        <v>2676.6499020000001</v>
      </c>
      <c r="C590" s="4">
        <f>Data!C585</f>
        <v>2704.860107</v>
      </c>
      <c r="D590" s="4">
        <f>Data!D585</f>
        <v>2676.3400879999999</v>
      </c>
      <c r="E590" s="4">
        <f>Data!E585</f>
        <v>2691.5200199999999</v>
      </c>
      <c r="F590" s="15">
        <f>Data!F585</f>
        <v>1919660000</v>
      </c>
      <c r="G590" s="15" t="str">
        <f t="shared" si="9"/>
        <v/>
      </c>
    </row>
    <row r="591" spans="1:7" x14ac:dyDescent="0.3">
      <c r="A591" s="3">
        <f>Data!A586</f>
        <v>40543</v>
      </c>
      <c r="B591" s="4">
        <f>Data!B586</f>
        <v>2660.580078</v>
      </c>
      <c r="C591" s="4">
        <f>Data!C586</f>
        <v>2662.389893</v>
      </c>
      <c r="D591" s="4">
        <f>Data!D586</f>
        <v>2649.040039</v>
      </c>
      <c r="E591" s="4">
        <f>Data!E586</f>
        <v>2652.8701169999999</v>
      </c>
      <c r="F591" s="15">
        <f>Data!F586</f>
        <v>1026600000</v>
      </c>
      <c r="G591" s="15" t="str">
        <f t="shared" si="9"/>
        <v/>
      </c>
    </row>
    <row r="592" spans="1:7" x14ac:dyDescent="0.3">
      <c r="A592" s="3">
        <f>Data!A587</f>
        <v>40542</v>
      </c>
      <c r="B592" s="4">
        <f>Data!B587</f>
        <v>2665.679932</v>
      </c>
      <c r="C592" s="4">
        <f>Data!C587</f>
        <v>2671.110107</v>
      </c>
      <c r="D592" s="4">
        <f>Data!D587</f>
        <v>2661.830078</v>
      </c>
      <c r="E592" s="4">
        <f>Data!E587</f>
        <v>2662.9799800000001</v>
      </c>
      <c r="F592" s="15">
        <f>Data!F587</f>
        <v>1074350000</v>
      </c>
      <c r="G592" s="15" t="str">
        <f t="shared" si="9"/>
        <v/>
      </c>
    </row>
    <row r="593" spans="1:7" x14ac:dyDescent="0.3">
      <c r="A593" s="3">
        <f>Data!A588</f>
        <v>40541</v>
      </c>
      <c r="B593" s="4">
        <f>Data!B588</f>
        <v>2667.179932</v>
      </c>
      <c r="C593" s="4">
        <f>Data!C588</f>
        <v>2671.2299800000001</v>
      </c>
      <c r="D593" s="4">
        <f>Data!D588</f>
        <v>2664.51001</v>
      </c>
      <c r="E593" s="4">
        <f>Data!E588</f>
        <v>2666.929932</v>
      </c>
      <c r="F593" s="15">
        <f>Data!F588</f>
        <v>1122150000</v>
      </c>
      <c r="G593" s="15" t="str">
        <f t="shared" si="9"/>
        <v/>
      </c>
    </row>
    <row r="594" spans="1:7" x14ac:dyDescent="0.3">
      <c r="A594" s="3">
        <f>Data!A589</f>
        <v>40540</v>
      </c>
      <c r="B594" s="4">
        <f>Data!B589</f>
        <v>2671.8500979999999</v>
      </c>
      <c r="C594" s="4">
        <f>Data!C589</f>
        <v>2673.0200199999999</v>
      </c>
      <c r="D594" s="4">
        <f>Data!D589</f>
        <v>2658.209961</v>
      </c>
      <c r="E594" s="4">
        <f>Data!E589</f>
        <v>2662.8798830000001</v>
      </c>
      <c r="F594" s="15">
        <f>Data!F589</f>
        <v>1130200000</v>
      </c>
      <c r="G594" s="15" t="str">
        <f t="shared" si="9"/>
        <v/>
      </c>
    </row>
    <row r="595" spans="1:7" x14ac:dyDescent="0.3">
      <c r="A595" s="3">
        <f>Data!A590</f>
        <v>40539</v>
      </c>
      <c r="B595" s="4">
        <f>Data!B590</f>
        <v>2657.0900879999999</v>
      </c>
      <c r="C595" s="4">
        <f>Data!C590</f>
        <v>2670.570068</v>
      </c>
      <c r="D595" s="4">
        <f>Data!D590</f>
        <v>2645.3798830000001</v>
      </c>
      <c r="E595" s="4">
        <f>Data!E590</f>
        <v>2667.2700199999999</v>
      </c>
      <c r="F595" s="15">
        <f>Data!F590</f>
        <v>1097100000</v>
      </c>
      <c r="G595" s="15" t="str">
        <f t="shared" si="9"/>
        <v/>
      </c>
    </row>
    <row r="596" spans="1:7" x14ac:dyDescent="0.3">
      <c r="A596" s="3">
        <f>Data!A591</f>
        <v>40535</v>
      </c>
      <c r="B596" s="4">
        <f>Data!B591</f>
        <v>2667.419922</v>
      </c>
      <c r="C596" s="4">
        <f>Data!C591</f>
        <v>2671.6298830000001</v>
      </c>
      <c r="D596" s="4">
        <f>Data!D591</f>
        <v>2661.169922</v>
      </c>
      <c r="E596" s="4">
        <f>Data!E591</f>
        <v>2665.6000979999999</v>
      </c>
      <c r="F596" s="15">
        <f>Data!F591</f>
        <v>1270290000</v>
      </c>
      <c r="G596" s="15" t="str">
        <f t="shared" si="9"/>
        <v/>
      </c>
    </row>
    <row r="597" spans="1:7" x14ac:dyDescent="0.3">
      <c r="A597" s="3">
        <f>Data!A592</f>
        <v>40534</v>
      </c>
      <c r="B597" s="4">
        <f>Data!B592</f>
        <v>2669</v>
      </c>
      <c r="C597" s="4">
        <f>Data!C592</f>
        <v>2675.26001</v>
      </c>
      <c r="D597" s="4">
        <f>Data!D592</f>
        <v>2666.6298830000001</v>
      </c>
      <c r="E597" s="4">
        <f>Data!E592</f>
        <v>2671.4799800000001</v>
      </c>
      <c r="F597" s="15">
        <f>Data!F592</f>
        <v>1614040000</v>
      </c>
      <c r="G597" s="15" t="str">
        <f t="shared" si="9"/>
        <v/>
      </c>
    </row>
    <row r="598" spans="1:7" x14ac:dyDescent="0.3">
      <c r="A598" s="3">
        <f>Data!A593</f>
        <v>40533</v>
      </c>
      <c r="B598" s="4">
        <f>Data!B593</f>
        <v>2658.9399410000001</v>
      </c>
      <c r="C598" s="4">
        <f>Data!C593</f>
        <v>2669.01001</v>
      </c>
      <c r="D598" s="4">
        <f>Data!D593</f>
        <v>2655.9499510000001</v>
      </c>
      <c r="E598" s="4">
        <f>Data!E593</f>
        <v>2667.610107</v>
      </c>
      <c r="F598" s="15">
        <f>Data!F593</f>
        <v>1647550000</v>
      </c>
      <c r="G598" s="15" t="str">
        <f t="shared" si="9"/>
        <v/>
      </c>
    </row>
    <row r="599" spans="1:7" x14ac:dyDescent="0.3">
      <c r="A599" s="3">
        <f>Data!A594</f>
        <v>40532</v>
      </c>
      <c r="B599" s="4">
        <f>Data!B594</f>
        <v>2651.9799800000001</v>
      </c>
      <c r="C599" s="4">
        <f>Data!C594</f>
        <v>2658.8000489999999</v>
      </c>
      <c r="D599" s="4">
        <f>Data!D594</f>
        <v>2634.5600589999999</v>
      </c>
      <c r="E599" s="4">
        <f>Data!E594</f>
        <v>2649.5600589999999</v>
      </c>
      <c r="F599" s="15">
        <f>Data!F594</f>
        <v>1707950000</v>
      </c>
      <c r="G599" s="15" t="str">
        <f t="shared" si="9"/>
        <v/>
      </c>
    </row>
    <row r="600" spans="1:7" x14ac:dyDescent="0.3">
      <c r="A600" s="3">
        <f>Data!A595</f>
        <v>40529</v>
      </c>
      <c r="B600" s="4">
        <f>Data!B595</f>
        <v>2643.3500979999999</v>
      </c>
      <c r="C600" s="4">
        <f>Data!C595</f>
        <v>2651.3500979999999</v>
      </c>
      <c r="D600" s="4">
        <f>Data!D595</f>
        <v>2637.080078</v>
      </c>
      <c r="E600" s="4">
        <f>Data!E595</f>
        <v>2642.969971</v>
      </c>
      <c r="F600" s="15">
        <f>Data!F595</f>
        <v>2421830000</v>
      </c>
      <c r="G600" s="15" t="str">
        <f t="shared" si="9"/>
        <v/>
      </c>
    </row>
    <row r="601" spans="1:7" x14ac:dyDescent="0.3">
      <c r="A601" s="3">
        <f>Data!A596</f>
        <v>40528</v>
      </c>
      <c r="B601" s="4">
        <f>Data!B596</f>
        <v>2620.5600589999999</v>
      </c>
      <c r="C601" s="4">
        <f>Data!C596</f>
        <v>2639.679932</v>
      </c>
      <c r="D601" s="4">
        <f>Data!D596</f>
        <v>2613.719971</v>
      </c>
      <c r="E601" s="4">
        <f>Data!E596</f>
        <v>2637.3100589999999</v>
      </c>
      <c r="F601" s="15">
        <f>Data!F596</f>
        <v>1735290000</v>
      </c>
      <c r="G601" s="15" t="str">
        <f t="shared" si="9"/>
        <v/>
      </c>
    </row>
    <row r="602" spans="1:7" x14ac:dyDescent="0.3">
      <c r="A602" s="3">
        <f>Data!A597</f>
        <v>40527</v>
      </c>
      <c r="B602" s="4">
        <f>Data!B597</f>
        <v>2625.8100589999999</v>
      </c>
      <c r="C602" s="4">
        <f>Data!C597</f>
        <v>2643.110107</v>
      </c>
      <c r="D602" s="4">
        <f>Data!D597</f>
        <v>2613.1499020000001</v>
      </c>
      <c r="E602" s="4">
        <f>Data!E597</f>
        <v>2617.219971</v>
      </c>
      <c r="F602" s="15">
        <f>Data!F597</f>
        <v>1863980000</v>
      </c>
      <c r="G602" s="15" t="str">
        <f t="shared" si="9"/>
        <v/>
      </c>
    </row>
    <row r="603" spans="1:7" x14ac:dyDescent="0.3">
      <c r="A603" s="3">
        <f>Data!A598</f>
        <v>40526</v>
      </c>
      <c r="B603" s="4">
        <f>Data!B598</f>
        <v>2631.3400879999999</v>
      </c>
      <c r="C603" s="4">
        <f>Data!C598</f>
        <v>2636.8500979999999</v>
      </c>
      <c r="D603" s="4">
        <f>Data!D598</f>
        <v>2621.0500489999999</v>
      </c>
      <c r="E603" s="4">
        <f>Data!E598</f>
        <v>2627.719971</v>
      </c>
      <c r="F603" s="15">
        <f>Data!F598</f>
        <v>1853270000</v>
      </c>
      <c r="G603" s="15" t="str">
        <f t="shared" si="9"/>
        <v/>
      </c>
    </row>
    <row r="604" spans="1:7" x14ac:dyDescent="0.3">
      <c r="A604" s="3">
        <f>Data!A599</f>
        <v>40525</v>
      </c>
      <c r="B604" s="4">
        <f>Data!B599</f>
        <v>2645.3500979999999</v>
      </c>
      <c r="C604" s="4">
        <f>Data!C599</f>
        <v>2645.790039</v>
      </c>
      <c r="D604" s="4">
        <f>Data!D599</f>
        <v>2624.5600589999999</v>
      </c>
      <c r="E604" s="4">
        <f>Data!E599</f>
        <v>2624.9099120000001</v>
      </c>
      <c r="F604" s="15">
        <f>Data!F599</f>
        <v>1835330000</v>
      </c>
      <c r="G604" s="15" t="str">
        <f t="shared" si="9"/>
        <v/>
      </c>
    </row>
    <row r="605" spans="1:7" x14ac:dyDescent="0.3">
      <c r="A605" s="3">
        <f>Data!A600</f>
        <v>40522</v>
      </c>
      <c r="B605" s="4">
        <f>Data!B600</f>
        <v>2623.280029</v>
      </c>
      <c r="C605" s="4">
        <f>Data!C600</f>
        <v>2639.4099120000001</v>
      </c>
      <c r="D605" s="4">
        <f>Data!D600</f>
        <v>2615.419922</v>
      </c>
      <c r="E605" s="4">
        <f>Data!E600</f>
        <v>2637.540039</v>
      </c>
      <c r="F605" s="15">
        <f>Data!F600</f>
        <v>1736730000</v>
      </c>
      <c r="G605" s="15" t="str">
        <f t="shared" si="9"/>
        <v/>
      </c>
    </row>
    <row r="606" spans="1:7" x14ac:dyDescent="0.3">
      <c r="A606" s="3">
        <f>Data!A601</f>
        <v>40521</v>
      </c>
      <c r="B606" s="4">
        <f>Data!B601</f>
        <v>2623.1499020000001</v>
      </c>
      <c r="C606" s="4">
        <f>Data!C601</f>
        <v>2624.8400879999999</v>
      </c>
      <c r="D606" s="4">
        <f>Data!D601</f>
        <v>2606.23999</v>
      </c>
      <c r="E606" s="4">
        <f>Data!E601</f>
        <v>2616.669922</v>
      </c>
      <c r="F606" s="15">
        <f>Data!F601</f>
        <v>1924980000</v>
      </c>
      <c r="G606" s="15" t="str">
        <f t="shared" si="9"/>
        <v/>
      </c>
    </row>
    <row r="607" spans="1:7" x14ac:dyDescent="0.3">
      <c r="A607" s="3">
        <f>Data!A602</f>
        <v>40520</v>
      </c>
      <c r="B607" s="4">
        <f>Data!B602</f>
        <v>2604.570068</v>
      </c>
      <c r="C607" s="4">
        <f>Data!C602</f>
        <v>2612.3701169999999</v>
      </c>
      <c r="D607" s="4">
        <f>Data!D602</f>
        <v>2592.889893</v>
      </c>
      <c r="E607" s="4">
        <f>Data!E602</f>
        <v>2609.1599120000001</v>
      </c>
      <c r="F607" s="15">
        <f>Data!F602</f>
        <v>1763460000</v>
      </c>
      <c r="G607" s="15" t="str">
        <f t="shared" si="9"/>
        <v/>
      </c>
    </row>
    <row r="608" spans="1:7" x14ac:dyDescent="0.3">
      <c r="A608" s="3">
        <f>Data!A603</f>
        <v>40519</v>
      </c>
      <c r="B608" s="4">
        <f>Data!B603</f>
        <v>2623.1499020000001</v>
      </c>
      <c r="C608" s="4">
        <f>Data!C603</f>
        <v>2623.6000979999999</v>
      </c>
      <c r="D608" s="4">
        <f>Data!D603</f>
        <v>2597.4499510000001</v>
      </c>
      <c r="E608" s="4">
        <f>Data!E603</f>
        <v>2598.48999</v>
      </c>
      <c r="F608" s="15">
        <f>Data!F603</f>
        <v>1906290000</v>
      </c>
      <c r="G608" s="15" t="str">
        <f t="shared" si="9"/>
        <v/>
      </c>
    </row>
    <row r="609" spans="1:7" x14ac:dyDescent="0.3">
      <c r="A609" s="3">
        <f>Data!A604</f>
        <v>40518</v>
      </c>
      <c r="B609" s="4">
        <f>Data!B604</f>
        <v>2591.280029</v>
      </c>
      <c r="C609" s="4">
        <f>Data!C604</f>
        <v>2599.1899410000001</v>
      </c>
      <c r="D609" s="4">
        <f>Data!D604</f>
        <v>2584.0900879999999</v>
      </c>
      <c r="E609" s="4">
        <f>Data!E604</f>
        <v>2594.919922</v>
      </c>
      <c r="F609" s="15">
        <f>Data!F604</f>
        <v>1617030000</v>
      </c>
      <c r="G609" s="15" t="str">
        <f t="shared" si="9"/>
        <v/>
      </c>
    </row>
    <row r="610" spans="1:7" x14ac:dyDescent="0.3">
      <c r="A610" s="3">
        <f>Data!A605</f>
        <v>40515</v>
      </c>
      <c r="B610" s="4">
        <f>Data!B605</f>
        <v>2569.0200199999999</v>
      </c>
      <c r="C610" s="4">
        <f>Data!C605</f>
        <v>2593.679932</v>
      </c>
      <c r="D610" s="4">
        <f>Data!D605</f>
        <v>2567.8798830000001</v>
      </c>
      <c r="E610" s="4">
        <f>Data!E605</f>
        <v>2591.459961</v>
      </c>
      <c r="F610" s="15">
        <f>Data!F605</f>
        <v>1810400000</v>
      </c>
      <c r="G610" s="15" t="str">
        <f t="shared" si="9"/>
        <v/>
      </c>
    </row>
    <row r="611" spans="1:7" x14ac:dyDescent="0.3">
      <c r="A611" s="3">
        <f>Data!A606</f>
        <v>40514</v>
      </c>
      <c r="B611" s="4">
        <f>Data!B606</f>
        <v>2553.679932</v>
      </c>
      <c r="C611" s="4">
        <f>Data!C606</f>
        <v>2580.5900879999999</v>
      </c>
      <c r="D611" s="4">
        <f>Data!D606</f>
        <v>2551.820068</v>
      </c>
      <c r="E611" s="4">
        <f>Data!E606</f>
        <v>2579.3500979999999</v>
      </c>
      <c r="F611" s="15">
        <f>Data!F606</f>
        <v>2038130000</v>
      </c>
      <c r="G611" s="15" t="str">
        <f t="shared" si="9"/>
        <v/>
      </c>
    </row>
    <row r="612" spans="1:7" x14ac:dyDescent="0.3">
      <c r="A612" s="3">
        <f>Data!A607</f>
        <v>40513</v>
      </c>
      <c r="B612" s="4">
        <f>Data!B607</f>
        <v>2535.1899410000001</v>
      </c>
      <c r="C612" s="4">
        <f>Data!C607</f>
        <v>2558.290039</v>
      </c>
      <c r="D612" s="4">
        <f>Data!D607</f>
        <v>2535.1899410000001</v>
      </c>
      <c r="E612" s="4">
        <f>Data!E607</f>
        <v>2549.429932</v>
      </c>
      <c r="F612" s="15">
        <f>Data!F607</f>
        <v>2109940000</v>
      </c>
      <c r="G612" s="15" t="str">
        <f t="shared" si="9"/>
        <v/>
      </c>
    </row>
    <row r="613" spans="1:7" x14ac:dyDescent="0.3">
      <c r="A613" s="3">
        <f>Data!A608</f>
        <v>40512</v>
      </c>
      <c r="B613" s="4">
        <f>Data!B608</f>
        <v>2497.1201169999999</v>
      </c>
      <c r="C613" s="4">
        <f>Data!C608</f>
        <v>2510.709961</v>
      </c>
      <c r="D613" s="4">
        <f>Data!D608</f>
        <v>2488.610107</v>
      </c>
      <c r="E613" s="4">
        <f>Data!E608</f>
        <v>2498.2299800000001</v>
      </c>
      <c r="F613" s="15">
        <f>Data!F608</f>
        <v>2317480000</v>
      </c>
      <c r="G613" s="15" t="str">
        <f t="shared" si="9"/>
        <v/>
      </c>
    </row>
    <row r="614" spans="1:7" x14ac:dyDescent="0.3">
      <c r="A614" s="3">
        <f>Data!A609</f>
        <v>40511</v>
      </c>
      <c r="B614" s="4">
        <f>Data!B609</f>
        <v>2522.23999</v>
      </c>
      <c r="C614" s="4">
        <f>Data!C609</f>
        <v>2531.030029</v>
      </c>
      <c r="D614" s="4">
        <f>Data!D609</f>
        <v>2496.830078</v>
      </c>
      <c r="E614" s="4">
        <f>Data!E609</f>
        <v>2525.219971</v>
      </c>
      <c r="F614" s="15">
        <f>Data!F609</f>
        <v>1683260000</v>
      </c>
      <c r="G614" s="15" t="str">
        <f t="shared" si="9"/>
        <v/>
      </c>
    </row>
    <row r="615" spans="1:7" x14ac:dyDescent="0.3">
      <c r="A615" s="3">
        <f>Data!A610</f>
        <v>40508</v>
      </c>
      <c r="B615" s="4">
        <f>Data!B610</f>
        <v>2525.9099120000001</v>
      </c>
      <c r="C615" s="4">
        <f>Data!C610</f>
        <v>2541.48999</v>
      </c>
      <c r="D615" s="4">
        <f>Data!D610</f>
        <v>2522.3999020000001</v>
      </c>
      <c r="E615" s="4">
        <f>Data!E610</f>
        <v>2534.5600589999999</v>
      </c>
      <c r="F615" s="15">
        <f>Data!F610</f>
        <v>623980000</v>
      </c>
      <c r="G615" s="15" t="str">
        <f t="shared" si="9"/>
        <v/>
      </c>
    </row>
    <row r="616" spans="1:7" x14ac:dyDescent="0.3">
      <c r="A616" s="3">
        <f>Data!A611</f>
        <v>40506</v>
      </c>
      <c r="B616" s="4">
        <f>Data!B611</f>
        <v>2519.889893</v>
      </c>
      <c r="C616" s="4">
        <f>Data!C611</f>
        <v>2545.4099120000001</v>
      </c>
      <c r="D616" s="4">
        <f>Data!D611</f>
        <v>2519.889893</v>
      </c>
      <c r="E616" s="4">
        <f>Data!E611</f>
        <v>2543.1201169999999</v>
      </c>
      <c r="F616" s="15">
        <f>Data!F611</f>
        <v>1634640000</v>
      </c>
      <c r="G616" s="15" t="str">
        <f t="shared" si="9"/>
        <v/>
      </c>
    </row>
    <row r="617" spans="1:7" x14ac:dyDescent="0.3">
      <c r="A617" s="3">
        <f>Data!A612</f>
        <v>40505</v>
      </c>
      <c r="B617" s="4">
        <f>Data!B612</f>
        <v>2504.209961</v>
      </c>
      <c r="C617" s="4">
        <f>Data!C612</f>
        <v>2510.0900879999999</v>
      </c>
      <c r="D617" s="4">
        <f>Data!D612</f>
        <v>2483.1599120000001</v>
      </c>
      <c r="E617" s="4">
        <f>Data!E612</f>
        <v>2494.9499510000001</v>
      </c>
      <c r="F617" s="15">
        <f>Data!F612</f>
        <v>1892260000</v>
      </c>
      <c r="G617" s="15" t="str">
        <f t="shared" si="9"/>
        <v/>
      </c>
    </row>
    <row r="618" spans="1:7" x14ac:dyDescent="0.3">
      <c r="A618" s="3">
        <f>Data!A613</f>
        <v>40504</v>
      </c>
      <c r="B618" s="4">
        <f>Data!B613</f>
        <v>2509.389893</v>
      </c>
      <c r="C618" s="4">
        <f>Data!C613</f>
        <v>2532.0200199999999</v>
      </c>
      <c r="D618" s="4">
        <f>Data!D613</f>
        <v>2501.3000489999999</v>
      </c>
      <c r="E618" s="4">
        <f>Data!E613</f>
        <v>2532.0200199999999</v>
      </c>
      <c r="F618" s="15">
        <f>Data!F613</f>
        <v>1850570000</v>
      </c>
      <c r="G618" s="15" t="str">
        <f t="shared" si="9"/>
        <v/>
      </c>
    </row>
    <row r="619" spans="1:7" x14ac:dyDescent="0.3">
      <c r="A619" s="3">
        <f>Data!A614</f>
        <v>40501</v>
      </c>
      <c r="B619" s="4">
        <f>Data!B614</f>
        <v>2510.790039</v>
      </c>
      <c r="C619" s="4">
        <f>Data!C614</f>
        <v>2520.9399410000001</v>
      </c>
      <c r="D619" s="4">
        <f>Data!D614</f>
        <v>2499.919922</v>
      </c>
      <c r="E619" s="4">
        <f>Data!E614</f>
        <v>2518.1201169999999</v>
      </c>
      <c r="F619" s="15">
        <f>Data!F614</f>
        <v>1839670000</v>
      </c>
      <c r="G619" s="15" t="str">
        <f t="shared" si="9"/>
        <v/>
      </c>
    </row>
    <row r="620" spans="1:7" x14ac:dyDescent="0.3">
      <c r="A620" s="3">
        <f>Data!A615</f>
        <v>40500</v>
      </c>
      <c r="B620" s="4">
        <f>Data!B615</f>
        <v>2504.4099120000001</v>
      </c>
      <c r="C620" s="4">
        <f>Data!C615</f>
        <v>2526.830078</v>
      </c>
      <c r="D620" s="4">
        <f>Data!D615</f>
        <v>2502.5</v>
      </c>
      <c r="E620" s="4">
        <f>Data!E615</f>
        <v>2514.3999020000001</v>
      </c>
      <c r="F620" s="15">
        <f>Data!F615</f>
        <v>2046660000</v>
      </c>
      <c r="G620" s="15" t="str">
        <f t="shared" si="9"/>
        <v/>
      </c>
    </row>
    <row r="621" spans="1:7" x14ac:dyDescent="0.3">
      <c r="A621" s="3">
        <f>Data!A616</f>
        <v>40499</v>
      </c>
      <c r="B621" s="4">
        <f>Data!B616</f>
        <v>2471.2700199999999</v>
      </c>
      <c r="C621" s="4">
        <f>Data!C616</f>
        <v>2486.1599120000001</v>
      </c>
      <c r="D621" s="4">
        <f>Data!D616</f>
        <v>2467.1899410000001</v>
      </c>
      <c r="E621" s="4">
        <f>Data!E616</f>
        <v>2476.01001</v>
      </c>
      <c r="F621" s="15">
        <f>Data!F616</f>
        <v>1816260000</v>
      </c>
      <c r="G621" s="15" t="str">
        <f t="shared" si="9"/>
        <v/>
      </c>
    </row>
    <row r="622" spans="1:7" x14ac:dyDescent="0.3">
      <c r="A622" s="3">
        <f>Data!A617</f>
        <v>40498</v>
      </c>
      <c r="B622" s="4">
        <f>Data!B617</f>
        <v>2494.209961</v>
      </c>
      <c r="C622" s="4">
        <f>Data!C617</f>
        <v>2503.290039</v>
      </c>
      <c r="D622" s="4">
        <f>Data!D617</f>
        <v>2459.790039</v>
      </c>
      <c r="E622" s="4">
        <f>Data!E617</f>
        <v>2469.8400879999999</v>
      </c>
      <c r="F622" s="15">
        <f>Data!F617</f>
        <v>2234090000</v>
      </c>
      <c r="G622" s="15" t="str">
        <f t="shared" si="9"/>
        <v/>
      </c>
    </row>
    <row r="623" spans="1:7" x14ac:dyDescent="0.3">
      <c r="A623" s="3">
        <f>Data!A618</f>
        <v>40497</v>
      </c>
      <c r="B623" s="4">
        <f>Data!B618</f>
        <v>2529.0200199999999</v>
      </c>
      <c r="C623" s="4">
        <f>Data!C618</f>
        <v>2534.5600589999999</v>
      </c>
      <c r="D623" s="4">
        <f>Data!D618</f>
        <v>2512.290039</v>
      </c>
      <c r="E623" s="4">
        <f>Data!E618</f>
        <v>2513.820068</v>
      </c>
      <c r="F623" s="15">
        <f>Data!F618</f>
        <v>1852210000</v>
      </c>
      <c r="G623" s="15" t="str">
        <f t="shared" si="9"/>
        <v/>
      </c>
    </row>
    <row r="624" spans="1:7" x14ac:dyDescent="0.3">
      <c r="A624" s="3">
        <f>Data!A619</f>
        <v>40494</v>
      </c>
      <c r="B624" s="4">
        <f>Data!B619</f>
        <v>2540.469971</v>
      </c>
      <c r="C624" s="4">
        <f>Data!C619</f>
        <v>2552.23999</v>
      </c>
      <c r="D624" s="4">
        <f>Data!D619</f>
        <v>2506.3999020000001</v>
      </c>
      <c r="E624" s="4">
        <f>Data!E619</f>
        <v>2518.209961</v>
      </c>
      <c r="F624" s="15">
        <f>Data!F619</f>
        <v>2191790000</v>
      </c>
      <c r="G624" s="15" t="str">
        <f t="shared" si="9"/>
        <v/>
      </c>
    </row>
    <row r="625" spans="1:7" x14ac:dyDescent="0.3">
      <c r="A625" s="3">
        <f>Data!A620</f>
        <v>40493</v>
      </c>
      <c r="B625" s="4">
        <f>Data!B620</f>
        <v>2534.23999</v>
      </c>
      <c r="C625" s="4">
        <f>Data!C620</f>
        <v>2559.98999</v>
      </c>
      <c r="D625" s="4">
        <f>Data!D620</f>
        <v>2524.1201169999999</v>
      </c>
      <c r="E625" s="4">
        <f>Data!E620</f>
        <v>2555.5200199999999</v>
      </c>
      <c r="F625" s="15">
        <f>Data!F620</f>
        <v>2559980000</v>
      </c>
      <c r="G625" s="15" t="str">
        <f t="shared" si="9"/>
        <v/>
      </c>
    </row>
    <row r="626" spans="1:7" x14ac:dyDescent="0.3">
      <c r="A626" s="3">
        <f>Data!A621</f>
        <v>40492</v>
      </c>
      <c r="B626" s="4">
        <f>Data!B621</f>
        <v>2564.3100589999999</v>
      </c>
      <c r="C626" s="4">
        <f>Data!C621</f>
        <v>2578.780029</v>
      </c>
      <c r="D626" s="4">
        <f>Data!D621</f>
        <v>2545.459961</v>
      </c>
      <c r="E626" s="4">
        <f>Data!E621</f>
        <v>2578.780029</v>
      </c>
      <c r="F626" s="15">
        <f>Data!F621</f>
        <v>1998930000</v>
      </c>
      <c r="G626" s="15" t="str">
        <f t="shared" si="9"/>
        <v/>
      </c>
    </row>
    <row r="627" spans="1:7" x14ac:dyDescent="0.3">
      <c r="A627" s="3">
        <f>Data!A622</f>
        <v>40491</v>
      </c>
      <c r="B627" s="4">
        <f>Data!B622</f>
        <v>2587.080078</v>
      </c>
      <c r="C627" s="4">
        <f>Data!C622</f>
        <v>2592.9399410000001</v>
      </c>
      <c r="D627" s="4">
        <f>Data!D622</f>
        <v>2552.929932</v>
      </c>
      <c r="E627" s="4">
        <f>Data!E622</f>
        <v>2562.9799800000001</v>
      </c>
      <c r="F627" s="15">
        <f>Data!F622</f>
        <v>2157370000</v>
      </c>
      <c r="G627" s="15" t="str">
        <f t="shared" si="9"/>
        <v/>
      </c>
    </row>
    <row r="628" spans="1:7" x14ac:dyDescent="0.3">
      <c r="A628" s="3">
        <f>Data!A623</f>
        <v>40490</v>
      </c>
      <c r="B628" s="4">
        <f>Data!B623</f>
        <v>2570.860107</v>
      </c>
      <c r="C628" s="4">
        <f>Data!C623</f>
        <v>2583.3000489999999</v>
      </c>
      <c r="D628" s="4">
        <f>Data!D623</f>
        <v>2566.780029</v>
      </c>
      <c r="E628" s="4">
        <f>Data!E623</f>
        <v>2580.0500489999999</v>
      </c>
      <c r="F628" s="15">
        <f>Data!F623</f>
        <v>1799330000</v>
      </c>
      <c r="G628" s="15" t="str">
        <f t="shared" si="9"/>
        <v/>
      </c>
    </row>
    <row r="629" spans="1:7" x14ac:dyDescent="0.3">
      <c r="A629" s="3">
        <f>Data!A624</f>
        <v>40487</v>
      </c>
      <c r="B629" s="4">
        <f>Data!B624</f>
        <v>2577.6298830000001</v>
      </c>
      <c r="C629" s="4">
        <f>Data!C624</f>
        <v>2582.179932</v>
      </c>
      <c r="D629" s="4">
        <f>Data!D624</f>
        <v>2568.780029</v>
      </c>
      <c r="E629" s="4">
        <f>Data!E624</f>
        <v>2578.9799800000001</v>
      </c>
      <c r="F629" s="15">
        <f>Data!F624</f>
        <v>2092850000</v>
      </c>
      <c r="G629" s="15" t="str">
        <f t="shared" si="9"/>
        <v/>
      </c>
    </row>
    <row r="630" spans="1:7" x14ac:dyDescent="0.3">
      <c r="A630" s="3">
        <f>Data!A625</f>
        <v>40486</v>
      </c>
      <c r="B630" s="4">
        <f>Data!B625</f>
        <v>2569.2700199999999</v>
      </c>
      <c r="C630" s="4">
        <f>Data!C625</f>
        <v>2579.6201169999999</v>
      </c>
      <c r="D630" s="4">
        <f>Data!D625</f>
        <v>2564.0500489999999</v>
      </c>
      <c r="E630" s="4">
        <f>Data!E625</f>
        <v>2577.3400879999999</v>
      </c>
      <c r="F630" s="15">
        <f>Data!F625</f>
        <v>2492050000</v>
      </c>
      <c r="G630" s="15" t="str">
        <f t="shared" si="9"/>
        <v/>
      </c>
    </row>
    <row r="631" spans="1:7" x14ac:dyDescent="0.3">
      <c r="A631" s="3">
        <f>Data!A626</f>
        <v>40485</v>
      </c>
      <c r="B631" s="4">
        <f>Data!B626</f>
        <v>2532.830078</v>
      </c>
      <c r="C631" s="4">
        <f>Data!C626</f>
        <v>2541.419922</v>
      </c>
      <c r="D631" s="4">
        <f>Data!D626</f>
        <v>2511.3100589999999</v>
      </c>
      <c r="E631" s="4">
        <f>Data!E626</f>
        <v>2540.2700199999999</v>
      </c>
      <c r="F631" s="15">
        <f>Data!F626</f>
        <v>1990410000</v>
      </c>
      <c r="G631" s="15" t="str">
        <f t="shared" si="9"/>
        <v/>
      </c>
    </row>
    <row r="632" spans="1:7" x14ac:dyDescent="0.3">
      <c r="A632" s="3">
        <f>Data!A627</f>
        <v>40484</v>
      </c>
      <c r="B632" s="4">
        <f>Data!B627</f>
        <v>2525.9399410000001</v>
      </c>
      <c r="C632" s="4">
        <f>Data!C627</f>
        <v>2534.8798830000001</v>
      </c>
      <c r="D632" s="4">
        <f>Data!D627</f>
        <v>2518.290039</v>
      </c>
      <c r="E632" s="4">
        <f>Data!E627</f>
        <v>2533.5200199999999</v>
      </c>
      <c r="F632" s="15">
        <f>Data!F627</f>
        <v>1914980000</v>
      </c>
      <c r="G632" s="15" t="str">
        <f t="shared" si="9"/>
        <v/>
      </c>
    </row>
    <row r="633" spans="1:7" x14ac:dyDescent="0.3">
      <c r="A633" s="3">
        <f>Data!A628</f>
        <v>40483</v>
      </c>
      <c r="B633" s="4">
        <f>Data!B628</f>
        <v>2520.4499510000001</v>
      </c>
      <c r="C633" s="4">
        <f>Data!C628</f>
        <v>2532.3701169999999</v>
      </c>
      <c r="D633" s="4">
        <f>Data!D628</f>
        <v>2491.459961</v>
      </c>
      <c r="E633" s="4">
        <f>Data!E628</f>
        <v>2504.8400879999999</v>
      </c>
      <c r="F633" s="15">
        <f>Data!F628</f>
        <v>1904790000</v>
      </c>
      <c r="G633" s="15" t="str">
        <f t="shared" si="9"/>
        <v/>
      </c>
    </row>
    <row r="634" spans="1:7" x14ac:dyDescent="0.3">
      <c r="A634" s="3">
        <f>Data!A629</f>
        <v>40480</v>
      </c>
      <c r="B634" s="4">
        <f>Data!B629</f>
        <v>2505.98999</v>
      </c>
      <c r="C634" s="4">
        <f>Data!C629</f>
        <v>2517.5</v>
      </c>
      <c r="D634" s="4">
        <f>Data!D629</f>
        <v>2505.860107</v>
      </c>
      <c r="E634" s="4">
        <f>Data!E629</f>
        <v>2507.4099120000001</v>
      </c>
      <c r="F634" s="15">
        <f>Data!F629</f>
        <v>2068700000</v>
      </c>
      <c r="G634" s="15" t="str">
        <f t="shared" si="9"/>
        <v/>
      </c>
    </row>
    <row r="635" spans="1:7" x14ac:dyDescent="0.3">
      <c r="A635" s="3">
        <f>Data!A630</f>
        <v>40479</v>
      </c>
      <c r="B635" s="4">
        <f>Data!B630</f>
        <v>2516.1599120000001</v>
      </c>
      <c r="C635" s="4">
        <f>Data!C630</f>
        <v>2516.1999510000001</v>
      </c>
      <c r="D635" s="4">
        <f>Data!D630</f>
        <v>2489.76001</v>
      </c>
      <c r="E635" s="4">
        <f>Data!E630</f>
        <v>2507.3701169999999</v>
      </c>
      <c r="F635" s="15">
        <f>Data!F630</f>
        <v>1998340000</v>
      </c>
      <c r="G635" s="15" t="str">
        <f t="shared" si="9"/>
        <v/>
      </c>
    </row>
    <row r="636" spans="1:7" x14ac:dyDescent="0.3">
      <c r="A636" s="3">
        <f>Data!A631</f>
        <v>40478</v>
      </c>
      <c r="B636" s="4">
        <f>Data!B631</f>
        <v>2484.0900879999999</v>
      </c>
      <c r="C636" s="4">
        <f>Data!C631</f>
        <v>2505.3500979999999</v>
      </c>
      <c r="D636" s="4">
        <f>Data!D631</f>
        <v>2478.01001</v>
      </c>
      <c r="E636" s="4">
        <f>Data!E631</f>
        <v>2503.26001</v>
      </c>
      <c r="F636" s="15">
        <f>Data!F631</f>
        <v>2013240000</v>
      </c>
      <c r="G636" s="15" t="str">
        <f t="shared" si="9"/>
        <v/>
      </c>
    </row>
    <row r="637" spans="1:7" x14ac:dyDescent="0.3">
      <c r="A637" s="3">
        <f>Data!A632</f>
        <v>40477</v>
      </c>
      <c r="B637" s="4">
        <f>Data!B632</f>
        <v>2476.51001</v>
      </c>
      <c r="C637" s="4">
        <f>Data!C632</f>
        <v>2503.030029</v>
      </c>
      <c r="D637" s="4">
        <f>Data!D632</f>
        <v>2470.1201169999999</v>
      </c>
      <c r="E637" s="4">
        <f>Data!E632</f>
        <v>2497.290039</v>
      </c>
      <c r="F637" s="15">
        <f>Data!F632</f>
        <v>1914350000</v>
      </c>
      <c r="G637" s="15" t="str">
        <f t="shared" si="9"/>
        <v/>
      </c>
    </row>
    <row r="638" spans="1:7" x14ac:dyDescent="0.3">
      <c r="A638" s="3">
        <f>Data!A633</f>
        <v>40476</v>
      </c>
      <c r="B638" s="4">
        <f>Data!B633</f>
        <v>2491.6201169999999</v>
      </c>
      <c r="C638" s="4">
        <f>Data!C633</f>
        <v>2507.030029</v>
      </c>
      <c r="D638" s="4">
        <f>Data!D633</f>
        <v>2490.110107</v>
      </c>
      <c r="E638" s="4">
        <f>Data!E633</f>
        <v>2490.8500979999999</v>
      </c>
      <c r="F638" s="15">
        <f>Data!F633</f>
        <v>1746320000</v>
      </c>
      <c r="G638" s="15" t="str">
        <f t="shared" si="9"/>
        <v/>
      </c>
    </row>
    <row r="639" spans="1:7" x14ac:dyDescent="0.3">
      <c r="A639" s="3">
        <f>Data!A634</f>
        <v>40473</v>
      </c>
      <c r="B639" s="4">
        <f>Data!B634</f>
        <v>2461.6000979999999</v>
      </c>
      <c r="C639" s="4">
        <f>Data!C634</f>
        <v>2479.389893</v>
      </c>
      <c r="D639" s="4">
        <f>Data!D634</f>
        <v>2459.429932</v>
      </c>
      <c r="E639" s="4">
        <f>Data!E634</f>
        <v>2479.389893</v>
      </c>
      <c r="F639" s="15">
        <f>Data!F634</f>
        <v>1648180000</v>
      </c>
      <c r="G639" s="15" t="str">
        <f t="shared" si="9"/>
        <v/>
      </c>
    </row>
    <row r="640" spans="1:7" x14ac:dyDescent="0.3">
      <c r="A640" s="3">
        <f>Data!A635</f>
        <v>40472</v>
      </c>
      <c r="B640" s="4">
        <f>Data!B635</f>
        <v>2470.719971</v>
      </c>
      <c r="C640" s="4">
        <f>Data!C635</f>
        <v>2482.139893</v>
      </c>
      <c r="D640" s="4">
        <f>Data!D635</f>
        <v>2436.3400879999999</v>
      </c>
      <c r="E640" s="4">
        <f>Data!E635</f>
        <v>2459.669922</v>
      </c>
      <c r="F640" s="15">
        <f>Data!F635</f>
        <v>2135480000</v>
      </c>
      <c r="G640" s="15" t="str">
        <f t="shared" si="9"/>
        <v/>
      </c>
    </row>
    <row r="641" spans="1:7" x14ac:dyDescent="0.3">
      <c r="A641" s="3">
        <f>Data!A636</f>
        <v>40471</v>
      </c>
      <c r="B641" s="4">
        <f>Data!B636</f>
        <v>2443.1999510000001</v>
      </c>
      <c r="C641" s="4">
        <f>Data!C636</f>
        <v>2469.719971</v>
      </c>
      <c r="D641" s="4">
        <f>Data!D636</f>
        <v>2441.070068</v>
      </c>
      <c r="E641" s="4">
        <f>Data!E636</f>
        <v>2457.389893</v>
      </c>
      <c r="F641" s="15">
        <f>Data!F636</f>
        <v>2016770000</v>
      </c>
      <c r="G641" s="15" t="str">
        <f t="shared" si="9"/>
        <v/>
      </c>
    </row>
    <row r="642" spans="1:7" x14ac:dyDescent="0.3">
      <c r="A642" s="3">
        <f>Data!A637</f>
        <v>40470</v>
      </c>
      <c r="B642" s="4">
        <f>Data!B637</f>
        <v>2442.209961</v>
      </c>
      <c r="C642" s="4">
        <f>Data!C637</f>
        <v>2462.9399410000001</v>
      </c>
      <c r="D642" s="4">
        <f>Data!D637</f>
        <v>2422.139893</v>
      </c>
      <c r="E642" s="4">
        <f>Data!E637</f>
        <v>2436.9499510000001</v>
      </c>
      <c r="F642" s="15">
        <f>Data!F637</f>
        <v>2241840000</v>
      </c>
      <c r="G642" s="15" t="str">
        <f t="shared" si="9"/>
        <v/>
      </c>
    </row>
    <row r="643" spans="1:7" x14ac:dyDescent="0.3">
      <c r="A643" s="3">
        <f>Data!A638</f>
        <v>40469</v>
      </c>
      <c r="B643" s="4">
        <f>Data!B638</f>
        <v>2470.1201169999999</v>
      </c>
      <c r="C643" s="4">
        <f>Data!C638</f>
        <v>2480.9499510000001</v>
      </c>
      <c r="D643" s="4">
        <f>Data!D638</f>
        <v>2462.5500489999999</v>
      </c>
      <c r="E643" s="4">
        <f>Data!E638</f>
        <v>2480.6599120000001</v>
      </c>
      <c r="F643" s="15">
        <f>Data!F638</f>
        <v>1724710000</v>
      </c>
      <c r="G643" s="15" t="str">
        <f t="shared" si="9"/>
        <v/>
      </c>
    </row>
    <row r="644" spans="1:7" x14ac:dyDescent="0.3">
      <c r="A644" s="3">
        <f>Data!A639</f>
        <v>40466</v>
      </c>
      <c r="B644" s="4">
        <f>Data!B639</f>
        <v>2461.6999510000001</v>
      </c>
      <c r="C644" s="4">
        <f>Data!C639</f>
        <v>2468.7700199999999</v>
      </c>
      <c r="D644" s="4">
        <f>Data!D639</f>
        <v>2438.030029</v>
      </c>
      <c r="E644" s="4">
        <f>Data!E639</f>
        <v>2468.7700199999999</v>
      </c>
      <c r="F644" s="15">
        <f>Data!F639</f>
        <v>2232810000</v>
      </c>
      <c r="G644" s="15" t="str">
        <f t="shared" si="9"/>
        <v/>
      </c>
    </row>
    <row r="645" spans="1:7" x14ac:dyDescent="0.3">
      <c r="A645" s="3">
        <f>Data!A640</f>
        <v>40465</v>
      </c>
      <c r="B645" s="4">
        <f>Data!B640</f>
        <v>2441.209961</v>
      </c>
      <c r="C645" s="4">
        <f>Data!C640</f>
        <v>2445.8500979999999</v>
      </c>
      <c r="D645" s="4">
        <f>Data!D640</f>
        <v>2422.070068</v>
      </c>
      <c r="E645" s="4">
        <f>Data!E640</f>
        <v>2435.3798830000001</v>
      </c>
      <c r="F645" s="15">
        <f>Data!F640</f>
        <v>2014540000</v>
      </c>
      <c r="G645" s="15" t="str">
        <f t="shared" si="9"/>
        <v/>
      </c>
    </row>
    <row r="646" spans="1:7" x14ac:dyDescent="0.3">
      <c r="A646" s="3">
        <f>Data!A641</f>
        <v>40464</v>
      </c>
      <c r="B646" s="4">
        <f>Data!B641</f>
        <v>2432.5500489999999</v>
      </c>
      <c r="C646" s="4">
        <f>Data!C641</f>
        <v>2452.540039</v>
      </c>
      <c r="D646" s="4">
        <f>Data!D641</f>
        <v>2426.5200199999999</v>
      </c>
      <c r="E646" s="4">
        <f>Data!E641</f>
        <v>2441.2299800000001</v>
      </c>
      <c r="F646" s="15">
        <f>Data!F641</f>
        <v>2294450000</v>
      </c>
      <c r="G646" s="15" t="str">
        <f t="shared" si="9"/>
        <v/>
      </c>
    </row>
    <row r="647" spans="1:7" x14ac:dyDescent="0.3">
      <c r="A647" s="3">
        <f>Data!A642</f>
        <v>40463</v>
      </c>
      <c r="B647" s="4">
        <f>Data!B642</f>
        <v>2397.6999510000001</v>
      </c>
      <c r="C647" s="4">
        <f>Data!C642</f>
        <v>2421.790039</v>
      </c>
      <c r="D647" s="4">
        <f>Data!D642</f>
        <v>2379.389893</v>
      </c>
      <c r="E647" s="4">
        <f>Data!E642</f>
        <v>2417.919922</v>
      </c>
      <c r="F647" s="15">
        <f>Data!F642</f>
        <v>1960920000</v>
      </c>
      <c r="G647" s="15" t="str">
        <f t="shared" ref="G647:G710" si="10">IF(AND(ABS(B647-E647)&lt;E647*$G$4,C647-D647&gt;E647*$G$5),"doji","")</f>
        <v/>
      </c>
    </row>
    <row r="648" spans="1:7" x14ac:dyDescent="0.3">
      <c r="A648" s="3">
        <f>Data!A643</f>
        <v>40462</v>
      </c>
      <c r="B648" s="4">
        <f>Data!B643</f>
        <v>2403.459961</v>
      </c>
      <c r="C648" s="4">
        <f>Data!C643</f>
        <v>2413.030029</v>
      </c>
      <c r="D648" s="4">
        <f>Data!D643</f>
        <v>2397.570068</v>
      </c>
      <c r="E648" s="4">
        <f>Data!E643</f>
        <v>2402.330078</v>
      </c>
      <c r="F648" s="15">
        <f>Data!F643</f>
        <v>1539990000</v>
      </c>
      <c r="G648" s="15" t="str">
        <f t="shared" si="10"/>
        <v/>
      </c>
    </row>
    <row r="649" spans="1:7" x14ac:dyDescent="0.3">
      <c r="A649" s="3">
        <f>Data!A644</f>
        <v>40459</v>
      </c>
      <c r="B649" s="4">
        <f>Data!B644</f>
        <v>2384.76001</v>
      </c>
      <c r="C649" s="4">
        <f>Data!C644</f>
        <v>2406.669922</v>
      </c>
      <c r="D649" s="4">
        <f>Data!D644</f>
        <v>2370.530029</v>
      </c>
      <c r="E649" s="4">
        <f>Data!E644</f>
        <v>2401.9099120000001</v>
      </c>
      <c r="F649" s="15">
        <f>Data!F644</f>
        <v>2000980000</v>
      </c>
      <c r="G649" s="15" t="str">
        <f t="shared" si="10"/>
        <v/>
      </c>
    </row>
    <row r="650" spans="1:7" x14ac:dyDescent="0.3">
      <c r="A650" s="3">
        <f>Data!A645</f>
        <v>40458</v>
      </c>
      <c r="B650" s="4">
        <f>Data!B645</f>
        <v>2391.6298830000001</v>
      </c>
      <c r="C650" s="4">
        <f>Data!C645</f>
        <v>2392.73999</v>
      </c>
      <c r="D650" s="4">
        <f>Data!D645</f>
        <v>2368.25</v>
      </c>
      <c r="E650" s="4">
        <f>Data!E645</f>
        <v>2383.669922</v>
      </c>
      <c r="F650" s="15">
        <f>Data!F645</f>
        <v>1846240000</v>
      </c>
      <c r="G650" s="15" t="str">
        <f t="shared" si="10"/>
        <v/>
      </c>
    </row>
    <row r="651" spans="1:7" x14ac:dyDescent="0.3">
      <c r="A651" s="3">
        <f>Data!A646</f>
        <v>40457</v>
      </c>
      <c r="B651" s="4">
        <f>Data!B646</f>
        <v>2395.1599120000001</v>
      </c>
      <c r="C651" s="4">
        <f>Data!C646</f>
        <v>2399.1298830000001</v>
      </c>
      <c r="D651" s="4">
        <f>Data!D646</f>
        <v>2368.429932</v>
      </c>
      <c r="E651" s="4">
        <f>Data!E646</f>
        <v>2380.6599120000001</v>
      </c>
      <c r="F651" s="15">
        <f>Data!F646</f>
        <v>2103800000</v>
      </c>
      <c r="G651" s="15" t="str">
        <f t="shared" si="10"/>
        <v/>
      </c>
    </row>
    <row r="652" spans="1:7" x14ac:dyDescent="0.3">
      <c r="A652" s="3">
        <f>Data!A647</f>
        <v>40456</v>
      </c>
      <c r="B652" s="4">
        <f>Data!B647</f>
        <v>2368.5200199999999</v>
      </c>
      <c r="C652" s="4">
        <f>Data!C647</f>
        <v>2402.419922</v>
      </c>
      <c r="D652" s="4">
        <f>Data!D647</f>
        <v>2366.0600589999999</v>
      </c>
      <c r="E652" s="4">
        <f>Data!E647</f>
        <v>2399.830078</v>
      </c>
      <c r="F652" s="15">
        <f>Data!F647</f>
        <v>2203470000</v>
      </c>
      <c r="G652" s="15" t="str">
        <f t="shared" si="10"/>
        <v/>
      </c>
    </row>
    <row r="653" spans="1:7" x14ac:dyDescent="0.3">
      <c r="A653" s="3">
        <f>Data!A648</f>
        <v>40455</v>
      </c>
      <c r="B653" s="4">
        <f>Data!B648</f>
        <v>2362.25</v>
      </c>
      <c r="C653" s="4">
        <f>Data!C648</f>
        <v>2370.8701169999999</v>
      </c>
      <c r="D653" s="4">
        <f>Data!D648</f>
        <v>2332.459961</v>
      </c>
      <c r="E653" s="4">
        <f>Data!E648</f>
        <v>2344.5200199999999</v>
      </c>
      <c r="F653" s="15">
        <f>Data!F648</f>
        <v>1901980000</v>
      </c>
      <c r="G653" s="15" t="str">
        <f t="shared" si="10"/>
        <v/>
      </c>
    </row>
    <row r="654" spans="1:7" x14ac:dyDescent="0.3">
      <c r="A654" s="3">
        <f>Data!A649</f>
        <v>40452</v>
      </c>
      <c r="B654" s="4">
        <f>Data!B649</f>
        <v>2386.820068</v>
      </c>
      <c r="C654" s="4">
        <f>Data!C649</f>
        <v>2389.4499510000001</v>
      </c>
      <c r="D654" s="4">
        <f>Data!D649</f>
        <v>2359.320068</v>
      </c>
      <c r="E654" s="4">
        <f>Data!E649</f>
        <v>2370.75</v>
      </c>
      <c r="F654" s="15">
        <f>Data!F649</f>
        <v>1932650000</v>
      </c>
      <c r="G654" s="15" t="str">
        <f t="shared" si="10"/>
        <v/>
      </c>
    </row>
    <row r="655" spans="1:7" x14ac:dyDescent="0.3">
      <c r="A655" s="3">
        <f>Data!A650</f>
        <v>40451</v>
      </c>
      <c r="B655" s="4">
        <f>Data!B650</f>
        <v>2390.959961</v>
      </c>
      <c r="C655" s="4">
        <f>Data!C650</f>
        <v>2400.0600589999999</v>
      </c>
      <c r="D655" s="4">
        <f>Data!D650</f>
        <v>2354.219971</v>
      </c>
      <c r="E655" s="4">
        <f>Data!E650</f>
        <v>2368.6201169999999</v>
      </c>
      <c r="F655" s="15">
        <f>Data!F650</f>
        <v>2418300000</v>
      </c>
      <c r="G655" s="15" t="str">
        <f t="shared" si="10"/>
        <v/>
      </c>
    </row>
    <row r="656" spans="1:7" x14ac:dyDescent="0.3">
      <c r="A656" s="3">
        <f>Data!A651</f>
        <v>40450</v>
      </c>
      <c r="B656" s="4">
        <f>Data!B651</f>
        <v>2372.3701169999999</v>
      </c>
      <c r="C656" s="4">
        <f>Data!C651</f>
        <v>2382.1499020000001</v>
      </c>
      <c r="D656" s="4">
        <f>Data!D651</f>
        <v>2366.1899410000001</v>
      </c>
      <c r="E656" s="4">
        <f>Data!E651</f>
        <v>2376.5600589999999</v>
      </c>
      <c r="F656" s="15">
        <f>Data!F651</f>
        <v>2077930000</v>
      </c>
      <c r="G656" s="15" t="str">
        <f t="shared" si="10"/>
        <v/>
      </c>
    </row>
    <row r="657" spans="1:7" x14ac:dyDescent="0.3">
      <c r="A657" s="3">
        <f>Data!A652</f>
        <v>40449</v>
      </c>
      <c r="B657" s="4">
        <f>Data!B652</f>
        <v>2373.1298830000001</v>
      </c>
      <c r="C657" s="4">
        <f>Data!C652</f>
        <v>2383.669922</v>
      </c>
      <c r="D657" s="4">
        <f>Data!D652</f>
        <v>2339.5</v>
      </c>
      <c r="E657" s="4">
        <f>Data!E652</f>
        <v>2379.5900879999999</v>
      </c>
      <c r="F657" s="15">
        <f>Data!F652</f>
        <v>2125730000</v>
      </c>
      <c r="G657" s="15" t="str">
        <f t="shared" si="10"/>
        <v/>
      </c>
    </row>
    <row r="658" spans="1:7" x14ac:dyDescent="0.3">
      <c r="A658" s="3">
        <f>Data!A653</f>
        <v>40448</v>
      </c>
      <c r="B658" s="4">
        <f>Data!B653</f>
        <v>2379.7299800000001</v>
      </c>
      <c r="C658" s="4">
        <f>Data!C653</f>
        <v>2386.01001</v>
      </c>
      <c r="D658" s="4">
        <f>Data!D653</f>
        <v>2368.6499020000001</v>
      </c>
      <c r="E658" s="4">
        <f>Data!E653</f>
        <v>2369.7700199999999</v>
      </c>
      <c r="F658" s="15">
        <f>Data!F653</f>
        <v>1873120000</v>
      </c>
      <c r="G658" s="15" t="str">
        <f t="shared" si="10"/>
        <v/>
      </c>
    </row>
    <row r="659" spans="1:7" x14ac:dyDescent="0.3">
      <c r="A659" s="3">
        <f>Data!A654</f>
        <v>40445</v>
      </c>
      <c r="B659" s="4">
        <f>Data!B654</f>
        <v>2356.26001</v>
      </c>
      <c r="C659" s="4">
        <f>Data!C654</f>
        <v>2381.219971</v>
      </c>
      <c r="D659" s="4">
        <f>Data!D654</f>
        <v>2353.5</v>
      </c>
      <c r="E659" s="4">
        <f>Data!E654</f>
        <v>2381.219971</v>
      </c>
      <c r="F659" s="15">
        <f>Data!F654</f>
        <v>1993380000</v>
      </c>
      <c r="G659" s="15" t="str">
        <f t="shared" si="10"/>
        <v/>
      </c>
    </row>
    <row r="660" spans="1:7" x14ac:dyDescent="0.3">
      <c r="A660" s="3">
        <f>Data!A655</f>
        <v>40444</v>
      </c>
      <c r="B660" s="4">
        <f>Data!B655</f>
        <v>2316.709961</v>
      </c>
      <c r="C660" s="4">
        <f>Data!C655</f>
        <v>2353.790039</v>
      </c>
      <c r="D660" s="4">
        <f>Data!D655</f>
        <v>2316.110107</v>
      </c>
      <c r="E660" s="4">
        <f>Data!E655</f>
        <v>2327.080078</v>
      </c>
      <c r="F660" s="15">
        <f>Data!F655</f>
        <v>1923110000</v>
      </c>
      <c r="G660" s="15" t="str">
        <f t="shared" si="10"/>
        <v/>
      </c>
    </row>
    <row r="661" spans="1:7" x14ac:dyDescent="0.3">
      <c r="A661" s="3">
        <f>Data!A656</f>
        <v>40443</v>
      </c>
      <c r="B661" s="4">
        <f>Data!B656</f>
        <v>2339.9099120000001</v>
      </c>
      <c r="C661" s="4">
        <f>Data!C656</f>
        <v>2355.9099120000001</v>
      </c>
      <c r="D661" s="4">
        <f>Data!D656</f>
        <v>2323.5500489999999</v>
      </c>
      <c r="E661" s="4">
        <f>Data!E656</f>
        <v>2334.5500489999999</v>
      </c>
      <c r="F661" s="15">
        <f>Data!F656</f>
        <v>2170210000</v>
      </c>
      <c r="G661" s="15" t="str">
        <f t="shared" si="10"/>
        <v/>
      </c>
    </row>
    <row r="662" spans="1:7" x14ac:dyDescent="0.3">
      <c r="A662" s="3">
        <f>Data!A657</f>
        <v>40442</v>
      </c>
      <c r="B662" s="4">
        <f>Data!B657</f>
        <v>2355.2700199999999</v>
      </c>
      <c r="C662" s="4">
        <f>Data!C657</f>
        <v>2366.76001</v>
      </c>
      <c r="D662" s="4">
        <f>Data!D657</f>
        <v>2341.820068</v>
      </c>
      <c r="E662" s="4">
        <f>Data!E657</f>
        <v>2349.3500979999999</v>
      </c>
      <c r="F662" s="15">
        <f>Data!F657</f>
        <v>2125100000</v>
      </c>
      <c r="G662" s="15" t="str">
        <f t="shared" si="10"/>
        <v/>
      </c>
    </row>
    <row r="663" spans="1:7" x14ac:dyDescent="0.3">
      <c r="A663" s="3">
        <f>Data!A658</f>
        <v>40441</v>
      </c>
      <c r="B663" s="4">
        <f>Data!B658</f>
        <v>2322.8000489999999</v>
      </c>
      <c r="C663" s="4">
        <f>Data!C658</f>
        <v>2358.8999020000001</v>
      </c>
      <c r="D663" s="4">
        <f>Data!D658</f>
        <v>2317.889893</v>
      </c>
      <c r="E663" s="4">
        <f>Data!E658</f>
        <v>2355.830078</v>
      </c>
      <c r="F663" s="15">
        <f>Data!F658</f>
        <v>1989520000</v>
      </c>
      <c r="G663" s="15" t="str">
        <f t="shared" si="10"/>
        <v/>
      </c>
    </row>
    <row r="664" spans="1:7" x14ac:dyDescent="0.3">
      <c r="A664" s="3">
        <f>Data!A659</f>
        <v>40438</v>
      </c>
      <c r="B664" s="4">
        <f>Data!B659</f>
        <v>2318.419922</v>
      </c>
      <c r="C664" s="4">
        <f>Data!C659</f>
        <v>2320.3701169999999</v>
      </c>
      <c r="D664" s="4">
        <f>Data!D659</f>
        <v>2301.820068</v>
      </c>
      <c r="E664" s="4">
        <f>Data!E659</f>
        <v>2315.610107</v>
      </c>
      <c r="F664" s="15">
        <f>Data!F659</f>
        <v>2432480000</v>
      </c>
      <c r="G664" s="15" t="str">
        <f t="shared" si="10"/>
        <v/>
      </c>
    </row>
    <row r="665" spans="1:7" x14ac:dyDescent="0.3">
      <c r="A665" s="3">
        <f>Data!A660</f>
        <v>40437</v>
      </c>
      <c r="B665" s="4">
        <f>Data!B660</f>
        <v>2297.51001</v>
      </c>
      <c r="C665" s="4">
        <f>Data!C660</f>
        <v>2304.9499510000001</v>
      </c>
      <c r="D665" s="4">
        <f>Data!D660</f>
        <v>2288.709961</v>
      </c>
      <c r="E665" s="4">
        <f>Data!E660</f>
        <v>2303.25</v>
      </c>
      <c r="F665" s="15">
        <f>Data!F660</f>
        <v>1809280000</v>
      </c>
      <c r="G665" s="15" t="str">
        <f t="shared" si="10"/>
        <v/>
      </c>
    </row>
    <row r="666" spans="1:7" x14ac:dyDescent="0.3">
      <c r="A666" s="3">
        <f>Data!A661</f>
        <v>40436</v>
      </c>
      <c r="B666" s="4">
        <f>Data!B661</f>
        <v>2283.169922</v>
      </c>
      <c r="C666" s="4">
        <f>Data!C661</f>
        <v>2304.6000979999999</v>
      </c>
      <c r="D666" s="4">
        <f>Data!D661</f>
        <v>2276.320068</v>
      </c>
      <c r="E666" s="4">
        <f>Data!E661</f>
        <v>2301.320068</v>
      </c>
      <c r="F666" s="15">
        <f>Data!F661</f>
        <v>2067130000</v>
      </c>
      <c r="G666" s="15" t="str">
        <f t="shared" si="10"/>
        <v/>
      </c>
    </row>
    <row r="667" spans="1:7" x14ac:dyDescent="0.3">
      <c r="A667" s="3">
        <f>Data!A662</f>
        <v>40435</v>
      </c>
      <c r="B667" s="4">
        <f>Data!B662</f>
        <v>2281.3100589999999</v>
      </c>
      <c r="C667" s="4">
        <f>Data!C662</f>
        <v>2302.570068</v>
      </c>
      <c r="D667" s="4">
        <f>Data!D662</f>
        <v>2274.570068</v>
      </c>
      <c r="E667" s="4">
        <f>Data!E662</f>
        <v>2289.7700199999999</v>
      </c>
      <c r="F667" s="15">
        <f>Data!F662</f>
        <v>2079030000</v>
      </c>
      <c r="G667" s="15" t="str">
        <f t="shared" si="10"/>
        <v/>
      </c>
    </row>
    <row r="668" spans="1:7" x14ac:dyDescent="0.3">
      <c r="A668" s="3">
        <f>Data!A663</f>
        <v>40434</v>
      </c>
      <c r="B668" s="4">
        <f>Data!B663</f>
        <v>2263.8000489999999</v>
      </c>
      <c r="C668" s="4">
        <f>Data!C663</f>
        <v>2289.48999</v>
      </c>
      <c r="D668" s="4">
        <f>Data!D663</f>
        <v>2263.6899410000001</v>
      </c>
      <c r="E668" s="4">
        <f>Data!E663</f>
        <v>2285.709961</v>
      </c>
      <c r="F668" s="15">
        <f>Data!F663</f>
        <v>1937630000</v>
      </c>
      <c r="G668" s="15" t="str">
        <f t="shared" si="10"/>
        <v/>
      </c>
    </row>
    <row r="669" spans="1:7" x14ac:dyDescent="0.3">
      <c r="A669" s="3">
        <f>Data!A664</f>
        <v>40431</v>
      </c>
      <c r="B669" s="4">
        <f>Data!B664</f>
        <v>2239.080078</v>
      </c>
      <c r="C669" s="4">
        <f>Data!C664</f>
        <v>2246.6000979999999</v>
      </c>
      <c r="D669" s="4">
        <f>Data!D664</f>
        <v>2229.1201169999999</v>
      </c>
      <c r="E669" s="4">
        <f>Data!E664</f>
        <v>2242.4799800000001</v>
      </c>
      <c r="F669" s="15">
        <f>Data!F664</f>
        <v>1692470000</v>
      </c>
      <c r="G669" s="15" t="str">
        <f t="shared" si="10"/>
        <v/>
      </c>
    </row>
    <row r="670" spans="1:7" x14ac:dyDescent="0.3">
      <c r="A670" s="3">
        <f>Data!A665</f>
        <v>40430</v>
      </c>
      <c r="B670" s="4">
        <f>Data!B665</f>
        <v>2251.0900879999999</v>
      </c>
      <c r="C670" s="4">
        <f>Data!C665</f>
        <v>2251.9799800000001</v>
      </c>
      <c r="D670" s="4">
        <f>Data!D665</f>
        <v>2229.8000489999999</v>
      </c>
      <c r="E670" s="4">
        <f>Data!E665</f>
        <v>2236.1999510000001</v>
      </c>
      <c r="F670" s="15">
        <f>Data!F665</f>
        <v>1706650000</v>
      </c>
      <c r="G670" s="15" t="str">
        <f t="shared" si="10"/>
        <v/>
      </c>
    </row>
    <row r="671" spans="1:7" x14ac:dyDescent="0.3">
      <c r="A671" s="3">
        <f>Data!A666</f>
        <v>40429</v>
      </c>
      <c r="B671" s="4">
        <f>Data!B666</f>
        <v>2216.070068</v>
      </c>
      <c r="C671" s="4">
        <f>Data!C666</f>
        <v>2237.419922</v>
      </c>
      <c r="D671" s="4">
        <f>Data!D666</f>
        <v>2215.8999020000001</v>
      </c>
      <c r="E671" s="4">
        <f>Data!E666</f>
        <v>2228.8701169999999</v>
      </c>
      <c r="F671" s="15">
        <f>Data!F666</f>
        <v>2018210000</v>
      </c>
      <c r="G671" s="15" t="str">
        <f t="shared" si="10"/>
        <v/>
      </c>
    </row>
    <row r="672" spans="1:7" x14ac:dyDescent="0.3">
      <c r="A672" s="3">
        <f>Data!A667</f>
        <v>40428</v>
      </c>
      <c r="B672" s="4">
        <f>Data!B667</f>
        <v>2227.26001</v>
      </c>
      <c r="C672" s="4">
        <f>Data!C667</f>
        <v>2231.280029</v>
      </c>
      <c r="D672" s="4">
        <f>Data!D667</f>
        <v>2206.6201169999999</v>
      </c>
      <c r="E672" s="4">
        <f>Data!E667</f>
        <v>2208.889893</v>
      </c>
      <c r="F672" s="15">
        <f>Data!F667</f>
        <v>1685240000</v>
      </c>
      <c r="G672" s="15" t="str">
        <f t="shared" si="10"/>
        <v/>
      </c>
    </row>
    <row r="673" spans="1:7" x14ac:dyDescent="0.3">
      <c r="A673" s="3">
        <f>Data!A668</f>
        <v>40424</v>
      </c>
      <c r="B673" s="4">
        <f>Data!B668</f>
        <v>2227.959961</v>
      </c>
      <c r="C673" s="4">
        <f>Data!C668</f>
        <v>2235.570068</v>
      </c>
      <c r="D673" s="4">
        <f>Data!D668</f>
        <v>2213.5600589999999</v>
      </c>
      <c r="E673" s="4">
        <f>Data!E668</f>
        <v>2233.75</v>
      </c>
      <c r="F673" s="15">
        <f>Data!F668</f>
        <v>1647790000</v>
      </c>
      <c r="G673" s="15" t="str">
        <f t="shared" si="10"/>
        <v/>
      </c>
    </row>
    <row r="674" spans="1:7" x14ac:dyDescent="0.3">
      <c r="A674" s="3">
        <f>Data!A669</f>
        <v>40423</v>
      </c>
      <c r="B674" s="4">
        <f>Data!B669</f>
        <v>2178.98999</v>
      </c>
      <c r="C674" s="4">
        <f>Data!C669</f>
        <v>2200.01001</v>
      </c>
      <c r="D674" s="4">
        <f>Data!D669</f>
        <v>2173.709961</v>
      </c>
      <c r="E674" s="4">
        <f>Data!E669</f>
        <v>2200.01001</v>
      </c>
      <c r="F674" s="15">
        <f>Data!F669</f>
        <v>1680590000</v>
      </c>
      <c r="G674" s="15" t="str">
        <f t="shared" si="10"/>
        <v/>
      </c>
    </row>
    <row r="675" spans="1:7" x14ac:dyDescent="0.3">
      <c r="A675" s="3">
        <f>Data!A670</f>
        <v>40422</v>
      </c>
      <c r="B675" s="4">
        <f>Data!B670</f>
        <v>2142.75</v>
      </c>
      <c r="C675" s="4">
        <f>Data!C670</f>
        <v>2177.5</v>
      </c>
      <c r="D675" s="4">
        <f>Data!D670</f>
        <v>2141.9499510000001</v>
      </c>
      <c r="E675" s="4">
        <f>Data!E670</f>
        <v>2176.8400879999999</v>
      </c>
      <c r="F675" s="15">
        <f>Data!F670</f>
        <v>2133970000</v>
      </c>
      <c r="G675" s="15" t="str">
        <f t="shared" si="10"/>
        <v/>
      </c>
    </row>
    <row r="676" spans="1:7" x14ac:dyDescent="0.3">
      <c r="A676" s="3">
        <f>Data!A671</f>
        <v>40421</v>
      </c>
      <c r="B676" s="4">
        <f>Data!B671</f>
        <v>2109.76001</v>
      </c>
      <c r="C676" s="4">
        <f>Data!C671</f>
        <v>2128.8999020000001</v>
      </c>
      <c r="D676" s="4">
        <f>Data!D671</f>
        <v>2101.5200199999999</v>
      </c>
      <c r="E676" s="4">
        <f>Data!E671</f>
        <v>2114.030029</v>
      </c>
      <c r="F676" s="15">
        <f>Data!F671</f>
        <v>2084110000</v>
      </c>
      <c r="G676" s="15" t="str">
        <f t="shared" si="10"/>
        <v/>
      </c>
    </row>
    <row r="677" spans="1:7" x14ac:dyDescent="0.3">
      <c r="A677" s="3">
        <f>Data!A672</f>
        <v>40420</v>
      </c>
      <c r="B677" s="4">
        <f>Data!B672</f>
        <v>2145.76001</v>
      </c>
      <c r="C677" s="4">
        <f>Data!C672</f>
        <v>2154.469971</v>
      </c>
      <c r="D677" s="4">
        <f>Data!D672</f>
        <v>2119.929932</v>
      </c>
      <c r="E677" s="4">
        <f>Data!E672</f>
        <v>2119.969971</v>
      </c>
      <c r="F677" s="15">
        <f>Data!F672</f>
        <v>1585200000</v>
      </c>
      <c r="G677" s="15" t="str">
        <f t="shared" si="10"/>
        <v/>
      </c>
    </row>
    <row r="678" spans="1:7" x14ac:dyDescent="0.3">
      <c r="A678" s="3">
        <f>Data!A673</f>
        <v>40417</v>
      </c>
      <c r="B678" s="4">
        <f>Data!B673</f>
        <v>2134.1599120000001</v>
      </c>
      <c r="C678" s="4">
        <f>Data!C673</f>
        <v>2154.98999</v>
      </c>
      <c r="D678" s="4">
        <f>Data!D673</f>
        <v>2099.290039</v>
      </c>
      <c r="E678" s="4">
        <f>Data!E673</f>
        <v>2153.6298830000001</v>
      </c>
      <c r="F678" s="15">
        <f>Data!F673</f>
        <v>2134550000</v>
      </c>
      <c r="G678" s="15" t="str">
        <f t="shared" si="10"/>
        <v/>
      </c>
    </row>
    <row r="679" spans="1:7" x14ac:dyDescent="0.3">
      <c r="A679" s="3">
        <f>Data!A674</f>
        <v>40416</v>
      </c>
      <c r="B679" s="4">
        <f>Data!B674</f>
        <v>2148.48999</v>
      </c>
      <c r="C679" s="4">
        <f>Data!C674</f>
        <v>2154.320068</v>
      </c>
      <c r="D679" s="4">
        <f>Data!D674</f>
        <v>2116.820068</v>
      </c>
      <c r="E679" s="4">
        <f>Data!E674</f>
        <v>2118.6899410000001</v>
      </c>
      <c r="F679" s="15">
        <f>Data!F674</f>
        <v>1804510000</v>
      </c>
      <c r="G679" s="15" t="str">
        <f t="shared" si="10"/>
        <v/>
      </c>
    </row>
    <row r="680" spans="1:7" x14ac:dyDescent="0.3">
      <c r="A680" s="3">
        <f>Data!A675</f>
        <v>40415</v>
      </c>
      <c r="B680" s="4">
        <f>Data!B675</f>
        <v>2109.1499020000001</v>
      </c>
      <c r="C680" s="4">
        <f>Data!C675</f>
        <v>2148.3500979999999</v>
      </c>
      <c r="D680" s="4">
        <f>Data!D675</f>
        <v>2102.26001</v>
      </c>
      <c r="E680" s="4">
        <f>Data!E675</f>
        <v>2141.540039</v>
      </c>
      <c r="F680" s="15">
        <f>Data!F675</f>
        <v>2019480000</v>
      </c>
      <c r="G680" s="15" t="str">
        <f t="shared" si="10"/>
        <v/>
      </c>
    </row>
    <row r="681" spans="1:7" x14ac:dyDescent="0.3">
      <c r="A681" s="3">
        <f>Data!A676</f>
        <v>40414</v>
      </c>
      <c r="B681" s="4">
        <f>Data!B676</f>
        <v>2131</v>
      </c>
      <c r="C681" s="4">
        <f>Data!C676</f>
        <v>2144.1999510000001</v>
      </c>
      <c r="D681" s="4">
        <f>Data!D676</f>
        <v>2113.709961</v>
      </c>
      <c r="E681" s="4">
        <f>Data!E676</f>
        <v>2123.76001</v>
      </c>
      <c r="F681" s="15">
        <f>Data!F676</f>
        <v>2141650000</v>
      </c>
      <c r="G681" s="15" t="str">
        <f t="shared" si="10"/>
        <v/>
      </c>
    </row>
    <row r="682" spans="1:7" x14ac:dyDescent="0.3">
      <c r="A682" s="3">
        <f>Data!A677</f>
        <v>40413</v>
      </c>
      <c r="B682" s="4">
        <f>Data!B677</f>
        <v>2188.3400879999999</v>
      </c>
      <c r="C682" s="4">
        <f>Data!C677</f>
        <v>2200.5200199999999</v>
      </c>
      <c r="D682" s="4">
        <f>Data!D677</f>
        <v>2159.4399410000001</v>
      </c>
      <c r="E682" s="4">
        <f>Data!E677</f>
        <v>2159.6298830000001</v>
      </c>
      <c r="F682" s="15">
        <f>Data!F677</f>
        <v>1665900000</v>
      </c>
      <c r="G682" s="15" t="str">
        <f t="shared" si="10"/>
        <v/>
      </c>
    </row>
    <row r="683" spans="1:7" x14ac:dyDescent="0.3">
      <c r="A683" s="3">
        <f>Data!A678</f>
        <v>40410</v>
      </c>
      <c r="B683" s="4">
        <f>Data!B678</f>
        <v>2172.26001</v>
      </c>
      <c r="C683" s="4">
        <f>Data!C678</f>
        <v>2182.669922</v>
      </c>
      <c r="D683" s="4">
        <f>Data!D678</f>
        <v>2159.540039</v>
      </c>
      <c r="E683" s="4">
        <f>Data!E678</f>
        <v>2179.76001</v>
      </c>
      <c r="F683" s="15">
        <f>Data!F678</f>
        <v>1898500000</v>
      </c>
      <c r="G683" s="15" t="str">
        <f t="shared" si="10"/>
        <v/>
      </c>
    </row>
    <row r="684" spans="1:7" x14ac:dyDescent="0.3">
      <c r="A684" s="3">
        <f>Data!A679</f>
        <v>40409</v>
      </c>
      <c r="B684" s="4">
        <f>Data!B679</f>
        <v>2204.8000489999999</v>
      </c>
      <c r="C684" s="4">
        <f>Data!C679</f>
        <v>2211.7299800000001</v>
      </c>
      <c r="D684" s="4">
        <f>Data!D679</f>
        <v>2168.73999</v>
      </c>
      <c r="E684" s="4">
        <f>Data!E679</f>
        <v>2178.9499510000001</v>
      </c>
      <c r="F684" s="15">
        <f>Data!F679</f>
        <v>2094800000</v>
      </c>
      <c r="G684" s="15" t="str">
        <f t="shared" si="10"/>
        <v/>
      </c>
    </row>
    <row r="685" spans="1:7" x14ac:dyDescent="0.3">
      <c r="A685" s="3">
        <f>Data!A680</f>
        <v>40408</v>
      </c>
      <c r="B685" s="4">
        <f>Data!B680</f>
        <v>2205.3000489999999</v>
      </c>
      <c r="C685" s="4">
        <f>Data!C680</f>
        <v>2228.8999020000001</v>
      </c>
      <c r="D685" s="4">
        <f>Data!D680</f>
        <v>2196.110107</v>
      </c>
      <c r="E685" s="4">
        <f>Data!E680</f>
        <v>2215.6999510000001</v>
      </c>
      <c r="F685" s="15">
        <f>Data!F680</f>
        <v>1654560000</v>
      </c>
      <c r="G685" s="15" t="str">
        <f t="shared" si="10"/>
        <v/>
      </c>
    </row>
    <row r="686" spans="1:7" x14ac:dyDescent="0.3">
      <c r="A686" s="3">
        <f>Data!A681</f>
        <v>40407</v>
      </c>
      <c r="B686" s="4">
        <f>Data!B681</f>
        <v>2197.0900879999999</v>
      </c>
      <c r="C686" s="4">
        <f>Data!C681</f>
        <v>2225.080078</v>
      </c>
      <c r="D686" s="4">
        <f>Data!D681</f>
        <v>2193.419922</v>
      </c>
      <c r="E686" s="4">
        <f>Data!E681</f>
        <v>2209.4399410000001</v>
      </c>
      <c r="F686" s="15">
        <f>Data!F681</f>
        <v>1736870000</v>
      </c>
      <c r="G686" s="15" t="str">
        <f t="shared" si="10"/>
        <v/>
      </c>
    </row>
    <row r="687" spans="1:7" x14ac:dyDescent="0.3">
      <c r="A687" s="3">
        <f>Data!A682</f>
        <v>40406</v>
      </c>
      <c r="B687" s="4">
        <f>Data!B682</f>
        <v>2161.3100589999999</v>
      </c>
      <c r="C687" s="4">
        <f>Data!C682</f>
        <v>2193.8400879999999</v>
      </c>
      <c r="D687" s="4">
        <f>Data!D682</f>
        <v>2155.6599120000001</v>
      </c>
      <c r="E687" s="4">
        <f>Data!E682</f>
        <v>2181.8701169999999</v>
      </c>
      <c r="F687" s="15">
        <f>Data!F682</f>
        <v>1627620000</v>
      </c>
      <c r="G687" s="15" t="str">
        <f t="shared" si="10"/>
        <v/>
      </c>
    </row>
    <row r="688" spans="1:7" x14ac:dyDescent="0.3">
      <c r="A688" s="3">
        <f>Data!A683</f>
        <v>40403</v>
      </c>
      <c r="B688" s="4">
        <f>Data!B683</f>
        <v>2183.0900879999999</v>
      </c>
      <c r="C688" s="4">
        <f>Data!C683</f>
        <v>2190.2700199999999</v>
      </c>
      <c r="D688" s="4">
        <f>Data!D683</f>
        <v>2173.4799800000001</v>
      </c>
      <c r="E688" s="4">
        <f>Data!E683</f>
        <v>2173.4799800000001</v>
      </c>
      <c r="F688" s="15">
        <f>Data!F683</f>
        <v>1605040000</v>
      </c>
      <c r="G688" s="15" t="str">
        <f t="shared" si="10"/>
        <v/>
      </c>
    </row>
    <row r="689" spans="1:7" x14ac:dyDescent="0.3">
      <c r="A689" s="3">
        <f>Data!A684</f>
        <v>40402</v>
      </c>
      <c r="B689" s="4">
        <f>Data!B684</f>
        <v>2164.639893</v>
      </c>
      <c r="C689" s="4">
        <f>Data!C684</f>
        <v>2197.969971</v>
      </c>
      <c r="D689" s="4">
        <f>Data!D684</f>
        <v>2163.070068</v>
      </c>
      <c r="E689" s="4">
        <f>Data!E684</f>
        <v>2190.2700199999999</v>
      </c>
      <c r="F689" s="15">
        <f>Data!F684</f>
        <v>2189680000</v>
      </c>
      <c r="G689" s="15" t="str">
        <f t="shared" si="10"/>
        <v/>
      </c>
    </row>
    <row r="690" spans="1:7" x14ac:dyDescent="0.3">
      <c r="A690" s="3">
        <f>Data!A685</f>
        <v>40401</v>
      </c>
      <c r="B690" s="4">
        <f>Data!B685</f>
        <v>2236.929932</v>
      </c>
      <c r="C690" s="4">
        <f>Data!C685</f>
        <v>2236.929932</v>
      </c>
      <c r="D690" s="4">
        <f>Data!D685</f>
        <v>2204.9399410000001</v>
      </c>
      <c r="E690" s="4">
        <f>Data!E685</f>
        <v>2208.6298830000001</v>
      </c>
      <c r="F690" s="15">
        <f>Data!F685</f>
        <v>2274460000</v>
      </c>
      <c r="G690" s="15" t="str">
        <f t="shared" si="10"/>
        <v/>
      </c>
    </row>
    <row r="691" spans="1:7" x14ac:dyDescent="0.3">
      <c r="A691" s="3">
        <f>Data!A686</f>
        <v>40400</v>
      </c>
      <c r="B691" s="4">
        <f>Data!B686</f>
        <v>2280.0600589999999</v>
      </c>
      <c r="C691" s="4">
        <f>Data!C686</f>
        <v>2290.51001</v>
      </c>
      <c r="D691" s="4">
        <f>Data!D686</f>
        <v>2261.5</v>
      </c>
      <c r="E691" s="4">
        <f>Data!E686</f>
        <v>2277.169922</v>
      </c>
      <c r="F691" s="15">
        <f>Data!F686</f>
        <v>2039590000</v>
      </c>
      <c r="G691" s="15" t="str">
        <f t="shared" si="10"/>
        <v/>
      </c>
    </row>
    <row r="692" spans="1:7" x14ac:dyDescent="0.3">
      <c r="A692" s="3">
        <f>Data!A687</f>
        <v>40399</v>
      </c>
      <c r="B692" s="4">
        <f>Data!B687</f>
        <v>2298.8100589999999</v>
      </c>
      <c r="C692" s="4">
        <f>Data!C687</f>
        <v>2309.429932</v>
      </c>
      <c r="D692" s="4">
        <f>Data!D687</f>
        <v>2289.030029</v>
      </c>
      <c r="E692" s="4">
        <f>Data!E687</f>
        <v>2305.6899410000001</v>
      </c>
      <c r="F692" s="15">
        <f>Data!F687</f>
        <v>1614580000</v>
      </c>
      <c r="G692" s="15" t="str">
        <f t="shared" si="10"/>
        <v/>
      </c>
    </row>
    <row r="693" spans="1:7" x14ac:dyDescent="0.3">
      <c r="A693" s="3">
        <f>Data!A688</f>
        <v>40396</v>
      </c>
      <c r="B693" s="4">
        <f>Data!B688</f>
        <v>2267.419922</v>
      </c>
      <c r="C693" s="4">
        <f>Data!C688</f>
        <v>2291.1499020000001</v>
      </c>
      <c r="D693" s="4">
        <f>Data!D688</f>
        <v>2253.919922</v>
      </c>
      <c r="E693" s="4">
        <f>Data!E688</f>
        <v>2288.469971</v>
      </c>
      <c r="F693" s="15">
        <f>Data!F688</f>
        <v>1876630000</v>
      </c>
      <c r="G693" s="15" t="str">
        <f t="shared" si="10"/>
        <v/>
      </c>
    </row>
    <row r="694" spans="1:7" x14ac:dyDescent="0.3">
      <c r="A694" s="3">
        <f>Data!A689</f>
        <v>40395</v>
      </c>
      <c r="B694" s="4">
        <f>Data!B689</f>
        <v>2291.219971</v>
      </c>
      <c r="C694" s="4">
        <f>Data!C689</f>
        <v>2298.860107</v>
      </c>
      <c r="D694" s="4">
        <f>Data!D689</f>
        <v>2281.679932</v>
      </c>
      <c r="E694" s="4">
        <f>Data!E689</f>
        <v>2293.0600589999999</v>
      </c>
      <c r="F694" s="15">
        <f>Data!F689</f>
        <v>1774300000</v>
      </c>
      <c r="G694" s="15" t="str">
        <f t="shared" si="10"/>
        <v/>
      </c>
    </row>
    <row r="695" spans="1:7" x14ac:dyDescent="0.3">
      <c r="A695" s="3">
        <f>Data!A690</f>
        <v>40394</v>
      </c>
      <c r="B695" s="4">
        <f>Data!B690</f>
        <v>2291.0900879999999</v>
      </c>
      <c r="C695" s="4">
        <f>Data!C690</f>
        <v>2305.070068</v>
      </c>
      <c r="D695" s="4">
        <f>Data!D690</f>
        <v>2283.209961</v>
      </c>
      <c r="E695" s="4">
        <f>Data!E690</f>
        <v>2303.570068</v>
      </c>
      <c r="F695" s="15">
        <f>Data!F690</f>
        <v>2021980000</v>
      </c>
      <c r="G695" s="15" t="str">
        <f t="shared" si="10"/>
        <v/>
      </c>
    </row>
    <row r="696" spans="1:7" x14ac:dyDescent="0.3">
      <c r="A696" s="3">
        <f>Data!A691</f>
        <v>40393</v>
      </c>
      <c r="B696" s="4">
        <f>Data!B691</f>
        <v>2291.75</v>
      </c>
      <c r="C696" s="4">
        <f>Data!C691</f>
        <v>2295.030029</v>
      </c>
      <c r="D696" s="4">
        <f>Data!D691</f>
        <v>2272.330078</v>
      </c>
      <c r="E696" s="4">
        <f>Data!E691</f>
        <v>2283.5200199999999</v>
      </c>
      <c r="F696" s="15">
        <f>Data!F691</f>
        <v>1997030000</v>
      </c>
      <c r="G696" s="15" t="str">
        <f t="shared" si="10"/>
        <v/>
      </c>
    </row>
    <row r="697" spans="1:7" x14ac:dyDescent="0.3">
      <c r="A697" s="3">
        <f>Data!A692</f>
        <v>40392</v>
      </c>
      <c r="B697" s="4">
        <f>Data!B692</f>
        <v>2283.320068</v>
      </c>
      <c r="C697" s="4">
        <f>Data!C692</f>
        <v>2299.23999</v>
      </c>
      <c r="D697" s="4">
        <f>Data!D692</f>
        <v>2274.2700199999999</v>
      </c>
      <c r="E697" s="4">
        <f>Data!E692</f>
        <v>2295.360107</v>
      </c>
      <c r="F697" s="15">
        <f>Data!F692</f>
        <v>1953200000</v>
      </c>
      <c r="G697" s="15" t="str">
        <f t="shared" si="10"/>
        <v/>
      </c>
    </row>
    <row r="698" spans="1:7" x14ac:dyDescent="0.3">
      <c r="A698" s="3">
        <f>Data!A693</f>
        <v>40389</v>
      </c>
      <c r="B698" s="4">
        <f>Data!B693</f>
        <v>2227.290039</v>
      </c>
      <c r="C698" s="4">
        <f>Data!C693</f>
        <v>2264.8100589999999</v>
      </c>
      <c r="D698" s="4">
        <f>Data!D693</f>
        <v>2218.610107</v>
      </c>
      <c r="E698" s="4">
        <f>Data!E693</f>
        <v>2254.6999510000001</v>
      </c>
      <c r="F698" s="15">
        <f>Data!F693</f>
        <v>2138610000</v>
      </c>
      <c r="G698" s="15" t="str">
        <f t="shared" si="10"/>
        <v/>
      </c>
    </row>
    <row r="699" spans="1:7" x14ac:dyDescent="0.3">
      <c r="A699" s="3">
        <f>Data!A694</f>
        <v>40388</v>
      </c>
      <c r="B699" s="4">
        <f>Data!B694</f>
        <v>2279.070068</v>
      </c>
      <c r="C699" s="4">
        <f>Data!C694</f>
        <v>2282.9399410000001</v>
      </c>
      <c r="D699" s="4">
        <f>Data!D694</f>
        <v>2228.5200199999999</v>
      </c>
      <c r="E699" s="4">
        <f>Data!E694</f>
        <v>2251.6899410000001</v>
      </c>
      <c r="F699" s="15">
        <f>Data!F694</f>
        <v>2324590000</v>
      </c>
      <c r="G699" s="15" t="str">
        <f t="shared" si="10"/>
        <v/>
      </c>
    </row>
    <row r="700" spans="1:7" x14ac:dyDescent="0.3">
      <c r="A700" s="3">
        <f>Data!A695</f>
        <v>40387</v>
      </c>
      <c r="B700" s="4">
        <f>Data!B695</f>
        <v>2284.6201169999999</v>
      </c>
      <c r="C700" s="4">
        <f>Data!C695</f>
        <v>2292.23999</v>
      </c>
      <c r="D700" s="4">
        <f>Data!D695</f>
        <v>2257.76001</v>
      </c>
      <c r="E700" s="4">
        <f>Data!E695</f>
        <v>2264.5600589999999</v>
      </c>
      <c r="F700" s="15">
        <f>Data!F695</f>
        <v>1848520000</v>
      </c>
      <c r="G700" s="15" t="str">
        <f t="shared" si="10"/>
        <v/>
      </c>
    </row>
    <row r="701" spans="1:7" x14ac:dyDescent="0.3">
      <c r="A701" s="3">
        <f>Data!A696</f>
        <v>40386</v>
      </c>
      <c r="B701" s="4">
        <f>Data!B696</f>
        <v>2306.6201169999999</v>
      </c>
      <c r="C701" s="4">
        <f>Data!C696</f>
        <v>2307.6000979999999</v>
      </c>
      <c r="D701" s="4">
        <f>Data!D696</f>
        <v>2280.719971</v>
      </c>
      <c r="E701" s="4">
        <f>Data!E696</f>
        <v>2288.25</v>
      </c>
      <c r="F701" s="15">
        <f>Data!F696</f>
        <v>2065390000</v>
      </c>
      <c r="G701" s="15" t="str">
        <f t="shared" si="10"/>
        <v/>
      </c>
    </row>
    <row r="702" spans="1:7" x14ac:dyDescent="0.3">
      <c r="A702" s="3">
        <f>Data!A697</f>
        <v>40385</v>
      </c>
      <c r="B702" s="4">
        <f>Data!B697</f>
        <v>2271.6201169999999</v>
      </c>
      <c r="C702" s="4">
        <f>Data!C697</f>
        <v>2296.429932</v>
      </c>
      <c r="D702" s="4">
        <f>Data!D697</f>
        <v>2262.959961</v>
      </c>
      <c r="E702" s="4">
        <f>Data!E697</f>
        <v>2296.429932</v>
      </c>
      <c r="F702" s="15">
        <f>Data!F697</f>
        <v>2164280000</v>
      </c>
      <c r="G702" s="15" t="str">
        <f t="shared" si="10"/>
        <v/>
      </c>
    </row>
    <row r="703" spans="1:7" x14ac:dyDescent="0.3">
      <c r="A703" s="3">
        <f>Data!A698</f>
        <v>40382</v>
      </c>
      <c r="B703" s="4">
        <f>Data!B698</f>
        <v>2234.3400879999999</v>
      </c>
      <c r="C703" s="4">
        <f>Data!C698</f>
        <v>2269.469971</v>
      </c>
      <c r="D703" s="4">
        <f>Data!D698</f>
        <v>2227.5</v>
      </c>
      <c r="E703" s="4">
        <f>Data!E698</f>
        <v>2269.469971</v>
      </c>
      <c r="F703" s="15">
        <f>Data!F698</f>
        <v>2410600000</v>
      </c>
      <c r="G703" s="15" t="str">
        <f t="shared" si="10"/>
        <v/>
      </c>
    </row>
    <row r="704" spans="1:7" x14ac:dyDescent="0.3">
      <c r="A704" s="3">
        <f>Data!A699</f>
        <v>40381</v>
      </c>
      <c r="B704" s="4">
        <f>Data!B699</f>
        <v>2216.040039</v>
      </c>
      <c r="C704" s="4">
        <f>Data!C699</f>
        <v>2251.419922</v>
      </c>
      <c r="D704" s="4">
        <f>Data!D699</f>
        <v>2216.040039</v>
      </c>
      <c r="E704" s="4">
        <f>Data!E699</f>
        <v>2245.889893</v>
      </c>
      <c r="F704" s="15">
        <f>Data!F699</f>
        <v>2213220000</v>
      </c>
      <c r="G704" s="15" t="str">
        <f t="shared" si="10"/>
        <v/>
      </c>
    </row>
    <row r="705" spans="1:7" x14ac:dyDescent="0.3">
      <c r="A705" s="3">
        <f>Data!A700</f>
        <v>40380</v>
      </c>
      <c r="B705" s="4">
        <f>Data!B700</f>
        <v>2236.1298830000001</v>
      </c>
      <c r="C705" s="4">
        <f>Data!C700</f>
        <v>2236.3701169999999</v>
      </c>
      <c r="D705" s="4">
        <f>Data!D700</f>
        <v>2183.219971</v>
      </c>
      <c r="E705" s="4">
        <f>Data!E700</f>
        <v>2187.330078</v>
      </c>
      <c r="F705" s="15">
        <f>Data!F700</f>
        <v>2222030000</v>
      </c>
      <c r="G705" s="15" t="str">
        <f t="shared" si="10"/>
        <v/>
      </c>
    </row>
    <row r="706" spans="1:7" x14ac:dyDescent="0.3">
      <c r="A706" s="3">
        <f>Data!A701</f>
        <v>40379</v>
      </c>
      <c r="B706" s="4">
        <f>Data!B701</f>
        <v>2165.3500979999999</v>
      </c>
      <c r="C706" s="4">
        <f>Data!C701</f>
        <v>2222.610107</v>
      </c>
      <c r="D706" s="4">
        <f>Data!D701</f>
        <v>2159.9499510000001</v>
      </c>
      <c r="E706" s="4">
        <f>Data!E701</f>
        <v>2222.48999</v>
      </c>
      <c r="F706" s="15">
        <f>Data!F701</f>
        <v>1933270000</v>
      </c>
      <c r="G706" s="15" t="str">
        <f t="shared" si="10"/>
        <v/>
      </c>
    </row>
    <row r="707" spans="1:7" x14ac:dyDescent="0.3">
      <c r="A707" s="3">
        <f>Data!A702</f>
        <v>40378</v>
      </c>
      <c r="B707" s="4">
        <f>Data!B702</f>
        <v>2185.8100589999999</v>
      </c>
      <c r="C707" s="4">
        <f>Data!C702</f>
        <v>2201.290039</v>
      </c>
      <c r="D707" s="4">
        <f>Data!D702</f>
        <v>2171.1999510000001</v>
      </c>
      <c r="E707" s="4">
        <f>Data!E702</f>
        <v>2198.2299800000001</v>
      </c>
      <c r="F707" s="15">
        <f>Data!F702</f>
        <v>1735090000</v>
      </c>
      <c r="G707" s="15" t="str">
        <f t="shared" si="10"/>
        <v/>
      </c>
    </row>
    <row r="708" spans="1:7" x14ac:dyDescent="0.3">
      <c r="A708" s="3">
        <f>Data!A703</f>
        <v>40375</v>
      </c>
      <c r="B708" s="4">
        <f>Data!B703</f>
        <v>2231.709961</v>
      </c>
      <c r="C708" s="4">
        <f>Data!C703</f>
        <v>2236.6599120000001</v>
      </c>
      <c r="D708" s="4">
        <f>Data!D703</f>
        <v>2177.51001</v>
      </c>
      <c r="E708" s="4">
        <f>Data!E703</f>
        <v>2179.0500489999999</v>
      </c>
      <c r="F708" s="15">
        <f>Data!F703</f>
        <v>2195150000</v>
      </c>
      <c r="G708" s="15" t="str">
        <f t="shared" si="10"/>
        <v/>
      </c>
    </row>
    <row r="709" spans="1:7" x14ac:dyDescent="0.3">
      <c r="A709" s="3">
        <f>Data!A704</f>
        <v>40374</v>
      </c>
      <c r="B709" s="4">
        <f>Data!B704</f>
        <v>2247.76001</v>
      </c>
      <c r="C709" s="4">
        <f>Data!C704</f>
        <v>2253.330078</v>
      </c>
      <c r="D709" s="4">
        <f>Data!D704</f>
        <v>2218.919922</v>
      </c>
      <c r="E709" s="4">
        <f>Data!E704</f>
        <v>2249.080078</v>
      </c>
      <c r="F709" s="15">
        <f>Data!F704</f>
        <v>2011600000</v>
      </c>
      <c r="G709" s="15" t="str">
        <f t="shared" si="10"/>
        <v/>
      </c>
    </row>
    <row r="710" spans="1:7" x14ac:dyDescent="0.3">
      <c r="A710" s="3">
        <f>Data!A705</f>
        <v>40373</v>
      </c>
      <c r="B710" s="4">
        <f>Data!B705</f>
        <v>2246.98999</v>
      </c>
      <c r="C710" s="4">
        <f>Data!C705</f>
        <v>2260.330078</v>
      </c>
      <c r="D710" s="4">
        <f>Data!D705</f>
        <v>2235.1499020000001</v>
      </c>
      <c r="E710" s="4">
        <f>Data!E705</f>
        <v>2249.8400879999999</v>
      </c>
      <c r="F710" s="15">
        <f>Data!F705</f>
        <v>2213010000</v>
      </c>
      <c r="G710" s="15" t="str">
        <f t="shared" si="10"/>
        <v/>
      </c>
    </row>
    <row r="711" spans="1:7" x14ac:dyDescent="0.3">
      <c r="A711" s="3">
        <f>Data!A706</f>
        <v>40372</v>
      </c>
      <c r="B711" s="4">
        <f>Data!B706</f>
        <v>2221.25</v>
      </c>
      <c r="C711" s="4">
        <f>Data!C706</f>
        <v>2248.1599120000001</v>
      </c>
      <c r="D711" s="4">
        <f>Data!D706</f>
        <v>2212.969971</v>
      </c>
      <c r="E711" s="4">
        <f>Data!E706</f>
        <v>2242.030029</v>
      </c>
      <c r="F711" s="15">
        <f>Data!F706</f>
        <v>2278480000</v>
      </c>
      <c r="G711" s="15" t="str">
        <f t="shared" ref="G711:G774" si="11">IF(AND(ABS(B711-E711)&lt;E711*$G$4,C711-D711&gt;E711*$G$5),"doji","")</f>
        <v/>
      </c>
    </row>
    <row r="712" spans="1:7" x14ac:dyDescent="0.3">
      <c r="A712" s="3">
        <f>Data!A707</f>
        <v>40371</v>
      </c>
      <c r="B712" s="4">
        <f>Data!B707</f>
        <v>2194.1201169999999</v>
      </c>
      <c r="C712" s="4">
        <f>Data!C707</f>
        <v>2213.389893</v>
      </c>
      <c r="D712" s="4">
        <f>Data!D707</f>
        <v>2183.5200199999999</v>
      </c>
      <c r="E712" s="4">
        <f>Data!E707</f>
        <v>2198.360107</v>
      </c>
      <c r="F712" s="15">
        <f>Data!F707</f>
        <v>1767970000</v>
      </c>
      <c r="G712" s="15" t="str">
        <f t="shared" si="11"/>
        <v/>
      </c>
    </row>
    <row r="713" spans="1:7" x14ac:dyDescent="0.3">
      <c r="A713" s="3">
        <f>Data!A708</f>
        <v>40368</v>
      </c>
      <c r="B713" s="4">
        <f>Data!B708</f>
        <v>2174.1999510000001</v>
      </c>
      <c r="C713" s="4">
        <f>Data!C708</f>
        <v>2196.9499510000001</v>
      </c>
      <c r="D713" s="4">
        <f>Data!D708</f>
        <v>2170.76001</v>
      </c>
      <c r="E713" s="4">
        <f>Data!E708</f>
        <v>2196.4499510000001</v>
      </c>
      <c r="F713" s="15">
        <f>Data!F708</f>
        <v>1592610000</v>
      </c>
      <c r="G713" s="15" t="str">
        <f t="shared" si="11"/>
        <v/>
      </c>
    </row>
    <row r="714" spans="1:7" x14ac:dyDescent="0.3">
      <c r="A714" s="3">
        <f>Data!A709</f>
        <v>40367</v>
      </c>
      <c r="B714" s="4">
        <f>Data!B709</f>
        <v>2174.959961</v>
      </c>
      <c r="C714" s="4">
        <f>Data!C709</f>
        <v>2181.3000489999999</v>
      </c>
      <c r="D714" s="4">
        <f>Data!D709</f>
        <v>2150.1899410000001</v>
      </c>
      <c r="E714" s="4">
        <f>Data!E709</f>
        <v>2175.3999020000001</v>
      </c>
      <c r="F714" s="15">
        <f>Data!F709</f>
        <v>2034030000</v>
      </c>
      <c r="G714" s="15" t="str">
        <f t="shared" si="11"/>
        <v/>
      </c>
    </row>
    <row r="715" spans="1:7" x14ac:dyDescent="0.3">
      <c r="A715" s="3">
        <f>Data!A710</f>
        <v>40366</v>
      </c>
      <c r="B715" s="4">
        <f>Data!B710</f>
        <v>2099.6599120000001</v>
      </c>
      <c r="C715" s="4">
        <f>Data!C710</f>
        <v>2159.790039</v>
      </c>
      <c r="D715" s="4">
        <f>Data!D710</f>
        <v>2098.110107</v>
      </c>
      <c r="E715" s="4">
        <f>Data!E710</f>
        <v>2159.469971</v>
      </c>
      <c r="F715" s="15">
        <f>Data!F710</f>
        <v>2199500000</v>
      </c>
      <c r="G715" s="15" t="str">
        <f t="shared" si="11"/>
        <v/>
      </c>
    </row>
    <row r="716" spans="1:7" x14ac:dyDescent="0.3">
      <c r="A716" s="3">
        <f>Data!A711</f>
        <v>40365</v>
      </c>
      <c r="B716" s="4">
        <f>Data!B711</f>
        <v>2122.280029</v>
      </c>
      <c r="C716" s="4">
        <f>Data!C711</f>
        <v>2136.3000489999999</v>
      </c>
      <c r="D716" s="4">
        <f>Data!D711</f>
        <v>2077.7700199999999</v>
      </c>
      <c r="E716" s="4">
        <f>Data!E711</f>
        <v>2093.8798830000001</v>
      </c>
      <c r="F716" s="15">
        <f>Data!F711</f>
        <v>2173030000</v>
      </c>
      <c r="G716" s="15" t="str">
        <f t="shared" si="11"/>
        <v/>
      </c>
    </row>
    <row r="717" spans="1:7" x14ac:dyDescent="0.3">
      <c r="A717" s="3">
        <f>Data!A712</f>
        <v>40361</v>
      </c>
      <c r="B717" s="4">
        <f>Data!B712</f>
        <v>2105.5</v>
      </c>
      <c r="C717" s="4">
        <f>Data!C712</f>
        <v>2110.6599120000001</v>
      </c>
      <c r="D717" s="4">
        <f>Data!D712</f>
        <v>2077.709961</v>
      </c>
      <c r="E717" s="4">
        <f>Data!E712</f>
        <v>2091.790039</v>
      </c>
      <c r="F717" s="15">
        <f>Data!F712</f>
        <v>1672320000</v>
      </c>
      <c r="G717" s="15" t="str">
        <f t="shared" si="11"/>
        <v/>
      </c>
    </row>
    <row r="718" spans="1:7" x14ac:dyDescent="0.3">
      <c r="A718" s="3">
        <f>Data!A713</f>
        <v>40360</v>
      </c>
      <c r="B718" s="4">
        <f>Data!B713</f>
        <v>2110.75</v>
      </c>
      <c r="C718" s="4">
        <f>Data!C713</f>
        <v>2117.9399410000001</v>
      </c>
      <c r="D718" s="4">
        <f>Data!D713</f>
        <v>2061.139893</v>
      </c>
      <c r="E718" s="4">
        <f>Data!E713</f>
        <v>2101.360107</v>
      </c>
      <c r="F718" s="15">
        <f>Data!F713</f>
        <v>2717070000</v>
      </c>
      <c r="G718" s="15" t="str">
        <f t="shared" si="11"/>
        <v/>
      </c>
    </row>
    <row r="719" spans="1:7" x14ac:dyDescent="0.3">
      <c r="A719" s="3">
        <f>Data!A714</f>
        <v>40359</v>
      </c>
      <c r="B719" s="4">
        <f>Data!B714</f>
        <v>2134.030029</v>
      </c>
      <c r="C719" s="4">
        <f>Data!C714</f>
        <v>2153.360107</v>
      </c>
      <c r="D719" s="4">
        <f>Data!D714</f>
        <v>2105.26001</v>
      </c>
      <c r="E719" s="4">
        <f>Data!E714</f>
        <v>2109.23999</v>
      </c>
      <c r="F719" s="15">
        <f>Data!F714</f>
        <v>2221560000</v>
      </c>
      <c r="G719" s="15" t="str">
        <f t="shared" si="11"/>
        <v/>
      </c>
    </row>
    <row r="720" spans="1:7" x14ac:dyDescent="0.3">
      <c r="A720" s="3">
        <f>Data!A715</f>
        <v>40358</v>
      </c>
      <c r="B720" s="4">
        <f>Data!B715</f>
        <v>2183.919922</v>
      </c>
      <c r="C720" s="4">
        <f>Data!C715</f>
        <v>2185.3000489999999</v>
      </c>
      <c r="D720" s="4">
        <f>Data!D715</f>
        <v>2122.669922</v>
      </c>
      <c r="E720" s="4">
        <f>Data!E715</f>
        <v>2135.179932</v>
      </c>
      <c r="F720" s="15">
        <f>Data!F715</f>
        <v>2827090000</v>
      </c>
      <c r="G720" s="15" t="str">
        <f t="shared" si="11"/>
        <v/>
      </c>
    </row>
    <row r="721" spans="1:7" x14ac:dyDescent="0.3">
      <c r="A721" s="3">
        <f>Data!A716</f>
        <v>40357</v>
      </c>
      <c r="B721" s="4">
        <f>Data!B716</f>
        <v>2227.429932</v>
      </c>
      <c r="C721" s="4">
        <f>Data!C716</f>
        <v>2241.639893</v>
      </c>
      <c r="D721" s="4">
        <f>Data!D716</f>
        <v>2208.3701169999999</v>
      </c>
      <c r="E721" s="4">
        <f>Data!E716</f>
        <v>2220.6499020000001</v>
      </c>
      <c r="F721" s="15">
        <f>Data!F716</f>
        <v>1876740000</v>
      </c>
      <c r="G721" s="15" t="str">
        <f t="shared" si="11"/>
        <v/>
      </c>
    </row>
    <row r="722" spans="1:7" x14ac:dyDescent="0.3">
      <c r="A722" s="3">
        <f>Data!A717</f>
        <v>40354</v>
      </c>
      <c r="B722" s="4">
        <f>Data!B717</f>
        <v>2224.7299800000001</v>
      </c>
      <c r="C722" s="4">
        <f>Data!C717</f>
        <v>2240.8798830000001</v>
      </c>
      <c r="D722" s="4">
        <f>Data!D717</f>
        <v>2205.919922</v>
      </c>
      <c r="E722" s="4">
        <f>Data!E717</f>
        <v>2223.4799800000001</v>
      </c>
      <c r="F722" s="15">
        <f>Data!F717</f>
        <v>3540350000</v>
      </c>
      <c r="G722" s="15" t="str">
        <f t="shared" si="11"/>
        <v/>
      </c>
    </row>
    <row r="723" spans="1:7" x14ac:dyDescent="0.3">
      <c r="A723" s="3">
        <f>Data!A718</f>
        <v>40353</v>
      </c>
      <c r="B723" s="4">
        <f>Data!B718</f>
        <v>2246.1999510000001</v>
      </c>
      <c r="C723" s="4">
        <f>Data!C718</f>
        <v>2247.419922</v>
      </c>
      <c r="D723" s="4">
        <f>Data!D718</f>
        <v>2213.5</v>
      </c>
      <c r="E723" s="4">
        <f>Data!E718</f>
        <v>2217.419922</v>
      </c>
      <c r="F723" s="15">
        <f>Data!F718</f>
        <v>2064360000</v>
      </c>
      <c r="G723" s="15" t="str">
        <f t="shared" si="11"/>
        <v/>
      </c>
    </row>
    <row r="724" spans="1:7" x14ac:dyDescent="0.3">
      <c r="A724" s="3">
        <f>Data!A719</f>
        <v>40352</v>
      </c>
      <c r="B724" s="4">
        <f>Data!B719</f>
        <v>2264.4099120000001</v>
      </c>
      <c r="C724" s="4">
        <f>Data!C719</f>
        <v>2271.73999</v>
      </c>
      <c r="D724" s="4">
        <f>Data!D719</f>
        <v>2236.98999</v>
      </c>
      <c r="E724" s="4">
        <f>Data!E719</f>
        <v>2254.2299800000001</v>
      </c>
      <c r="F724" s="15">
        <f>Data!F719</f>
        <v>1929450000</v>
      </c>
      <c r="G724" s="15" t="str">
        <f t="shared" si="11"/>
        <v/>
      </c>
    </row>
    <row r="725" spans="1:7" x14ac:dyDescent="0.3">
      <c r="A725" s="3">
        <f>Data!A720</f>
        <v>40351</v>
      </c>
      <c r="B725" s="4">
        <f>Data!B720</f>
        <v>2296.830078</v>
      </c>
      <c r="C725" s="4">
        <f>Data!C720</f>
        <v>2313.719971</v>
      </c>
      <c r="D725" s="4">
        <f>Data!D720</f>
        <v>2259.5900879999999</v>
      </c>
      <c r="E725" s="4">
        <f>Data!E720</f>
        <v>2261.8000489999999</v>
      </c>
      <c r="F725" s="15">
        <f>Data!F720</f>
        <v>1934450000</v>
      </c>
      <c r="G725" s="15" t="str">
        <f t="shared" si="11"/>
        <v/>
      </c>
    </row>
    <row r="726" spans="1:7" x14ac:dyDescent="0.3">
      <c r="A726" s="3">
        <f>Data!A721</f>
        <v>40350</v>
      </c>
      <c r="B726" s="4">
        <f>Data!B721</f>
        <v>2341.110107</v>
      </c>
      <c r="C726" s="4">
        <f>Data!C721</f>
        <v>2341.110107</v>
      </c>
      <c r="D726" s="4">
        <f>Data!D721</f>
        <v>2277.7299800000001</v>
      </c>
      <c r="E726" s="4">
        <f>Data!E721</f>
        <v>2289.0900879999999</v>
      </c>
      <c r="F726" s="15">
        <f>Data!F721</f>
        <v>1910700000</v>
      </c>
      <c r="G726" s="15" t="str">
        <f t="shared" si="11"/>
        <v/>
      </c>
    </row>
    <row r="727" spans="1:7" x14ac:dyDescent="0.3">
      <c r="A727" s="3">
        <f>Data!A722</f>
        <v>40347</v>
      </c>
      <c r="B727" s="4">
        <f>Data!B722</f>
        <v>2308.9399410000001</v>
      </c>
      <c r="C727" s="4">
        <f>Data!C722</f>
        <v>2321.98999</v>
      </c>
      <c r="D727" s="4">
        <f>Data!D722</f>
        <v>2301.4799800000001</v>
      </c>
      <c r="E727" s="4">
        <f>Data!E722</f>
        <v>2309.8000489999999</v>
      </c>
      <c r="F727" s="15">
        <f>Data!F722</f>
        <v>2037230000</v>
      </c>
      <c r="G727" s="15" t="str">
        <f t="shared" si="11"/>
        <v/>
      </c>
    </row>
    <row r="728" spans="1:7" x14ac:dyDescent="0.3">
      <c r="A728" s="3">
        <f>Data!A723</f>
        <v>40346</v>
      </c>
      <c r="B728" s="4">
        <f>Data!B723</f>
        <v>2316.5900879999999</v>
      </c>
      <c r="C728" s="4">
        <f>Data!C723</f>
        <v>2318.2700199999999</v>
      </c>
      <c r="D728" s="4">
        <f>Data!D723</f>
        <v>2288.5900879999999</v>
      </c>
      <c r="E728" s="4">
        <f>Data!E723</f>
        <v>2307.1599120000001</v>
      </c>
      <c r="F728" s="15">
        <f>Data!F723</f>
        <v>1821680000</v>
      </c>
      <c r="G728" s="15" t="str">
        <f t="shared" si="11"/>
        <v/>
      </c>
    </row>
    <row r="729" spans="1:7" x14ac:dyDescent="0.3">
      <c r="A729" s="3">
        <f>Data!A724</f>
        <v>40345</v>
      </c>
      <c r="B729" s="4">
        <f>Data!B724</f>
        <v>2293.5600589999999</v>
      </c>
      <c r="C729" s="4">
        <f>Data!C724</f>
        <v>2317.75</v>
      </c>
      <c r="D729" s="4">
        <f>Data!D724</f>
        <v>2290.26001</v>
      </c>
      <c r="E729" s="4">
        <f>Data!E724</f>
        <v>2305.929932</v>
      </c>
      <c r="F729" s="15">
        <f>Data!F724</f>
        <v>1936400000</v>
      </c>
      <c r="G729" s="15" t="str">
        <f t="shared" si="11"/>
        <v/>
      </c>
    </row>
    <row r="730" spans="1:7" x14ac:dyDescent="0.3">
      <c r="A730" s="3">
        <f>Data!A725</f>
        <v>40344</v>
      </c>
      <c r="B730" s="4">
        <f>Data!B725</f>
        <v>2256.4799800000001</v>
      </c>
      <c r="C730" s="4">
        <f>Data!C725</f>
        <v>2307.9799800000001</v>
      </c>
      <c r="D730" s="4">
        <f>Data!D725</f>
        <v>2256.4399410000001</v>
      </c>
      <c r="E730" s="4">
        <f>Data!E725</f>
        <v>2305.8798830000001</v>
      </c>
      <c r="F730" s="15">
        <f>Data!F725</f>
        <v>2289060000</v>
      </c>
      <c r="G730" s="15" t="str">
        <f t="shared" si="11"/>
        <v/>
      </c>
    </row>
    <row r="731" spans="1:7" x14ac:dyDescent="0.3">
      <c r="A731" s="3">
        <f>Data!A726</f>
        <v>40343</v>
      </c>
      <c r="B731" s="4">
        <f>Data!B726</f>
        <v>2263.6599120000001</v>
      </c>
      <c r="C731" s="4">
        <f>Data!C726</f>
        <v>2278.959961</v>
      </c>
      <c r="D731" s="4">
        <f>Data!D726</f>
        <v>2242</v>
      </c>
      <c r="E731" s="4">
        <f>Data!E726</f>
        <v>2243.959961</v>
      </c>
      <c r="F731" s="15">
        <f>Data!F726</f>
        <v>1951910000</v>
      </c>
      <c r="G731" s="15" t="str">
        <f t="shared" si="11"/>
        <v/>
      </c>
    </row>
    <row r="732" spans="1:7" x14ac:dyDescent="0.3">
      <c r="A732" s="3">
        <f>Data!A727</f>
        <v>40340</v>
      </c>
      <c r="B732" s="4">
        <f>Data!B727</f>
        <v>2199.3999020000001</v>
      </c>
      <c r="C732" s="4">
        <f>Data!C727</f>
        <v>2243.6000979999999</v>
      </c>
      <c r="D732" s="4">
        <f>Data!D727</f>
        <v>2196.9099120000001</v>
      </c>
      <c r="E732" s="4">
        <f>Data!E727</f>
        <v>2243.6000979999999</v>
      </c>
      <c r="F732" s="15">
        <f>Data!F727</f>
        <v>1877120000</v>
      </c>
      <c r="G732" s="15" t="str">
        <f t="shared" si="11"/>
        <v/>
      </c>
    </row>
    <row r="733" spans="1:7" x14ac:dyDescent="0.3">
      <c r="A733" s="3">
        <f>Data!A728</f>
        <v>40339</v>
      </c>
      <c r="B733" s="4">
        <f>Data!B728</f>
        <v>2188.709961</v>
      </c>
      <c r="C733" s="4">
        <f>Data!C728</f>
        <v>2219.6499020000001</v>
      </c>
      <c r="D733" s="4">
        <f>Data!D728</f>
        <v>2185.9799800000001</v>
      </c>
      <c r="E733" s="4">
        <f>Data!E728</f>
        <v>2218.709961</v>
      </c>
      <c r="F733" s="15">
        <f>Data!F728</f>
        <v>2187840000</v>
      </c>
      <c r="G733" s="15" t="str">
        <f t="shared" si="11"/>
        <v/>
      </c>
    </row>
    <row r="734" spans="1:7" x14ac:dyDescent="0.3">
      <c r="A734" s="3">
        <f>Data!A729</f>
        <v>40338</v>
      </c>
      <c r="B734" s="4">
        <f>Data!B729</f>
        <v>2184.780029</v>
      </c>
      <c r="C734" s="4">
        <f>Data!C729</f>
        <v>2208.6499020000001</v>
      </c>
      <c r="D734" s="4">
        <f>Data!D729</f>
        <v>2152.669922</v>
      </c>
      <c r="E734" s="4">
        <f>Data!E729</f>
        <v>2158.8500979999999</v>
      </c>
      <c r="F734" s="15">
        <f>Data!F729</f>
        <v>2325060000</v>
      </c>
      <c r="G734" s="15" t="str">
        <f t="shared" si="11"/>
        <v/>
      </c>
    </row>
    <row r="735" spans="1:7" x14ac:dyDescent="0.3">
      <c r="A735" s="3">
        <f>Data!A730</f>
        <v>40337</v>
      </c>
      <c r="B735" s="4">
        <f>Data!B730</f>
        <v>2176.070068</v>
      </c>
      <c r="C735" s="4">
        <f>Data!C730</f>
        <v>2183.1000979999999</v>
      </c>
      <c r="D735" s="4">
        <f>Data!D730</f>
        <v>2139.459961</v>
      </c>
      <c r="E735" s="4">
        <f>Data!E730</f>
        <v>2170.570068</v>
      </c>
      <c r="F735" s="15">
        <f>Data!F730</f>
        <v>2696580000</v>
      </c>
      <c r="G735" s="15" t="str">
        <f t="shared" si="11"/>
        <v/>
      </c>
    </row>
    <row r="736" spans="1:7" x14ac:dyDescent="0.3">
      <c r="A736" s="3">
        <f>Data!A731</f>
        <v>40336</v>
      </c>
      <c r="B736" s="4">
        <f>Data!B731</f>
        <v>2226.6000979999999</v>
      </c>
      <c r="C736" s="4">
        <f>Data!C731</f>
        <v>2232.889893</v>
      </c>
      <c r="D736" s="4">
        <f>Data!D731</f>
        <v>2172.25</v>
      </c>
      <c r="E736" s="4">
        <f>Data!E731</f>
        <v>2173.8999020000001</v>
      </c>
      <c r="F736" s="15">
        <f>Data!F731</f>
        <v>2256670000</v>
      </c>
      <c r="G736" s="15" t="str">
        <f t="shared" si="11"/>
        <v/>
      </c>
    </row>
    <row r="737" spans="1:7" x14ac:dyDescent="0.3">
      <c r="A737" s="3">
        <f>Data!A732</f>
        <v>40333</v>
      </c>
      <c r="B737" s="4">
        <f>Data!B732</f>
        <v>2257.0500489999999</v>
      </c>
      <c r="C737" s="4">
        <f>Data!C732</f>
        <v>2278.580078</v>
      </c>
      <c r="D737" s="4">
        <f>Data!D732</f>
        <v>2212.3000489999999</v>
      </c>
      <c r="E737" s="4">
        <f>Data!E732</f>
        <v>2219.169922</v>
      </c>
      <c r="F737" s="15">
        <f>Data!F732</f>
        <v>2342480000</v>
      </c>
      <c r="G737" s="15" t="str">
        <f t="shared" si="11"/>
        <v/>
      </c>
    </row>
    <row r="738" spans="1:7" x14ac:dyDescent="0.3">
      <c r="A738" s="3">
        <f>Data!A733</f>
        <v>40332</v>
      </c>
      <c r="B738" s="4">
        <f>Data!B733</f>
        <v>2285.76001</v>
      </c>
      <c r="C738" s="4">
        <f>Data!C733</f>
        <v>2307.469971</v>
      </c>
      <c r="D738" s="4">
        <f>Data!D733</f>
        <v>2274.8798830000001</v>
      </c>
      <c r="E738" s="4">
        <f>Data!E733</f>
        <v>2303.030029</v>
      </c>
      <c r="F738" s="15">
        <f>Data!F733</f>
        <v>2249050000</v>
      </c>
      <c r="G738" s="15" t="str">
        <f t="shared" si="11"/>
        <v/>
      </c>
    </row>
    <row r="739" spans="1:7" x14ac:dyDescent="0.3">
      <c r="A739" s="3">
        <f>Data!A734</f>
        <v>40331</v>
      </c>
      <c r="B739" s="4">
        <f>Data!B734</f>
        <v>2234.5900879999999</v>
      </c>
      <c r="C739" s="4">
        <f>Data!C734</f>
        <v>2281.070068</v>
      </c>
      <c r="D739" s="4">
        <f>Data!D734</f>
        <v>2221.070068</v>
      </c>
      <c r="E739" s="4">
        <f>Data!E734</f>
        <v>2281.070068</v>
      </c>
      <c r="F739" s="15">
        <f>Data!F734</f>
        <v>2190140000</v>
      </c>
      <c r="G739" s="15" t="str">
        <f t="shared" si="11"/>
        <v/>
      </c>
    </row>
    <row r="740" spans="1:7" x14ac:dyDescent="0.3">
      <c r="A740" s="3">
        <f>Data!A735</f>
        <v>40330</v>
      </c>
      <c r="B740" s="4">
        <f>Data!B735</f>
        <v>2244.790039</v>
      </c>
      <c r="C740" s="4">
        <f>Data!C735</f>
        <v>2277.389893</v>
      </c>
      <c r="D740" s="4">
        <f>Data!D735</f>
        <v>2220.889893</v>
      </c>
      <c r="E740" s="4">
        <f>Data!E735</f>
        <v>2222.330078</v>
      </c>
      <c r="F740" s="15">
        <f>Data!F735</f>
        <v>2167810000</v>
      </c>
      <c r="G740" s="15" t="str">
        <f t="shared" si="11"/>
        <v/>
      </c>
    </row>
    <row r="741" spans="1:7" x14ac:dyDescent="0.3">
      <c r="A741" s="3">
        <f>Data!A736</f>
        <v>40326</v>
      </c>
      <c r="B741" s="4">
        <f>Data!B736</f>
        <v>2275.1899410000001</v>
      </c>
      <c r="C741" s="4">
        <f>Data!C736</f>
        <v>2277.1000979999999</v>
      </c>
      <c r="D741" s="4">
        <f>Data!D736</f>
        <v>2241.5200199999999</v>
      </c>
      <c r="E741" s="4">
        <f>Data!E736</f>
        <v>2257.040039</v>
      </c>
      <c r="F741" s="15">
        <f>Data!F736</f>
        <v>2165590000</v>
      </c>
      <c r="G741" s="15" t="str">
        <f t="shared" si="11"/>
        <v/>
      </c>
    </row>
    <row r="742" spans="1:7" x14ac:dyDescent="0.3">
      <c r="A742" s="3">
        <f>Data!A737</f>
        <v>40325</v>
      </c>
      <c r="B742" s="4">
        <f>Data!B737</f>
        <v>2244.820068</v>
      </c>
      <c r="C742" s="4">
        <f>Data!C737</f>
        <v>2278.3701169999999</v>
      </c>
      <c r="D742" s="4">
        <f>Data!D737</f>
        <v>2239.719971</v>
      </c>
      <c r="E742" s="4">
        <f>Data!E737</f>
        <v>2277.679932</v>
      </c>
      <c r="F742" s="15">
        <f>Data!F737</f>
        <v>2408220000</v>
      </c>
      <c r="G742" s="15" t="str">
        <f t="shared" si="11"/>
        <v/>
      </c>
    </row>
    <row r="743" spans="1:7" x14ac:dyDescent="0.3">
      <c r="A743" s="3">
        <f>Data!A738</f>
        <v>40324</v>
      </c>
      <c r="B743" s="4">
        <f>Data!B738</f>
        <v>2226.23999</v>
      </c>
      <c r="C743" s="4">
        <f>Data!C738</f>
        <v>2257.330078</v>
      </c>
      <c r="D743" s="4">
        <f>Data!D738</f>
        <v>2190.4399410000001</v>
      </c>
      <c r="E743" s="4">
        <f>Data!E738</f>
        <v>2195.8798830000001</v>
      </c>
      <c r="F743" s="15">
        <f>Data!F738</f>
        <v>3077300000</v>
      </c>
      <c r="G743" s="15" t="str">
        <f t="shared" si="11"/>
        <v/>
      </c>
    </row>
    <row r="744" spans="1:7" x14ac:dyDescent="0.3">
      <c r="A744" s="3">
        <f>Data!A739</f>
        <v>40323</v>
      </c>
      <c r="B744" s="4">
        <f>Data!B739</f>
        <v>2157.4499510000001</v>
      </c>
      <c r="C744" s="4">
        <f>Data!C739</f>
        <v>2211.9399410000001</v>
      </c>
      <c r="D744" s="4">
        <f>Data!D739</f>
        <v>2140.530029</v>
      </c>
      <c r="E744" s="4">
        <f>Data!E739</f>
        <v>2210.9499510000001</v>
      </c>
      <c r="F744" s="15">
        <f>Data!F739</f>
        <v>2946380000</v>
      </c>
      <c r="G744" s="15" t="str">
        <f t="shared" si="11"/>
        <v/>
      </c>
    </row>
    <row r="745" spans="1:7" x14ac:dyDescent="0.3">
      <c r="A745" s="3">
        <f>Data!A740</f>
        <v>40322</v>
      </c>
      <c r="B745" s="4">
        <f>Data!B740</f>
        <v>2220.6000979999999</v>
      </c>
      <c r="C745" s="4">
        <f>Data!C740</f>
        <v>2244.669922</v>
      </c>
      <c r="D745" s="4">
        <f>Data!D740</f>
        <v>2212.3701169999999</v>
      </c>
      <c r="E745" s="4">
        <f>Data!E740</f>
        <v>2213.5500489999999</v>
      </c>
      <c r="F745" s="15">
        <f>Data!F740</f>
        <v>2150020000</v>
      </c>
      <c r="G745" s="15" t="str">
        <f t="shared" si="11"/>
        <v/>
      </c>
    </row>
    <row r="746" spans="1:7" x14ac:dyDescent="0.3">
      <c r="A746" s="3">
        <f>Data!A741</f>
        <v>40319</v>
      </c>
      <c r="B746" s="4">
        <f>Data!B741</f>
        <v>2169.580078</v>
      </c>
      <c r="C746" s="4">
        <f>Data!C741</f>
        <v>2243</v>
      </c>
      <c r="D746" s="4">
        <f>Data!D741</f>
        <v>2165.790039</v>
      </c>
      <c r="E746" s="4">
        <f>Data!E741</f>
        <v>2229.040039</v>
      </c>
      <c r="F746" s="15">
        <f>Data!F741</f>
        <v>3389670000</v>
      </c>
      <c r="G746" s="15" t="str">
        <f t="shared" si="11"/>
        <v/>
      </c>
    </row>
    <row r="747" spans="1:7" x14ac:dyDescent="0.3">
      <c r="A747" s="3">
        <f>Data!A742</f>
        <v>40318</v>
      </c>
      <c r="B747" s="4">
        <f>Data!B742</f>
        <v>2245.5600589999999</v>
      </c>
      <c r="C747" s="4">
        <f>Data!C742</f>
        <v>2253.040039</v>
      </c>
      <c r="D747" s="4">
        <f>Data!D742</f>
        <v>2203.5</v>
      </c>
      <c r="E747" s="4">
        <f>Data!E742</f>
        <v>2204.01001</v>
      </c>
      <c r="F747" s="15">
        <f>Data!F742</f>
        <v>3420420000</v>
      </c>
      <c r="G747" s="15" t="str">
        <f t="shared" si="11"/>
        <v/>
      </c>
    </row>
    <row r="748" spans="1:7" x14ac:dyDescent="0.3">
      <c r="A748" s="3">
        <f>Data!A743</f>
        <v>40317</v>
      </c>
      <c r="B748" s="4">
        <f>Data!B743</f>
        <v>2307.780029</v>
      </c>
      <c r="C748" s="4">
        <f>Data!C743</f>
        <v>2324.98999</v>
      </c>
      <c r="D748" s="4">
        <f>Data!D743</f>
        <v>2270.6201169999999</v>
      </c>
      <c r="E748" s="4">
        <f>Data!E743</f>
        <v>2298.3701169999999</v>
      </c>
      <c r="F748" s="15">
        <f>Data!F743</f>
        <v>2646160000</v>
      </c>
      <c r="G748" s="15" t="str">
        <f t="shared" si="11"/>
        <v/>
      </c>
    </row>
    <row r="749" spans="1:7" x14ac:dyDescent="0.3">
      <c r="A749" s="3">
        <f>Data!A744</f>
        <v>40316</v>
      </c>
      <c r="B749" s="4">
        <f>Data!B744</f>
        <v>2372.8400879999999</v>
      </c>
      <c r="C749" s="4">
        <f>Data!C744</f>
        <v>2374.9099120000001</v>
      </c>
      <c r="D749" s="4">
        <f>Data!D744</f>
        <v>2309.219971</v>
      </c>
      <c r="E749" s="4">
        <f>Data!E744</f>
        <v>2317.26001</v>
      </c>
      <c r="F749" s="15">
        <f>Data!F744</f>
        <v>2490310000</v>
      </c>
      <c r="G749" s="15" t="str">
        <f t="shared" si="11"/>
        <v/>
      </c>
    </row>
    <row r="750" spans="1:7" x14ac:dyDescent="0.3">
      <c r="A750" s="3">
        <f>Data!A745</f>
        <v>40315</v>
      </c>
      <c r="B750" s="4">
        <f>Data!B745</f>
        <v>2352.7700199999999</v>
      </c>
      <c r="C750" s="4">
        <f>Data!C745</f>
        <v>2364.6499020000001</v>
      </c>
      <c r="D750" s="4">
        <f>Data!D745</f>
        <v>2304.280029</v>
      </c>
      <c r="E750" s="4">
        <f>Data!E745</f>
        <v>2354.2299800000001</v>
      </c>
      <c r="F750" s="15">
        <f>Data!F745</f>
        <v>2434480000</v>
      </c>
      <c r="G750" s="15" t="str">
        <f t="shared" si="11"/>
        <v>doji</v>
      </c>
    </row>
    <row r="751" spans="1:7" x14ac:dyDescent="0.3">
      <c r="A751" s="3">
        <f>Data!A746</f>
        <v>40312</v>
      </c>
      <c r="B751" s="4">
        <f>Data!B746</f>
        <v>2373.8798830000001</v>
      </c>
      <c r="C751" s="4">
        <f>Data!C746</f>
        <v>2374.530029</v>
      </c>
      <c r="D751" s="4">
        <f>Data!D746</f>
        <v>2323.6298830000001</v>
      </c>
      <c r="E751" s="4">
        <f>Data!E746</f>
        <v>2346.8500979999999</v>
      </c>
      <c r="F751" s="15">
        <f>Data!F746</f>
        <v>2653020000</v>
      </c>
      <c r="G751" s="15" t="str">
        <f t="shared" si="11"/>
        <v/>
      </c>
    </row>
    <row r="752" spans="1:7" x14ac:dyDescent="0.3">
      <c r="A752" s="3">
        <f>Data!A747</f>
        <v>40311</v>
      </c>
      <c r="B752" s="4">
        <f>Data!B747</f>
        <v>2416.360107</v>
      </c>
      <c r="C752" s="4">
        <f>Data!C747</f>
        <v>2434.290039</v>
      </c>
      <c r="D752" s="4">
        <f>Data!D747</f>
        <v>2387.5900879999999</v>
      </c>
      <c r="E752" s="4">
        <f>Data!E747</f>
        <v>2394.360107</v>
      </c>
      <c r="F752" s="15">
        <f>Data!F747</f>
        <v>2375250000</v>
      </c>
      <c r="G752" s="15" t="str">
        <f t="shared" si="11"/>
        <v/>
      </c>
    </row>
    <row r="753" spans="1:7" x14ac:dyDescent="0.3">
      <c r="A753" s="3">
        <f>Data!A748</f>
        <v>40310</v>
      </c>
      <c r="B753" s="4">
        <f>Data!B748</f>
        <v>2388.639893</v>
      </c>
      <c r="C753" s="4">
        <f>Data!C748</f>
        <v>2426.469971</v>
      </c>
      <c r="D753" s="4">
        <f>Data!D748</f>
        <v>2384.6899410000001</v>
      </c>
      <c r="E753" s="4">
        <f>Data!E748</f>
        <v>2425.0200199999999</v>
      </c>
      <c r="F753" s="15">
        <f>Data!F748</f>
        <v>2351900000</v>
      </c>
      <c r="G753" s="15" t="str">
        <f t="shared" si="11"/>
        <v/>
      </c>
    </row>
    <row r="754" spans="1:7" x14ac:dyDescent="0.3">
      <c r="A754" s="3">
        <f>Data!A749</f>
        <v>40309</v>
      </c>
      <c r="B754" s="4">
        <f>Data!B749</f>
        <v>2347.6999510000001</v>
      </c>
      <c r="C754" s="4">
        <f>Data!C749</f>
        <v>2405.26001</v>
      </c>
      <c r="D754" s="4">
        <f>Data!D749</f>
        <v>2345.5</v>
      </c>
      <c r="E754" s="4">
        <f>Data!E749</f>
        <v>2375.3100589999999</v>
      </c>
      <c r="F754" s="15">
        <f>Data!F749</f>
        <v>2548840000</v>
      </c>
      <c r="G754" s="15" t="str">
        <f t="shared" si="11"/>
        <v/>
      </c>
    </row>
    <row r="755" spans="1:7" x14ac:dyDescent="0.3">
      <c r="A755" s="3">
        <f>Data!A750</f>
        <v>40308</v>
      </c>
      <c r="B755" s="4">
        <f>Data!B750</f>
        <v>2365.969971</v>
      </c>
      <c r="C755" s="4">
        <f>Data!C750</f>
        <v>2379.8701169999999</v>
      </c>
      <c r="D755" s="4">
        <f>Data!D750</f>
        <v>2349.3999020000001</v>
      </c>
      <c r="E755" s="4">
        <f>Data!E750</f>
        <v>2374.669922</v>
      </c>
      <c r="F755" s="15">
        <f>Data!F750</f>
        <v>2871800000</v>
      </c>
      <c r="G755" s="15" t="str">
        <f t="shared" si="11"/>
        <v/>
      </c>
    </row>
    <row r="756" spans="1:7" x14ac:dyDescent="0.3">
      <c r="A756" s="3">
        <f>Data!A751</f>
        <v>40305</v>
      </c>
      <c r="B756" s="4">
        <f>Data!B751</f>
        <v>2308.709961</v>
      </c>
      <c r="C756" s="4">
        <f>Data!C751</f>
        <v>2330.6499020000001</v>
      </c>
      <c r="D756" s="4">
        <f>Data!D751</f>
        <v>2228.0600589999999</v>
      </c>
      <c r="E756" s="4">
        <f>Data!E751</f>
        <v>2265.639893</v>
      </c>
      <c r="F756" s="15">
        <f>Data!F751</f>
        <v>4227720000</v>
      </c>
      <c r="G756" s="15" t="str">
        <f t="shared" si="11"/>
        <v/>
      </c>
    </row>
    <row r="757" spans="1:7" x14ac:dyDescent="0.3">
      <c r="A757" s="3">
        <f>Data!A752</f>
        <v>40304</v>
      </c>
      <c r="B757" s="4">
        <f>Data!B752</f>
        <v>2391.209961</v>
      </c>
      <c r="C757" s="4">
        <f>Data!C752</f>
        <v>2407.790039</v>
      </c>
      <c r="D757" s="4">
        <f>Data!D752</f>
        <v>2185.75</v>
      </c>
      <c r="E757" s="4">
        <f>Data!E752</f>
        <v>2319.639893</v>
      </c>
      <c r="F757" s="15">
        <f>Data!F752</f>
        <v>4553600000</v>
      </c>
      <c r="G757" s="15" t="str">
        <f t="shared" si="11"/>
        <v/>
      </c>
    </row>
    <row r="758" spans="1:7" x14ac:dyDescent="0.3">
      <c r="A758" s="3">
        <f>Data!A753</f>
        <v>40303</v>
      </c>
      <c r="B758" s="4">
        <f>Data!B753</f>
        <v>2395.209961</v>
      </c>
      <c r="C758" s="4">
        <f>Data!C753</f>
        <v>2421.0500489999999</v>
      </c>
      <c r="D758" s="4">
        <f>Data!D753</f>
        <v>2382.070068</v>
      </c>
      <c r="E758" s="4">
        <f>Data!E753</f>
        <v>2402.290039</v>
      </c>
      <c r="F758" s="15">
        <f>Data!F753</f>
        <v>3041480000</v>
      </c>
      <c r="G758" s="15" t="str">
        <f t="shared" si="11"/>
        <v/>
      </c>
    </row>
    <row r="759" spans="1:7" x14ac:dyDescent="0.3">
      <c r="A759" s="3">
        <f>Data!A754</f>
        <v>40302</v>
      </c>
      <c r="B759" s="4">
        <f>Data!B754</f>
        <v>2465.5500489999999</v>
      </c>
      <c r="C759" s="4">
        <f>Data!C754</f>
        <v>2465.5500489999999</v>
      </c>
      <c r="D759" s="4">
        <f>Data!D754</f>
        <v>2411.280029</v>
      </c>
      <c r="E759" s="4">
        <f>Data!E754</f>
        <v>2424.25</v>
      </c>
      <c r="F759" s="15">
        <f>Data!F754</f>
        <v>3052590000</v>
      </c>
      <c r="G759" s="15" t="str">
        <f t="shared" si="11"/>
        <v/>
      </c>
    </row>
    <row r="760" spans="1:7" x14ac:dyDescent="0.3">
      <c r="A760" s="3">
        <f>Data!A755</f>
        <v>40301</v>
      </c>
      <c r="B760" s="4">
        <f>Data!B755</f>
        <v>2472.320068</v>
      </c>
      <c r="C760" s="4">
        <f>Data!C755</f>
        <v>2503</v>
      </c>
      <c r="D760" s="4">
        <f>Data!D755</f>
        <v>2472.320068</v>
      </c>
      <c r="E760" s="4">
        <f>Data!E755</f>
        <v>2498.73999</v>
      </c>
      <c r="F760" s="15">
        <f>Data!F755</f>
        <v>2398370000</v>
      </c>
      <c r="G760" s="15" t="str">
        <f t="shared" si="11"/>
        <v/>
      </c>
    </row>
    <row r="761" spans="1:7" x14ac:dyDescent="0.3">
      <c r="A761" s="3">
        <f>Data!A756</f>
        <v>40298</v>
      </c>
      <c r="B761" s="4">
        <f>Data!B756</f>
        <v>2509.98999</v>
      </c>
      <c r="C761" s="4">
        <f>Data!C756</f>
        <v>2514.3701169999999</v>
      </c>
      <c r="D761" s="4">
        <f>Data!D756</f>
        <v>2461.0900879999999</v>
      </c>
      <c r="E761" s="4">
        <f>Data!E756</f>
        <v>2461.1899410000001</v>
      </c>
      <c r="F761" s="15">
        <f>Data!F756</f>
        <v>2841130000</v>
      </c>
      <c r="G761" s="15" t="str">
        <f t="shared" si="11"/>
        <v/>
      </c>
    </row>
    <row r="762" spans="1:7" x14ac:dyDescent="0.3">
      <c r="A762" s="3">
        <f>Data!A757</f>
        <v>40297</v>
      </c>
      <c r="B762" s="4">
        <f>Data!B757</f>
        <v>2487.330078</v>
      </c>
      <c r="C762" s="4">
        <f>Data!C757</f>
        <v>2513.6899410000001</v>
      </c>
      <c r="D762" s="4">
        <f>Data!D757</f>
        <v>2483.5</v>
      </c>
      <c r="E762" s="4">
        <f>Data!E757</f>
        <v>2511.919922</v>
      </c>
      <c r="F762" s="15">
        <f>Data!F757</f>
        <v>3069640000</v>
      </c>
      <c r="G762" s="15" t="str">
        <f t="shared" si="11"/>
        <v/>
      </c>
    </row>
    <row r="763" spans="1:7" x14ac:dyDescent="0.3">
      <c r="A763" s="3">
        <f>Data!A758</f>
        <v>40296</v>
      </c>
      <c r="B763" s="4">
        <f>Data!B758</f>
        <v>2483.030029</v>
      </c>
      <c r="C763" s="4">
        <f>Data!C758</f>
        <v>2484.1499020000001</v>
      </c>
      <c r="D763" s="4">
        <f>Data!D758</f>
        <v>2456.6298830000001</v>
      </c>
      <c r="E763" s="4">
        <f>Data!E758</f>
        <v>2471.7299800000001</v>
      </c>
      <c r="F763" s="15">
        <f>Data!F758</f>
        <v>2755190000</v>
      </c>
      <c r="G763" s="15" t="str">
        <f t="shared" si="11"/>
        <v/>
      </c>
    </row>
    <row r="764" spans="1:7" x14ac:dyDescent="0.3">
      <c r="A764" s="3">
        <f>Data!A759</f>
        <v>40295</v>
      </c>
      <c r="B764" s="4">
        <f>Data!B759</f>
        <v>2512.580078</v>
      </c>
      <c r="C764" s="4">
        <f>Data!C759</f>
        <v>2525.6999510000001</v>
      </c>
      <c r="D764" s="4">
        <f>Data!D759</f>
        <v>2466.530029</v>
      </c>
      <c r="E764" s="4">
        <f>Data!E759</f>
        <v>2471.469971</v>
      </c>
      <c r="F764" s="15">
        <f>Data!F759</f>
        <v>2864810000</v>
      </c>
      <c r="G764" s="15" t="str">
        <f t="shared" si="11"/>
        <v/>
      </c>
    </row>
    <row r="765" spans="1:7" x14ac:dyDescent="0.3">
      <c r="A765" s="3">
        <f>Data!A760</f>
        <v>40294</v>
      </c>
      <c r="B765" s="4">
        <f>Data!B760</f>
        <v>2529.8500979999999</v>
      </c>
      <c r="C765" s="4">
        <f>Data!C760</f>
        <v>2535.280029</v>
      </c>
      <c r="D765" s="4">
        <f>Data!D760</f>
        <v>2521.51001</v>
      </c>
      <c r="E765" s="4">
        <f>Data!E760</f>
        <v>2522.9499510000001</v>
      </c>
      <c r="F765" s="15">
        <f>Data!F760</f>
        <v>2491040000</v>
      </c>
      <c r="G765" s="15" t="str">
        <f t="shared" si="11"/>
        <v/>
      </c>
    </row>
    <row r="766" spans="1:7" x14ac:dyDescent="0.3">
      <c r="A766" s="3">
        <f>Data!A761</f>
        <v>40291</v>
      </c>
      <c r="B766" s="4">
        <f>Data!B761</f>
        <v>2514.8500979999999</v>
      </c>
      <c r="C766" s="4">
        <f>Data!C761</f>
        <v>2530.1499020000001</v>
      </c>
      <c r="D766" s="4">
        <f>Data!D761</f>
        <v>2507.6000979999999</v>
      </c>
      <c r="E766" s="4">
        <f>Data!E761</f>
        <v>2530.1499020000001</v>
      </c>
      <c r="F766" s="15">
        <f>Data!F761</f>
        <v>2517010000</v>
      </c>
      <c r="G766" s="15" t="str">
        <f t="shared" si="11"/>
        <v/>
      </c>
    </row>
    <row r="767" spans="1:7" x14ac:dyDescent="0.3">
      <c r="A767" s="3">
        <f>Data!A762</f>
        <v>40290</v>
      </c>
      <c r="B767" s="4">
        <f>Data!B762</f>
        <v>2483.5200199999999</v>
      </c>
      <c r="C767" s="4">
        <f>Data!C762</f>
        <v>2521.0200199999999</v>
      </c>
      <c r="D767" s="4">
        <f>Data!D762</f>
        <v>2468.26001</v>
      </c>
      <c r="E767" s="4">
        <f>Data!E762</f>
        <v>2519.070068</v>
      </c>
      <c r="F767" s="15">
        <f>Data!F762</f>
        <v>2800840000</v>
      </c>
      <c r="G767" s="15" t="str">
        <f t="shared" si="11"/>
        <v/>
      </c>
    </row>
    <row r="768" spans="1:7" x14ac:dyDescent="0.3">
      <c r="A768" s="3">
        <f>Data!A763</f>
        <v>40289</v>
      </c>
      <c r="B768" s="4">
        <f>Data!B763</f>
        <v>2506.610107</v>
      </c>
      <c r="C768" s="4">
        <f>Data!C763</f>
        <v>2510.5</v>
      </c>
      <c r="D768" s="4">
        <f>Data!D763</f>
        <v>2490.1899410000001</v>
      </c>
      <c r="E768" s="4">
        <f>Data!E763</f>
        <v>2504.610107</v>
      </c>
      <c r="F768" s="15">
        <f>Data!F763</f>
        <v>2715900000</v>
      </c>
      <c r="G768" s="15" t="str">
        <f t="shared" si="11"/>
        <v/>
      </c>
    </row>
    <row r="769" spans="1:7" x14ac:dyDescent="0.3">
      <c r="A769" s="3">
        <f>Data!A764</f>
        <v>40288</v>
      </c>
      <c r="B769" s="4">
        <f>Data!B764</f>
        <v>2492.719971</v>
      </c>
      <c r="C769" s="4">
        <f>Data!C764</f>
        <v>2501.25</v>
      </c>
      <c r="D769" s="4">
        <f>Data!D764</f>
        <v>2480.6999510000001</v>
      </c>
      <c r="E769" s="4">
        <f>Data!E764</f>
        <v>2500.3100589999999</v>
      </c>
      <c r="F769" s="15">
        <f>Data!F764</f>
        <v>2157100000</v>
      </c>
      <c r="G769" s="15" t="str">
        <f t="shared" si="11"/>
        <v/>
      </c>
    </row>
    <row r="770" spans="1:7" x14ac:dyDescent="0.3">
      <c r="A770" s="3">
        <f>Data!A765</f>
        <v>40287</v>
      </c>
      <c r="B770" s="4">
        <f>Data!B765</f>
        <v>2477.8000489999999</v>
      </c>
      <c r="C770" s="4">
        <f>Data!C765</f>
        <v>2487.669922</v>
      </c>
      <c r="D770" s="4">
        <f>Data!D765</f>
        <v>2451.719971</v>
      </c>
      <c r="E770" s="4">
        <f>Data!E765</f>
        <v>2480.110107</v>
      </c>
      <c r="F770" s="15">
        <f>Data!F765</f>
        <v>2223650000</v>
      </c>
      <c r="G770" s="15" t="str">
        <f t="shared" si="11"/>
        <v/>
      </c>
    </row>
    <row r="771" spans="1:7" x14ac:dyDescent="0.3">
      <c r="A771" s="3">
        <f>Data!A766</f>
        <v>40284</v>
      </c>
      <c r="B771" s="4">
        <f>Data!B766</f>
        <v>2505.3798830000001</v>
      </c>
      <c r="C771" s="4">
        <f>Data!C766</f>
        <v>2510.0600589999999</v>
      </c>
      <c r="D771" s="4">
        <f>Data!D766</f>
        <v>2467.679932</v>
      </c>
      <c r="E771" s="4">
        <f>Data!E766</f>
        <v>2481.26001</v>
      </c>
      <c r="F771" s="15">
        <f>Data!F766</f>
        <v>2960950000</v>
      </c>
      <c r="G771" s="15" t="str">
        <f t="shared" si="11"/>
        <v/>
      </c>
    </row>
    <row r="772" spans="1:7" x14ac:dyDescent="0.3">
      <c r="A772" s="3">
        <f>Data!A767</f>
        <v>40283</v>
      </c>
      <c r="B772" s="4">
        <f>Data!B767</f>
        <v>2503.4099120000001</v>
      </c>
      <c r="C772" s="4">
        <f>Data!C767</f>
        <v>2517.820068</v>
      </c>
      <c r="D772" s="4">
        <f>Data!D767</f>
        <v>2502.51001</v>
      </c>
      <c r="E772" s="4">
        <f>Data!E767</f>
        <v>2515.6899410000001</v>
      </c>
      <c r="F772" s="15">
        <f>Data!F767</f>
        <v>2840660000</v>
      </c>
      <c r="G772" s="15" t="str">
        <f t="shared" si="11"/>
        <v/>
      </c>
    </row>
    <row r="773" spans="1:7" x14ac:dyDescent="0.3">
      <c r="A773" s="3">
        <f>Data!A768</f>
        <v>40282</v>
      </c>
      <c r="B773" s="4">
        <f>Data!B768</f>
        <v>2481.8000489999999</v>
      </c>
      <c r="C773" s="4">
        <f>Data!C768</f>
        <v>2504.860107</v>
      </c>
      <c r="D773" s="4">
        <f>Data!D768</f>
        <v>2480.429932</v>
      </c>
      <c r="E773" s="4">
        <f>Data!E768</f>
        <v>2504.860107</v>
      </c>
      <c r="F773" s="15">
        <f>Data!F768</f>
        <v>3143270000</v>
      </c>
      <c r="G773" s="15" t="str">
        <f t="shared" si="11"/>
        <v/>
      </c>
    </row>
    <row r="774" spans="1:7" x14ac:dyDescent="0.3">
      <c r="A774" s="3">
        <f>Data!A769</f>
        <v>40281</v>
      </c>
      <c r="B774" s="4">
        <f>Data!B769</f>
        <v>2454.9499510000001</v>
      </c>
      <c r="C774" s="4">
        <f>Data!C769</f>
        <v>2467.9399410000001</v>
      </c>
      <c r="D774" s="4">
        <f>Data!D769</f>
        <v>2445.26001</v>
      </c>
      <c r="E774" s="4">
        <f>Data!E769</f>
        <v>2465.98999</v>
      </c>
      <c r="F774" s="15">
        <f>Data!F769</f>
        <v>2665420000</v>
      </c>
      <c r="G774" s="15" t="str">
        <f t="shared" si="11"/>
        <v/>
      </c>
    </row>
    <row r="775" spans="1:7" x14ac:dyDescent="0.3">
      <c r="A775" s="3">
        <f>Data!A770</f>
        <v>40280</v>
      </c>
      <c r="B775" s="4">
        <f>Data!B770</f>
        <v>2455.3999020000001</v>
      </c>
      <c r="C775" s="4">
        <f>Data!C770</f>
        <v>2463.169922</v>
      </c>
      <c r="D775" s="4">
        <f>Data!D770</f>
        <v>2450.1499020000001</v>
      </c>
      <c r="E775" s="4">
        <f>Data!E770</f>
        <v>2457.8701169999999</v>
      </c>
      <c r="F775" s="15">
        <f>Data!F770</f>
        <v>2161650000</v>
      </c>
      <c r="G775" s="15" t="str">
        <f t="shared" ref="G775:G838" si="12">IF(AND(ABS(B775-E775)&lt;E775*$G$4,C775-D775&gt;E775*$G$5),"doji","")</f>
        <v/>
      </c>
    </row>
    <row r="776" spans="1:7" x14ac:dyDescent="0.3">
      <c r="A776" s="3">
        <f>Data!A771</f>
        <v>40277</v>
      </c>
      <c r="B776" s="4">
        <f>Data!B771</f>
        <v>2441.3100589999999</v>
      </c>
      <c r="C776" s="4">
        <f>Data!C771</f>
        <v>2454.1201169999999</v>
      </c>
      <c r="D776" s="4">
        <f>Data!D771</f>
        <v>2432.929932</v>
      </c>
      <c r="E776" s="4">
        <f>Data!E771</f>
        <v>2454.0500489999999</v>
      </c>
      <c r="F776" s="15">
        <f>Data!F771</f>
        <v>2215530000</v>
      </c>
      <c r="G776" s="15" t="str">
        <f t="shared" si="12"/>
        <v/>
      </c>
    </row>
    <row r="777" spans="1:7" x14ac:dyDescent="0.3">
      <c r="A777" s="3">
        <f>Data!A772</f>
        <v>40276</v>
      </c>
      <c r="B777" s="4">
        <f>Data!B772</f>
        <v>2423.98999</v>
      </c>
      <c r="C777" s="4">
        <f>Data!C772</f>
        <v>2441.1201169999999</v>
      </c>
      <c r="D777" s="4">
        <f>Data!D772</f>
        <v>2413.73999</v>
      </c>
      <c r="E777" s="4">
        <f>Data!E772</f>
        <v>2436.8100589999999</v>
      </c>
      <c r="F777" s="15">
        <f>Data!F772</f>
        <v>2428900000</v>
      </c>
      <c r="G777" s="15" t="str">
        <f t="shared" si="12"/>
        <v/>
      </c>
    </row>
    <row r="778" spans="1:7" x14ac:dyDescent="0.3">
      <c r="A778" s="3">
        <f>Data!A773</f>
        <v>40275</v>
      </c>
      <c r="B778" s="4">
        <f>Data!B773</f>
        <v>2433.1000979999999</v>
      </c>
      <c r="C778" s="4">
        <f>Data!C773</f>
        <v>2442.2700199999999</v>
      </c>
      <c r="D778" s="4">
        <f>Data!D773</f>
        <v>2418.7299800000001</v>
      </c>
      <c r="E778" s="4">
        <f>Data!E773</f>
        <v>2431.1599120000001</v>
      </c>
      <c r="F778" s="15">
        <f>Data!F773</f>
        <v>2984850000</v>
      </c>
      <c r="G778" s="15" t="str">
        <f t="shared" si="12"/>
        <v/>
      </c>
    </row>
    <row r="779" spans="1:7" x14ac:dyDescent="0.3">
      <c r="A779" s="3">
        <f>Data!A774</f>
        <v>40274</v>
      </c>
      <c r="B779" s="4">
        <f>Data!B774</f>
        <v>2420.330078</v>
      </c>
      <c r="C779" s="4">
        <f>Data!C774</f>
        <v>2443.5</v>
      </c>
      <c r="D779" s="4">
        <f>Data!D774</f>
        <v>2417.7700199999999</v>
      </c>
      <c r="E779" s="4">
        <f>Data!E774</f>
        <v>2436.8100589999999</v>
      </c>
      <c r="F779" s="15">
        <f>Data!F774</f>
        <v>2220390000</v>
      </c>
      <c r="G779" s="15" t="str">
        <f t="shared" si="12"/>
        <v/>
      </c>
    </row>
    <row r="780" spans="1:7" x14ac:dyDescent="0.3">
      <c r="A780" s="3">
        <f>Data!A775</f>
        <v>40273</v>
      </c>
      <c r="B780" s="4">
        <f>Data!B775</f>
        <v>2409.4799800000001</v>
      </c>
      <c r="C780" s="4">
        <f>Data!C775</f>
        <v>2429.610107</v>
      </c>
      <c r="D780" s="4">
        <f>Data!D775</f>
        <v>2403.8798830000001</v>
      </c>
      <c r="E780" s="4">
        <f>Data!E775</f>
        <v>2429.530029</v>
      </c>
      <c r="F780" s="15">
        <f>Data!F775</f>
        <v>2130340000</v>
      </c>
      <c r="G780" s="15" t="str">
        <f t="shared" si="12"/>
        <v/>
      </c>
    </row>
    <row r="781" spans="1:7" x14ac:dyDescent="0.3">
      <c r="A781" s="3">
        <f>Data!A776</f>
        <v>40269</v>
      </c>
      <c r="B781" s="4">
        <f>Data!B776</f>
        <v>2411.679932</v>
      </c>
      <c r="C781" s="4">
        <f>Data!C776</f>
        <v>2423.429932</v>
      </c>
      <c r="D781" s="4">
        <f>Data!D776</f>
        <v>2383.7700199999999</v>
      </c>
      <c r="E781" s="4">
        <f>Data!E776</f>
        <v>2402.580078</v>
      </c>
      <c r="F781" s="15">
        <f>Data!F776</f>
        <v>2340270000</v>
      </c>
      <c r="G781" s="15" t="str">
        <f t="shared" si="12"/>
        <v/>
      </c>
    </row>
    <row r="782" spans="1:7" x14ac:dyDescent="0.3">
      <c r="A782" s="3">
        <f>Data!A777</f>
        <v>40268</v>
      </c>
      <c r="B782" s="4">
        <f>Data!B777</f>
        <v>2402.9799800000001</v>
      </c>
      <c r="C782" s="4">
        <f>Data!C777</f>
        <v>2415.4399410000001</v>
      </c>
      <c r="D782" s="4">
        <f>Data!D777</f>
        <v>2395.3400879999999</v>
      </c>
      <c r="E782" s="4">
        <f>Data!E777</f>
        <v>2397.959961</v>
      </c>
      <c r="F782" s="15">
        <f>Data!F777</f>
        <v>2368690000</v>
      </c>
      <c r="G782" s="15" t="str">
        <f t="shared" si="12"/>
        <v/>
      </c>
    </row>
    <row r="783" spans="1:7" x14ac:dyDescent="0.3">
      <c r="A783" s="3">
        <f>Data!A778</f>
        <v>40267</v>
      </c>
      <c r="B783" s="4">
        <f>Data!B778</f>
        <v>2406.6899410000001</v>
      </c>
      <c r="C783" s="4">
        <f>Data!C778</f>
        <v>2417.360107</v>
      </c>
      <c r="D783" s="4">
        <f>Data!D778</f>
        <v>2395.8000489999999</v>
      </c>
      <c r="E783" s="4">
        <f>Data!E778</f>
        <v>2410.6899410000001</v>
      </c>
      <c r="F783" s="15">
        <f>Data!F778</f>
        <v>2147270000</v>
      </c>
      <c r="G783" s="15" t="str">
        <f t="shared" si="12"/>
        <v/>
      </c>
    </row>
    <row r="784" spans="1:7" x14ac:dyDescent="0.3">
      <c r="A784" s="3">
        <f>Data!A779</f>
        <v>40266</v>
      </c>
      <c r="B784" s="4">
        <f>Data!B779</f>
        <v>2403.7700199999999</v>
      </c>
      <c r="C784" s="4">
        <f>Data!C779</f>
        <v>2411.179932</v>
      </c>
      <c r="D784" s="4">
        <f>Data!D779</f>
        <v>2398.3999020000001</v>
      </c>
      <c r="E784" s="4">
        <f>Data!E779</f>
        <v>2404.360107</v>
      </c>
      <c r="F784" s="15">
        <f>Data!F779</f>
        <v>1967850000</v>
      </c>
      <c r="G784" s="15" t="str">
        <f t="shared" si="12"/>
        <v/>
      </c>
    </row>
    <row r="785" spans="1:7" x14ac:dyDescent="0.3">
      <c r="A785" s="3">
        <f>Data!A780</f>
        <v>40263</v>
      </c>
      <c r="B785" s="4">
        <f>Data!B780</f>
        <v>2406.7299800000001</v>
      </c>
      <c r="C785" s="4">
        <f>Data!C780</f>
        <v>2412.919922</v>
      </c>
      <c r="D785" s="4">
        <f>Data!D780</f>
        <v>2384.6899410000001</v>
      </c>
      <c r="E785" s="4">
        <f>Data!E780</f>
        <v>2395.1298830000001</v>
      </c>
      <c r="F785" s="15">
        <f>Data!F780</f>
        <v>2367930000</v>
      </c>
      <c r="G785" s="15" t="str">
        <f t="shared" si="12"/>
        <v/>
      </c>
    </row>
    <row r="786" spans="1:7" x14ac:dyDescent="0.3">
      <c r="A786" s="3">
        <f>Data!A781</f>
        <v>40262</v>
      </c>
      <c r="B786" s="4">
        <f>Data!B781</f>
        <v>2415.23999</v>
      </c>
      <c r="C786" s="4">
        <f>Data!C781</f>
        <v>2432.25</v>
      </c>
      <c r="D786" s="4">
        <f>Data!D781</f>
        <v>2397.360107</v>
      </c>
      <c r="E786" s="4">
        <f>Data!E781</f>
        <v>2397.4099120000001</v>
      </c>
      <c r="F786" s="15">
        <f>Data!F781</f>
        <v>2704870000</v>
      </c>
      <c r="G786" s="15" t="str">
        <f t="shared" si="12"/>
        <v/>
      </c>
    </row>
    <row r="787" spans="1:7" x14ac:dyDescent="0.3">
      <c r="A787" s="3">
        <f>Data!A782</f>
        <v>40261</v>
      </c>
      <c r="B787" s="4">
        <f>Data!B782</f>
        <v>2406.719971</v>
      </c>
      <c r="C787" s="4">
        <f>Data!C782</f>
        <v>2408.639893</v>
      </c>
      <c r="D787" s="4">
        <f>Data!D782</f>
        <v>2396.919922</v>
      </c>
      <c r="E787" s="4">
        <f>Data!E782</f>
        <v>2398.76001</v>
      </c>
      <c r="F787" s="15">
        <f>Data!F782</f>
        <v>2436100000</v>
      </c>
      <c r="G787" s="15" t="str">
        <f t="shared" si="12"/>
        <v/>
      </c>
    </row>
    <row r="788" spans="1:7" x14ac:dyDescent="0.3">
      <c r="A788" s="3">
        <f>Data!A783</f>
        <v>40260</v>
      </c>
      <c r="B788" s="4">
        <f>Data!B783</f>
        <v>2397.8999020000001</v>
      </c>
      <c r="C788" s="4">
        <f>Data!C783</f>
        <v>2416.51001</v>
      </c>
      <c r="D788" s="4">
        <f>Data!D783</f>
        <v>2390.040039</v>
      </c>
      <c r="E788" s="4">
        <f>Data!E783</f>
        <v>2415.23999</v>
      </c>
      <c r="F788" s="15">
        <f>Data!F783</f>
        <v>2465230000</v>
      </c>
      <c r="G788" s="15" t="str">
        <f t="shared" si="12"/>
        <v/>
      </c>
    </row>
    <row r="789" spans="1:7" x14ac:dyDescent="0.3">
      <c r="A789" s="3">
        <f>Data!A784</f>
        <v>40259</v>
      </c>
      <c r="B789" s="4">
        <f>Data!B784</f>
        <v>2360.3500979999999</v>
      </c>
      <c r="C789" s="4">
        <f>Data!C784</f>
        <v>2401.209961</v>
      </c>
      <c r="D789" s="4">
        <f>Data!D784</f>
        <v>2358</v>
      </c>
      <c r="E789" s="4">
        <f>Data!E784</f>
        <v>2395.3999020000001</v>
      </c>
      <c r="F789" s="15">
        <f>Data!F784</f>
        <v>2448130000</v>
      </c>
      <c r="G789" s="15" t="str">
        <f t="shared" si="12"/>
        <v/>
      </c>
    </row>
    <row r="790" spans="1:7" x14ac:dyDescent="0.3">
      <c r="A790" s="3">
        <f>Data!A785</f>
        <v>40256</v>
      </c>
      <c r="B790" s="4">
        <f>Data!B785</f>
        <v>2391.1999510000001</v>
      </c>
      <c r="C790" s="4">
        <f>Data!C785</f>
        <v>2396.919922</v>
      </c>
      <c r="D790" s="4">
        <f>Data!D785</f>
        <v>2364.530029</v>
      </c>
      <c r="E790" s="4">
        <f>Data!E785</f>
        <v>2374.4099120000001</v>
      </c>
      <c r="F790" s="15">
        <f>Data!F785</f>
        <v>3055760000</v>
      </c>
      <c r="G790" s="15" t="str">
        <f t="shared" si="12"/>
        <v/>
      </c>
    </row>
    <row r="791" spans="1:7" x14ac:dyDescent="0.3">
      <c r="A791" s="3">
        <f>Data!A786</f>
        <v>40255</v>
      </c>
      <c r="B791" s="4">
        <f>Data!B786</f>
        <v>2387.540039</v>
      </c>
      <c r="C791" s="4">
        <f>Data!C786</f>
        <v>2393.8701169999999</v>
      </c>
      <c r="D791" s="4">
        <f>Data!D786</f>
        <v>2383.26001</v>
      </c>
      <c r="E791" s="4">
        <f>Data!E786</f>
        <v>2391.280029</v>
      </c>
      <c r="F791" s="15">
        <f>Data!F786</f>
        <v>2173060000</v>
      </c>
      <c r="G791" s="15" t="str">
        <f t="shared" si="12"/>
        <v/>
      </c>
    </row>
    <row r="792" spans="1:7" x14ac:dyDescent="0.3">
      <c r="A792" s="3">
        <f>Data!A787</f>
        <v>40254</v>
      </c>
      <c r="B792" s="4">
        <f>Data!B787</f>
        <v>2381.6499020000001</v>
      </c>
      <c r="C792" s="4">
        <f>Data!C787</f>
        <v>2400.0900879999999</v>
      </c>
      <c r="D792" s="4">
        <f>Data!D787</f>
        <v>2381.469971</v>
      </c>
      <c r="E792" s="4">
        <f>Data!E787</f>
        <v>2389.0900879999999</v>
      </c>
      <c r="F792" s="15">
        <f>Data!F787</f>
        <v>2281410000</v>
      </c>
      <c r="G792" s="15" t="str">
        <f t="shared" si="12"/>
        <v/>
      </c>
    </row>
    <row r="793" spans="1:7" x14ac:dyDescent="0.3">
      <c r="A793" s="3">
        <f>Data!A788</f>
        <v>40253</v>
      </c>
      <c r="B793" s="4">
        <f>Data!B788</f>
        <v>2367.320068</v>
      </c>
      <c r="C793" s="4">
        <f>Data!C788</f>
        <v>2378.8400879999999</v>
      </c>
      <c r="D793" s="4">
        <f>Data!D788</f>
        <v>2360.669922</v>
      </c>
      <c r="E793" s="4">
        <f>Data!E788</f>
        <v>2378.01001</v>
      </c>
      <c r="F793" s="15">
        <f>Data!F788</f>
        <v>2201880000</v>
      </c>
      <c r="G793" s="15" t="str">
        <f t="shared" si="12"/>
        <v/>
      </c>
    </row>
    <row r="794" spans="1:7" x14ac:dyDescent="0.3">
      <c r="A794" s="3">
        <f>Data!A789</f>
        <v>40252</v>
      </c>
      <c r="B794" s="4">
        <f>Data!B789</f>
        <v>2361.919922</v>
      </c>
      <c r="C794" s="4">
        <f>Data!C789</f>
        <v>2367.3999020000001</v>
      </c>
      <c r="D794" s="4">
        <f>Data!D789</f>
        <v>2345.98999</v>
      </c>
      <c r="E794" s="4">
        <f>Data!E789</f>
        <v>2362.209961</v>
      </c>
      <c r="F794" s="15">
        <f>Data!F789</f>
        <v>1956170000</v>
      </c>
      <c r="G794" s="15" t="str">
        <f t="shared" si="12"/>
        <v/>
      </c>
    </row>
    <row r="795" spans="1:7" x14ac:dyDescent="0.3">
      <c r="A795" s="3">
        <f>Data!A790</f>
        <v>40249</v>
      </c>
      <c r="B795" s="4">
        <f>Data!B790</f>
        <v>2376.070068</v>
      </c>
      <c r="C795" s="4">
        <f>Data!C790</f>
        <v>2376.280029</v>
      </c>
      <c r="D795" s="4">
        <f>Data!D790</f>
        <v>2358.080078</v>
      </c>
      <c r="E795" s="4">
        <f>Data!E790</f>
        <v>2367.6599120000001</v>
      </c>
      <c r="F795" s="15">
        <f>Data!F790</f>
        <v>2098780000</v>
      </c>
      <c r="G795" s="15" t="str">
        <f t="shared" si="12"/>
        <v/>
      </c>
    </row>
    <row r="796" spans="1:7" x14ac:dyDescent="0.3">
      <c r="A796" s="3">
        <f>Data!A791</f>
        <v>40248</v>
      </c>
      <c r="B796" s="4">
        <f>Data!B791</f>
        <v>2351.110107</v>
      </c>
      <c r="C796" s="4">
        <f>Data!C791</f>
        <v>2368.459961</v>
      </c>
      <c r="D796" s="4">
        <f>Data!D791</f>
        <v>2347.530029</v>
      </c>
      <c r="E796" s="4">
        <f>Data!E791</f>
        <v>2368.459961</v>
      </c>
      <c r="F796" s="15">
        <f>Data!F791</f>
        <v>2256790000</v>
      </c>
      <c r="G796" s="15" t="str">
        <f t="shared" si="12"/>
        <v/>
      </c>
    </row>
    <row r="797" spans="1:7" x14ac:dyDescent="0.3">
      <c r="A797" s="3">
        <f>Data!A792</f>
        <v>40247</v>
      </c>
      <c r="B797" s="4">
        <f>Data!B792</f>
        <v>2340.9499510000001</v>
      </c>
      <c r="C797" s="4">
        <f>Data!C792</f>
        <v>2361.6599120000001</v>
      </c>
      <c r="D797" s="4">
        <f>Data!D792</f>
        <v>2340.6899410000001</v>
      </c>
      <c r="E797" s="4">
        <f>Data!E792</f>
        <v>2358.9499510000001</v>
      </c>
      <c r="F797" s="15">
        <f>Data!F792</f>
        <v>2554740000</v>
      </c>
      <c r="G797" s="15" t="str">
        <f t="shared" si="12"/>
        <v/>
      </c>
    </row>
    <row r="798" spans="1:7" x14ac:dyDescent="0.3">
      <c r="A798" s="3">
        <f>Data!A793</f>
        <v>40246</v>
      </c>
      <c r="B798" s="4">
        <f>Data!B793</f>
        <v>2325.780029</v>
      </c>
      <c r="C798" s="4">
        <f>Data!C793</f>
        <v>2353.070068</v>
      </c>
      <c r="D798" s="4">
        <f>Data!D793</f>
        <v>2325.73999</v>
      </c>
      <c r="E798" s="4">
        <f>Data!E793</f>
        <v>2340.679932</v>
      </c>
      <c r="F798" s="15">
        <f>Data!F793</f>
        <v>2620360000</v>
      </c>
      <c r="G798" s="15" t="str">
        <f t="shared" si="12"/>
        <v/>
      </c>
    </row>
    <row r="799" spans="1:7" x14ac:dyDescent="0.3">
      <c r="A799" s="3">
        <f>Data!A794</f>
        <v>40245</v>
      </c>
      <c r="B799" s="4">
        <f>Data!B794</f>
        <v>2326.25</v>
      </c>
      <c r="C799" s="4">
        <f>Data!C794</f>
        <v>2335.429932</v>
      </c>
      <c r="D799" s="4">
        <f>Data!D794</f>
        <v>2326.110107</v>
      </c>
      <c r="E799" s="4">
        <f>Data!E794</f>
        <v>2332.209961</v>
      </c>
      <c r="F799" s="15">
        <f>Data!F794</f>
        <v>2312310000</v>
      </c>
      <c r="G799" s="15" t="str">
        <f t="shared" si="12"/>
        <v/>
      </c>
    </row>
    <row r="800" spans="1:7" x14ac:dyDescent="0.3">
      <c r="A800" s="3">
        <f>Data!A795</f>
        <v>40242</v>
      </c>
      <c r="B800" s="4">
        <f>Data!B795</f>
        <v>2304.01001</v>
      </c>
      <c r="C800" s="4">
        <f>Data!C795</f>
        <v>2327.030029</v>
      </c>
      <c r="D800" s="4">
        <f>Data!D795</f>
        <v>2301.1000979999999</v>
      </c>
      <c r="E800" s="4">
        <f>Data!E795</f>
        <v>2326.3500979999999</v>
      </c>
      <c r="F800" s="15">
        <f>Data!F795</f>
        <v>2411880000</v>
      </c>
      <c r="G800" s="15" t="str">
        <f t="shared" si="12"/>
        <v/>
      </c>
    </row>
    <row r="801" spans="1:7" x14ac:dyDescent="0.3">
      <c r="A801" s="3">
        <f>Data!A796</f>
        <v>40241</v>
      </c>
      <c r="B801" s="4">
        <f>Data!B796</f>
        <v>2282.570068</v>
      </c>
      <c r="C801" s="4">
        <f>Data!C796</f>
        <v>2293.1599120000001</v>
      </c>
      <c r="D801" s="4">
        <f>Data!D796</f>
        <v>2273.6298830000001</v>
      </c>
      <c r="E801" s="4">
        <f>Data!E796</f>
        <v>2292.3100589999999</v>
      </c>
      <c r="F801" s="15">
        <f>Data!F796</f>
        <v>2186020000</v>
      </c>
      <c r="G801" s="15" t="str">
        <f t="shared" si="12"/>
        <v/>
      </c>
    </row>
    <row r="802" spans="1:7" x14ac:dyDescent="0.3">
      <c r="A802" s="3">
        <f>Data!A797</f>
        <v>40240</v>
      </c>
      <c r="B802" s="4">
        <f>Data!B797</f>
        <v>2284.820068</v>
      </c>
      <c r="C802" s="4">
        <f>Data!C797</f>
        <v>2293.320068</v>
      </c>
      <c r="D802" s="4">
        <f>Data!D797</f>
        <v>2275.25</v>
      </c>
      <c r="E802" s="4">
        <f>Data!E797</f>
        <v>2280.679932</v>
      </c>
      <c r="F802" s="15">
        <f>Data!F797</f>
        <v>2603510000</v>
      </c>
      <c r="G802" s="15" t="str">
        <f t="shared" si="12"/>
        <v/>
      </c>
    </row>
    <row r="803" spans="1:7" x14ac:dyDescent="0.3">
      <c r="A803" s="3">
        <f>Data!A798</f>
        <v>40239</v>
      </c>
      <c r="B803" s="4">
        <f>Data!B798</f>
        <v>2279.070068</v>
      </c>
      <c r="C803" s="4">
        <f>Data!C798</f>
        <v>2292.48999</v>
      </c>
      <c r="D803" s="4">
        <f>Data!D798</f>
        <v>2275.3500979999999</v>
      </c>
      <c r="E803" s="4">
        <f>Data!E798</f>
        <v>2280.790039</v>
      </c>
      <c r="F803" s="15">
        <f>Data!F798</f>
        <v>2831870000</v>
      </c>
      <c r="G803" s="15" t="str">
        <f t="shared" si="12"/>
        <v/>
      </c>
    </row>
    <row r="804" spans="1:7" x14ac:dyDescent="0.3">
      <c r="A804" s="3">
        <f>Data!A799</f>
        <v>40238</v>
      </c>
      <c r="B804" s="4">
        <f>Data!B799</f>
        <v>2247.3999020000001</v>
      </c>
      <c r="C804" s="4">
        <f>Data!C799</f>
        <v>2274.0200199999999</v>
      </c>
      <c r="D804" s="4">
        <f>Data!D799</f>
        <v>2247.330078</v>
      </c>
      <c r="E804" s="4">
        <f>Data!E799</f>
        <v>2273.570068</v>
      </c>
      <c r="F804" s="15">
        <f>Data!F799</f>
        <v>2504940000</v>
      </c>
      <c r="G804" s="15" t="str">
        <f t="shared" si="12"/>
        <v/>
      </c>
    </row>
    <row r="805" spans="1:7" x14ac:dyDescent="0.3">
      <c r="A805" s="3">
        <f>Data!A800</f>
        <v>40235</v>
      </c>
      <c r="B805" s="4">
        <f>Data!B800</f>
        <v>2234.4399410000001</v>
      </c>
      <c r="C805" s="4">
        <f>Data!C800</f>
        <v>2242.830078</v>
      </c>
      <c r="D805" s="4">
        <f>Data!D800</f>
        <v>2222.2299800000001</v>
      </c>
      <c r="E805" s="4">
        <f>Data!E800</f>
        <v>2238.26001</v>
      </c>
      <c r="F805" s="15">
        <f>Data!F800</f>
        <v>2283430000</v>
      </c>
      <c r="G805" s="15" t="str">
        <f t="shared" si="12"/>
        <v/>
      </c>
    </row>
    <row r="806" spans="1:7" x14ac:dyDescent="0.3">
      <c r="A806" s="3">
        <f>Data!A801</f>
        <v>40234</v>
      </c>
      <c r="B806" s="4">
        <f>Data!B801</f>
        <v>2208.6201169999999</v>
      </c>
      <c r="C806" s="4">
        <f>Data!C801</f>
        <v>2236.209961</v>
      </c>
      <c r="D806" s="4">
        <f>Data!D801</f>
        <v>2198.7299800000001</v>
      </c>
      <c r="E806" s="4">
        <f>Data!E801</f>
        <v>2234.219971</v>
      </c>
      <c r="F806" s="15">
        <f>Data!F801</f>
        <v>2300530000</v>
      </c>
      <c r="G806" s="15" t="str">
        <f t="shared" si="12"/>
        <v/>
      </c>
    </row>
    <row r="807" spans="1:7" x14ac:dyDescent="0.3">
      <c r="A807" s="3">
        <f>Data!A802</f>
        <v>40233</v>
      </c>
      <c r="B807" s="4">
        <f>Data!B802</f>
        <v>2222.3999020000001</v>
      </c>
      <c r="C807" s="4">
        <f>Data!C802</f>
        <v>2241.6899410000001</v>
      </c>
      <c r="D807" s="4">
        <f>Data!D802</f>
        <v>2221.280029</v>
      </c>
      <c r="E807" s="4">
        <f>Data!E802</f>
        <v>2235.8999020000001</v>
      </c>
      <c r="F807" s="15">
        <f>Data!F802</f>
        <v>2155810000</v>
      </c>
      <c r="G807" s="15" t="str">
        <f t="shared" si="12"/>
        <v/>
      </c>
    </row>
    <row r="808" spans="1:7" x14ac:dyDescent="0.3">
      <c r="A808" s="3">
        <f>Data!A803</f>
        <v>40232</v>
      </c>
      <c r="B808" s="4">
        <f>Data!B803</f>
        <v>2238.01001</v>
      </c>
      <c r="C808" s="4">
        <f>Data!C803</f>
        <v>2239.8000489999999</v>
      </c>
      <c r="D808" s="4">
        <f>Data!D803</f>
        <v>2205.6999510000001</v>
      </c>
      <c r="E808" s="4">
        <f>Data!E803</f>
        <v>2213.4399410000001</v>
      </c>
      <c r="F808" s="15">
        <f>Data!F803</f>
        <v>2310910000</v>
      </c>
      <c r="G808" s="15" t="str">
        <f t="shared" si="12"/>
        <v/>
      </c>
    </row>
    <row r="809" spans="1:7" x14ac:dyDescent="0.3">
      <c r="A809" s="3">
        <f>Data!A804</f>
        <v>40231</v>
      </c>
      <c r="B809" s="4">
        <f>Data!B804</f>
        <v>2250.919922</v>
      </c>
      <c r="C809" s="4">
        <f>Data!C804</f>
        <v>2251.679932</v>
      </c>
      <c r="D809" s="4">
        <f>Data!D804</f>
        <v>2235.6499020000001</v>
      </c>
      <c r="E809" s="4">
        <f>Data!E804</f>
        <v>2242.030029</v>
      </c>
      <c r="F809" s="15">
        <f>Data!F804</f>
        <v>1976290000</v>
      </c>
      <c r="G809" s="15" t="str">
        <f t="shared" si="12"/>
        <v/>
      </c>
    </row>
    <row r="810" spans="1:7" x14ac:dyDescent="0.3">
      <c r="A810" s="3">
        <f>Data!A805</f>
        <v>40228</v>
      </c>
      <c r="B810" s="4">
        <f>Data!B805</f>
        <v>2233.330078</v>
      </c>
      <c r="C810" s="4">
        <f>Data!C805</f>
        <v>2249.8000489999999</v>
      </c>
      <c r="D810" s="4">
        <f>Data!D805</f>
        <v>2228.929932</v>
      </c>
      <c r="E810" s="4">
        <f>Data!E805</f>
        <v>2243.8701169999999</v>
      </c>
      <c r="F810" s="15">
        <f>Data!F805</f>
        <v>2166660000</v>
      </c>
      <c r="G810" s="15" t="str">
        <f t="shared" si="12"/>
        <v/>
      </c>
    </row>
    <row r="811" spans="1:7" x14ac:dyDescent="0.3">
      <c r="A811" s="3">
        <f>Data!A806</f>
        <v>40227</v>
      </c>
      <c r="B811" s="4">
        <f>Data!B806</f>
        <v>2223.219971</v>
      </c>
      <c r="C811" s="4">
        <f>Data!C806</f>
        <v>2243.5</v>
      </c>
      <c r="D811" s="4">
        <f>Data!D806</f>
        <v>2221.139893</v>
      </c>
      <c r="E811" s="4">
        <f>Data!E806</f>
        <v>2241.709961</v>
      </c>
      <c r="F811" s="15">
        <f>Data!F806</f>
        <v>2076820000</v>
      </c>
      <c r="G811" s="15" t="str">
        <f t="shared" si="12"/>
        <v/>
      </c>
    </row>
    <row r="812" spans="1:7" x14ac:dyDescent="0.3">
      <c r="A812" s="3">
        <f>Data!A807</f>
        <v>40226</v>
      </c>
      <c r="B812" s="4">
        <f>Data!B807</f>
        <v>2222.8701169999999</v>
      </c>
      <c r="C812" s="4">
        <f>Data!C807</f>
        <v>2226.320068</v>
      </c>
      <c r="D812" s="4">
        <f>Data!D807</f>
        <v>2212.780029</v>
      </c>
      <c r="E812" s="4">
        <f>Data!E807</f>
        <v>2226.290039</v>
      </c>
      <c r="F812" s="15">
        <f>Data!F807</f>
        <v>2103530000</v>
      </c>
      <c r="G812" s="15" t="str">
        <f t="shared" si="12"/>
        <v/>
      </c>
    </row>
    <row r="813" spans="1:7" x14ac:dyDescent="0.3">
      <c r="A813" s="3">
        <f>Data!A808</f>
        <v>40225</v>
      </c>
      <c r="B813" s="4">
        <f>Data!B808</f>
        <v>2200.3798830000001</v>
      </c>
      <c r="C813" s="4">
        <f>Data!C808</f>
        <v>2214.1899410000001</v>
      </c>
      <c r="D813" s="4">
        <f>Data!D808</f>
        <v>2189.179932</v>
      </c>
      <c r="E813" s="4">
        <f>Data!E808</f>
        <v>2214.1899410000001</v>
      </c>
      <c r="F813" s="15">
        <f>Data!F808</f>
        <v>2072850000</v>
      </c>
      <c r="G813" s="15" t="str">
        <f t="shared" si="12"/>
        <v/>
      </c>
    </row>
    <row r="814" spans="1:7" x14ac:dyDescent="0.3">
      <c r="A814" s="3">
        <f>Data!A809</f>
        <v>40221</v>
      </c>
      <c r="B814" s="4">
        <f>Data!B809</f>
        <v>2157.6899410000001</v>
      </c>
      <c r="C814" s="4">
        <f>Data!C809</f>
        <v>2184.570068</v>
      </c>
      <c r="D814" s="4">
        <f>Data!D809</f>
        <v>2151.98999</v>
      </c>
      <c r="E814" s="4">
        <f>Data!E809</f>
        <v>2183.530029</v>
      </c>
      <c r="F814" s="15">
        <f>Data!F809</f>
        <v>2236180000</v>
      </c>
      <c r="G814" s="15" t="str">
        <f t="shared" si="12"/>
        <v/>
      </c>
    </row>
    <row r="815" spans="1:7" x14ac:dyDescent="0.3">
      <c r="A815" s="3">
        <f>Data!A810</f>
        <v>40220</v>
      </c>
      <c r="B815" s="4">
        <f>Data!B810</f>
        <v>2145.0900879999999</v>
      </c>
      <c r="C815" s="4">
        <f>Data!C810</f>
        <v>2179.540039</v>
      </c>
      <c r="D815" s="4">
        <f>Data!D810</f>
        <v>2134.139893</v>
      </c>
      <c r="E815" s="4">
        <f>Data!E810</f>
        <v>2177.4099120000001</v>
      </c>
      <c r="F815" s="15">
        <f>Data!F810</f>
        <v>2141260000</v>
      </c>
      <c r="G815" s="15" t="str">
        <f t="shared" si="12"/>
        <v/>
      </c>
    </row>
    <row r="816" spans="1:7" x14ac:dyDescent="0.3">
      <c r="A816" s="3">
        <f>Data!A811</f>
        <v>40219</v>
      </c>
      <c r="B816" s="4">
        <f>Data!B811</f>
        <v>2147.459961</v>
      </c>
      <c r="C816" s="4">
        <f>Data!C811</f>
        <v>2156.360107</v>
      </c>
      <c r="D816" s="4">
        <f>Data!D811</f>
        <v>2131.080078</v>
      </c>
      <c r="E816" s="4">
        <f>Data!E811</f>
        <v>2147.8701169999999</v>
      </c>
      <c r="F816" s="15">
        <f>Data!F811</f>
        <v>2059940000</v>
      </c>
      <c r="G816" s="15" t="str">
        <f t="shared" si="12"/>
        <v/>
      </c>
    </row>
    <row r="817" spans="1:7" x14ac:dyDescent="0.3">
      <c r="A817" s="3">
        <f>Data!A812</f>
        <v>40218</v>
      </c>
      <c r="B817" s="4">
        <f>Data!B812</f>
        <v>2153.1000979999999</v>
      </c>
      <c r="C817" s="4">
        <f>Data!C812</f>
        <v>2166.1599120000001</v>
      </c>
      <c r="D817" s="4">
        <f>Data!D812</f>
        <v>2132.580078</v>
      </c>
      <c r="E817" s="4">
        <f>Data!E812</f>
        <v>2150.8701169999999</v>
      </c>
      <c r="F817" s="15">
        <f>Data!F812</f>
        <v>2296420000</v>
      </c>
      <c r="G817" s="15" t="str">
        <f t="shared" si="12"/>
        <v/>
      </c>
    </row>
    <row r="818" spans="1:7" x14ac:dyDescent="0.3">
      <c r="A818" s="3">
        <f>Data!A813</f>
        <v>40217</v>
      </c>
      <c r="B818" s="4">
        <f>Data!B813</f>
        <v>2140.1000979999999</v>
      </c>
      <c r="C818" s="4">
        <f>Data!C813</f>
        <v>2152.639893</v>
      </c>
      <c r="D818" s="4">
        <f>Data!D813</f>
        <v>2125.110107</v>
      </c>
      <c r="E818" s="4">
        <f>Data!E813</f>
        <v>2126.0500489999999</v>
      </c>
      <c r="F818" s="15">
        <f>Data!F813</f>
        <v>2036280000</v>
      </c>
      <c r="G818" s="15" t="str">
        <f t="shared" si="12"/>
        <v/>
      </c>
    </row>
    <row r="819" spans="1:7" x14ac:dyDescent="0.3">
      <c r="A819" s="3">
        <f>Data!A814</f>
        <v>40214</v>
      </c>
      <c r="B819" s="4">
        <f>Data!B814</f>
        <v>2131.919922</v>
      </c>
      <c r="C819" s="4">
        <f>Data!C814</f>
        <v>2142.2700199999999</v>
      </c>
      <c r="D819" s="4">
        <f>Data!D814</f>
        <v>2100.169922</v>
      </c>
      <c r="E819" s="4">
        <f>Data!E814</f>
        <v>2141.1201169999999</v>
      </c>
      <c r="F819" s="15">
        <f>Data!F814</f>
        <v>2811100000</v>
      </c>
      <c r="G819" s="15" t="str">
        <f t="shared" si="12"/>
        <v/>
      </c>
    </row>
    <row r="820" spans="1:7" x14ac:dyDescent="0.3">
      <c r="A820" s="3">
        <f>Data!A815</f>
        <v>40213</v>
      </c>
      <c r="B820" s="4">
        <f>Data!B815</f>
        <v>2176.389893</v>
      </c>
      <c r="C820" s="4">
        <f>Data!C815</f>
        <v>2178.25</v>
      </c>
      <c r="D820" s="4">
        <f>Data!D815</f>
        <v>2125.429932</v>
      </c>
      <c r="E820" s="4">
        <f>Data!E815</f>
        <v>2125.429932</v>
      </c>
      <c r="F820" s="15">
        <f>Data!F815</f>
        <v>2801390000</v>
      </c>
      <c r="G820" s="15" t="str">
        <f t="shared" si="12"/>
        <v/>
      </c>
    </row>
    <row r="821" spans="1:7" x14ac:dyDescent="0.3">
      <c r="A821" s="3">
        <f>Data!A816</f>
        <v>40212</v>
      </c>
      <c r="B821" s="4">
        <f>Data!B816</f>
        <v>2181.01001</v>
      </c>
      <c r="C821" s="4">
        <f>Data!C816</f>
        <v>2194.530029</v>
      </c>
      <c r="D821" s="4">
        <f>Data!D816</f>
        <v>2176.75</v>
      </c>
      <c r="E821" s="4">
        <f>Data!E816</f>
        <v>2190.9099120000001</v>
      </c>
      <c r="F821" s="15">
        <f>Data!F816</f>
        <v>2303350000</v>
      </c>
      <c r="G821" s="15" t="str">
        <f t="shared" si="12"/>
        <v/>
      </c>
    </row>
    <row r="822" spans="1:7" x14ac:dyDescent="0.3">
      <c r="A822" s="3">
        <f>Data!A817</f>
        <v>40211</v>
      </c>
      <c r="B822" s="4">
        <f>Data!B817</f>
        <v>2171.6599120000001</v>
      </c>
      <c r="C822" s="4">
        <f>Data!C817</f>
        <v>2193.6599120000001</v>
      </c>
      <c r="D822" s="4">
        <f>Data!D817</f>
        <v>2161.469971</v>
      </c>
      <c r="E822" s="4">
        <f>Data!E817</f>
        <v>2190.0600589999999</v>
      </c>
      <c r="F822" s="15">
        <f>Data!F817</f>
        <v>2468470000</v>
      </c>
      <c r="G822" s="15" t="str">
        <f t="shared" si="12"/>
        <v/>
      </c>
    </row>
    <row r="823" spans="1:7" x14ac:dyDescent="0.3">
      <c r="A823" s="3">
        <f>Data!A818</f>
        <v>40210</v>
      </c>
      <c r="B823" s="4">
        <f>Data!B818</f>
        <v>2155.8100589999999</v>
      </c>
      <c r="C823" s="4">
        <f>Data!C818</f>
        <v>2171.1999510000001</v>
      </c>
      <c r="D823" s="4">
        <f>Data!D818</f>
        <v>2152.26001</v>
      </c>
      <c r="E823" s="4">
        <f>Data!E818</f>
        <v>2171.1999510000001</v>
      </c>
      <c r="F823" s="15">
        <f>Data!F818</f>
        <v>2234140000</v>
      </c>
      <c r="G823" s="15" t="str">
        <f t="shared" si="12"/>
        <v/>
      </c>
    </row>
    <row r="824" spans="1:7" x14ac:dyDescent="0.3">
      <c r="A824" s="3">
        <f>Data!A819</f>
        <v>40207</v>
      </c>
      <c r="B824" s="4">
        <f>Data!B819</f>
        <v>2198.26001</v>
      </c>
      <c r="C824" s="4">
        <f>Data!C819</f>
        <v>2202.8400879999999</v>
      </c>
      <c r="D824" s="4">
        <f>Data!D819</f>
        <v>2140.3400879999999</v>
      </c>
      <c r="E824" s="4">
        <f>Data!E819</f>
        <v>2147.3500979999999</v>
      </c>
      <c r="F824" s="15">
        <f>Data!F819</f>
        <v>3090580000</v>
      </c>
      <c r="G824" s="15" t="str">
        <f t="shared" si="12"/>
        <v/>
      </c>
    </row>
    <row r="825" spans="1:7" x14ac:dyDescent="0.3">
      <c r="A825" s="3">
        <f>Data!A820</f>
        <v>40206</v>
      </c>
      <c r="B825" s="4">
        <f>Data!B820</f>
        <v>2220.3100589999999</v>
      </c>
      <c r="C825" s="4">
        <f>Data!C820</f>
        <v>2220.8701169999999</v>
      </c>
      <c r="D825" s="4">
        <f>Data!D820</f>
        <v>2166.8999020000001</v>
      </c>
      <c r="E825" s="4">
        <f>Data!E820</f>
        <v>2179</v>
      </c>
      <c r="F825" s="15">
        <f>Data!F820</f>
        <v>2829640000</v>
      </c>
      <c r="G825" s="15" t="str">
        <f t="shared" si="12"/>
        <v/>
      </c>
    </row>
    <row r="826" spans="1:7" x14ac:dyDescent="0.3">
      <c r="A826" s="3">
        <f>Data!A821</f>
        <v>40205</v>
      </c>
      <c r="B826" s="4">
        <f>Data!B821</f>
        <v>2200.3000489999999</v>
      </c>
      <c r="C826" s="4">
        <f>Data!C821</f>
        <v>2225.669922</v>
      </c>
      <c r="D826" s="4">
        <f>Data!D821</f>
        <v>2192.5900879999999</v>
      </c>
      <c r="E826" s="4">
        <f>Data!E821</f>
        <v>2221.4099120000001</v>
      </c>
      <c r="F826" s="15">
        <f>Data!F821</f>
        <v>2492880000</v>
      </c>
      <c r="G826" s="15" t="str">
        <f t="shared" si="12"/>
        <v/>
      </c>
    </row>
    <row r="827" spans="1:7" x14ac:dyDescent="0.3">
      <c r="A827" s="3">
        <f>Data!A822</f>
        <v>40204</v>
      </c>
      <c r="B827" s="4">
        <f>Data!B822</f>
        <v>2203.4399410000001</v>
      </c>
      <c r="C827" s="4">
        <f>Data!C822</f>
        <v>2227.889893</v>
      </c>
      <c r="D827" s="4">
        <f>Data!D822</f>
        <v>2195.4399410000001</v>
      </c>
      <c r="E827" s="4">
        <f>Data!E822</f>
        <v>2203.7299800000001</v>
      </c>
      <c r="F827" s="15">
        <f>Data!F822</f>
        <v>2361260000</v>
      </c>
      <c r="G827" s="15" t="str">
        <f t="shared" si="12"/>
        <v/>
      </c>
    </row>
    <row r="828" spans="1:7" x14ac:dyDescent="0.3">
      <c r="A828" s="3">
        <f>Data!A823</f>
        <v>40203</v>
      </c>
      <c r="B828" s="4">
        <f>Data!B823</f>
        <v>2220.290039</v>
      </c>
      <c r="C828" s="4">
        <f>Data!C823</f>
        <v>2223.219971</v>
      </c>
      <c r="D828" s="4">
        <f>Data!D823</f>
        <v>2201.169922</v>
      </c>
      <c r="E828" s="4">
        <f>Data!E823</f>
        <v>2210.8000489999999</v>
      </c>
      <c r="F828" s="15">
        <f>Data!F823</f>
        <v>2134350000</v>
      </c>
      <c r="G828" s="15" t="str">
        <f t="shared" si="12"/>
        <v/>
      </c>
    </row>
    <row r="829" spans="1:7" x14ac:dyDescent="0.3">
      <c r="A829" s="3">
        <f>Data!A824</f>
        <v>40200</v>
      </c>
      <c r="B829" s="4">
        <f>Data!B824</f>
        <v>2255.76001</v>
      </c>
      <c r="C829" s="4">
        <f>Data!C824</f>
        <v>2262.2700199999999</v>
      </c>
      <c r="D829" s="4">
        <f>Data!D824</f>
        <v>2200.3701169999999</v>
      </c>
      <c r="E829" s="4">
        <f>Data!E824</f>
        <v>2205.290039</v>
      </c>
      <c r="F829" s="15">
        <f>Data!F824</f>
        <v>2817620000</v>
      </c>
      <c r="G829" s="15" t="str">
        <f t="shared" si="12"/>
        <v/>
      </c>
    </row>
    <row r="830" spans="1:7" x14ac:dyDescent="0.3">
      <c r="A830" s="3">
        <f>Data!A825</f>
        <v>40199</v>
      </c>
      <c r="B830" s="4">
        <f>Data!B825</f>
        <v>2298.2299800000001</v>
      </c>
      <c r="C830" s="4">
        <f>Data!C825</f>
        <v>2308.9799800000001</v>
      </c>
      <c r="D830" s="4">
        <f>Data!D825</f>
        <v>2259.820068</v>
      </c>
      <c r="E830" s="4">
        <f>Data!E825</f>
        <v>2265.6999510000001</v>
      </c>
      <c r="F830" s="15">
        <f>Data!F825</f>
        <v>2877800000</v>
      </c>
      <c r="G830" s="15" t="str">
        <f t="shared" si="12"/>
        <v/>
      </c>
    </row>
    <row r="831" spans="1:7" x14ac:dyDescent="0.3">
      <c r="A831" s="3">
        <f>Data!A826</f>
        <v>40198</v>
      </c>
      <c r="B831" s="4">
        <f>Data!B826</f>
        <v>2304.3100589999999</v>
      </c>
      <c r="C831" s="4">
        <f>Data!C826</f>
        <v>2304.469971</v>
      </c>
      <c r="D831" s="4">
        <f>Data!D826</f>
        <v>2268.679932</v>
      </c>
      <c r="E831" s="4">
        <f>Data!E826</f>
        <v>2291.25</v>
      </c>
      <c r="F831" s="15">
        <f>Data!F826</f>
        <v>2351890000</v>
      </c>
      <c r="G831" s="15" t="str">
        <f t="shared" si="12"/>
        <v/>
      </c>
    </row>
    <row r="832" spans="1:7" x14ac:dyDescent="0.3">
      <c r="A832" s="3">
        <f>Data!A827</f>
        <v>40197</v>
      </c>
      <c r="B832" s="4">
        <f>Data!B827</f>
        <v>2291.0200199999999</v>
      </c>
      <c r="C832" s="4">
        <f>Data!C827</f>
        <v>2320.3999020000001</v>
      </c>
      <c r="D832" s="4">
        <f>Data!D827</f>
        <v>2290.679932</v>
      </c>
      <c r="E832" s="4">
        <f>Data!E827</f>
        <v>2320.3999020000001</v>
      </c>
      <c r="F832" s="15">
        <f>Data!F827</f>
        <v>2045290000</v>
      </c>
      <c r="G832" s="15" t="str">
        <f t="shared" si="12"/>
        <v/>
      </c>
    </row>
    <row r="833" spans="1:7" x14ac:dyDescent="0.3">
      <c r="A833" s="3">
        <f>Data!A828</f>
        <v>40193</v>
      </c>
      <c r="B833" s="4">
        <f>Data!B828</f>
        <v>2316.9799800000001</v>
      </c>
      <c r="C833" s="4">
        <f>Data!C828</f>
        <v>2322.540039</v>
      </c>
      <c r="D833" s="4">
        <f>Data!D828</f>
        <v>2279.1999510000001</v>
      </c>
      <c r="E833" s="4">
        <f>Data!E828</f>
        <v>2287.98999</v>
      </c>
      <c r="F833" s="15">
        <f>Data!F828</f>
        <v>2637770000</v>
      </c>
      <c r="G833" s="15" t="str">
        <f t="shared" si="12"/>
        <v/>
      </c>
    </row>
    <row r="834" spans="1:7" x14ac:dyDescent="0.3">
      <c r="A834" s="3">
        <f>Data!A829</f>
        <v>40192</v>
      </c>
      <c r="B834" s="4">
        <f>Data!B829</f>
        <v>2303.3100589999999</v>
      </c>
      <c r="C834" s="4">
        <f>Data!C829</f>
        <v>2322.5600589999999</v>
      </c>
      <c r="D834" s="4">
        <f>Data!D829</f>
        <v>2303.290039</v>
      </c>
      <c r="E834" s="4">
        <f>Data!E829</f>
        <v>2316.73999</v>
      </c>
      <c r="F834" s="15">
        <f>Data!F829</f>
        <v>2254170000</v>
      </c>
      <c r="G834" s="15" t="str">
        <f t="shared" si="12"/>
        <v/>
      </c>
    </row>
    <row r="835" spans="1:7" x14ac:dyDescent="0.3">
      <c r="A835" s="3">
        <f>Data!A830</f>
        <v>40191</v>
      </c>
      <c r="B835" s="4">
        <f>Data!B830</f>
        <v>2289.459961</v>
      </c>
      <c r="C835" s="4">
        <f>Data!C830</f>
        <v>2313.030029</v>
      </c>
      <c r="D835" s="4">
        <f>Data!D830</f>
        <v>2274.1201169999999</v>
      </c>
      <c r="E835" s="4">
        <f>Data!E830</f>
        <v>2307.8999020000001</v>
      </c>
      <c r="F835" s="15">
        <f>Data!F830</f>
        <v>2318350000</v>
      </c>
      <c r="G835" s="15" t="str">
        <f t="shared" si="12"/>
        <v/>
      </c>
    </row>
    <row r="836" spans="1:7" x14ac:dyDescent="0.3">
      <c r="A836" s="3">
        <f>Data!A831</f>
        <v>40190</v>
      </c>
      <c r="B836" s="4">
        <f>Data!B831</f>
        <v>2297.280029</v>
      </c>
      <c r="C836" s="4">
        <f>Data!C831</f>
        <v>2298.8500979999999</v>
      </c>
      <c r="D836" s="4">
        <f>Data!D831</f>
        <v>2272.6999510000001</v>
      </c>
      <c r="E836" s="4">
        <f>Data!E831</f>
        <v>2282.3100589999999</v>
      </c>
      <c r="F836" s="15">
        <f>Data!F831</f>
        <v>2368320000</v>
      </c>
      <c r="G836" s="15" t="str">
        <f t="shared" si="12"/>
        <v/>
      </c>
    </row>
    <row r="837" spans="1:7" x14ac:dyDescent="0.3">
      <c r="A837" s="3">
        <f>Data!A832</f>
        <v>40189</v>
      </c>
      <c r="B837" s="4">
        <f>Data!B832</f>
        <v>2324.780029</v>
      </c>
      <c r="C837" s="4">
        <f>Data!C832</f>
        <v>2326.280029</v>
      </c>
      <c r="D837" s="4">
        <f>Data!D832</f>
        <v>2302.209961</v>
      </c>
      <c r="E837" s="4">
        <f>Data!E832</f>
        <v>2312.4099120000001</v>
      </c>
      <c r="F837" s="15">
        <f>Data!F832</f>
        <v>2077890000</v>
      </c>
      <c r="G837" s="15" t="str">
        <f t="shared" si="12"/>
        <v/>
      </c>
    </row>
    <row r="838" spans="1:7" x14ac:dyDescent="0.3">
      <c r="A838" s="3">
        <f>Data!A833</f>
        <v>40186</v>
      </c>
      <c r="B838" s="4">
        <f>Data!B833</f>
        <v>2292.23999</v>
      </c>
      <c r="C838" s="4">
        <f>Data!C833</f>
        <v>2317.6000979999999</v>
      </c>
      <c r="D838" s="4">
        <f>Data!D833</f>
        <v>2290.610107</v>
      </c>
      <c r="E838" s="4">
        <f>Data!E833</f>
        <v>2317.169922</v>
      </c>
      <c r="F838" s="15">
        <f>Data!F833</f>
        <v>2145390000</v>
      </c>
      <c r="G838" s="15" t="str">
        <f t="shared" si="12"/>
        <v/>
      </c>
    </row>
    <row r="839" spans="1:7" x14ac:dyDescent="0.3">
      <c r="A839" s="3">
        <f>Data!A834</f>
        <v>40185</v>
      </c>
      <c r="B839" s="4">
        <f>Data!B834</f>
        <v>2298.0900879999999</v>
      </c>
      <c r="C839" s="4">
        <f>Data!C834</f>
        <v>2301.3000489999999</v>
      </c>
      <c r="D839" s="4">
        <f>Data!D834</f>
        <v>2285.219971</v>
      </c>
      <c r="E839" s="4">
        <f>Data!E834</f>
        <v>2300.0500489999999</v>
      </c>
      <c r="F839" s="15">
        <f>Data!F834</f>
        <v>2270050000</v>
      </c>
      <c r="G839" s="15" t="str">
        <f t="shared" ref="G839:G902" si="13">IF(AND(ABS(B839-E839)&lt;E839*$G$4,C839-D839&gt;E839*$G$5),"doji","")</f>
        <v/>
      </c>
    </row>
    <row r="840" spans="1:7" x14ac:dyDescent="0.3">
      <c r="A840" s="3">
        <f>Data!A835</f>
        <v>40184</v>
      </c>
      <c r="B840" s="4">
        <f>Data!B835</f>
        <v>2307.709961</v>
      </c>
      <c r="C840" s="4">
        <f>Data!C835</f>
        <v>2314.070068</v>
      </c>
      <c r="D840" s="4">
        <f>Data!D835</f>
        <v>2295.679932</v>
      </c>
      <c r="E840" s="4">
        <f>Data!E835</f>
        <v>2301.0900879999999</v>
      </c>
      <c r="F840" s="15">
        <f>Data!F835</f>
        <v>2253340000</v>
      </c>
      <c r="G840" s="15" t="str">
        <f t="shared" si="13"/>
        <v/>
      </c>
    </row>
    <row r="841" spans="1:7" x14ac:dyDescent="0.3">
      <c r="A841" s="3">
        <f>Data!A836</f>
        <v>40183</v>
      </c>
      <c r="B841" s="4">
        <f>Data!B836</f>
        <v>2307.2700199999999</v>
      </c>
      <c r="C841" s="4">
        <f>Data!C836</f>
        <v>2313.7299800000001</v>
      </c>
      <c r="D841" s="4">
        <f>Data!D836</f>
        <v>2295.6201169999999</v>
      </c>
      <c r="E841" s="4">
        <f>Data!E836</f>
        <v>2308.709961</v>
      </c>
      <c r="F841" s="15">
        <f>Data!F836</f>
        <v>2367860000</v>
      </c>
      <c r="G841" s="15" t="str">
        <f t="shared" si="13"/>
        <v/>
      </c>
    </row>
    <row r="842" spans="1:7" x14ac:dyDescent="0.3">
      <c r="A842" s="3">
        <f>Data!A837</f>
        <v>40182</v>
      </c>
      <c r="B842" s="4">
        <f>Data!B837</f>
        <v>2294.4099120000001</v>
      </c>
      <c r="C842" s="4">
        <f>Data!C837</f>
        <v>2311.1499020000001</v>
      </c>
      <c r="D842" s="4">
        <f>Data!D837</f>
        <v>2294.4099120000001</v>
      </c>
      <c r="E842" s="4">
        <f>Data!E837</f>
        <v>2308.419922</v>
      </c>
      <c r="F842" s="15">
        <f>Data!F837</f>
        <v>1931380000</v>
      </c>
      <c r="G842" s="15" t="str">
        <f t="shared" si="13"/>
        <v/>
      </c>
    </row>
    <row r="843" spans="1:7" x14ac:dyDescent="0.3">
      <c r="A843" s="3">
        <f>Data!A838</f>
        <v>0</v>
      </c>
      <c r="B843" s="4">
        <f>Data!B838</f>
        <v>0</v>
      </c>
      <c r="C843" s="4">
        <f>Data!C838</f>
        <v>0</v>
      </c>
      <c r="D843" s="4">
        <f>Data!D838</f>
        <v>0</v>
      </c>
      <c r="E843" s="4">
        <f>Data!E838</f>
        <v>0</v>
      </c>
      <c r="F843" s="15">
        <f>Data!F838</f>
        <v>0</v>
      </c>
      <c r="G843" s="15" t="str">
        <f t="shared" si="13"/>
        <v/>
      </c>
    </row>
    <row r="844" spans="1:7" x14ac:dyDescent="0.3">
      <c r="A844" s="3">
        <f>Data!A839</f>
        <v>0</v>
      </c>
      <c r="B844" s="4">
        <f>Data!B839</f>
        <v>0</v>
      </c>
      <c r="C844" s="4">
        <f>Data!C839</f>
        <v>0</v>
      </c>
      <c r="D844" s="4">
        <f>Data!D839</f>
        <v>0</v>
      </c>
      <c r="E844" s="4">
        <f>Data!E839</f>
        <v>0</v>
      </c>
      <c r="F844" s="15">
        <f>Data!F839</f>
        <v>0</v>
      </c>
      <c r="G844" s="15" t="str">
        <f t="shared" si="13"/>
        <v/>
      </c>
    </row>
    <row r="845" spans="1:7" x14ac:dyDescent="0.3">
      <c r="A845" s="3">
        <f>Data!A840</f>
        <v>0</v>
      </c>
      <c r="B845" s="4">
        <f>Data!B840</f>
        <v>0</v>
      </c>
      <c r="C845" s="4">
        <f>Data!C840</f>
        <v>0</v>
      </c>
      <c r="D845" s="4">
        <f>Data!D840</f>
        <v>0</v>
      </c>
      <c r="E845" s="4">
        <f>Data!E840</f>
        <v>0</v>
      </c>
      <c r="F845" s="15">
        <f>Data!F840</f>
        <v>0</v>
      </c>
      <c r="G845" s="15" t="str">
        <f t="shared" si="13"/>
        <v/>
      </c>
    </row>
    <row r="846" spans="1:7" x14ac:dyDescent="0.3">
      <c r="A846" s="3">
        <f>Data!A841</f>
        <v>0</v>
      </c>
      <c r="B846" s="4">
        <f>Data!B841</f>
        <v>0</v>
      </c>
      <c r="C846" s="4">
        <f>Data!C841</f>
        <v>0</v>
      </c>
      <c r="D846" s="4">
        <f>Data!D841</f>
        <v>0</v>
      </c>
      <c r="E846" s="4">
        <f>Data!E841</f>
        <v>0</v>
      </c>
      <c r="F846" s="15">
        <f>Data!F841</f>
        <v>0</v>
      </c>
      <c r="G846" s="15" t="str">
        <f t="shared" si="13"/>
        <v/>
      </c>
    </row>
    <row r="847" spans="1:7" x14ac:dyDescent="0.3">
      <c r="A847" s="3">
        <f>Data!A842</f>
        <v>0</v>
      </c>
      <c r="B847" s="4">
        <f>Data!B842</f>
        <v>0</v>
      </c>
      <c r="C847" s="4">
        <f>Data!C842</f>
        <v>0</v>
      </c>
      <c r="D847" s="4">
        <f>Data!D842</f>
        <v>0</v>
      </c>
      <c r="E847" s="4">
        <f>Data!E842</f>
        <v>0</v>
      </c>
      <c r="F847" s="15">
        <f>Data!F842</f>
        <v>0</v>
      </c>
      <c r="G847" s="15" t="str">
        <f t="shared" si="13"/>
        <v/>
      </c>
    </row>
    <row r="848" spans="1:7" x14ac:dyDescent="0.3">
      <c r="A848" s="3">
        <f>Data!A843</f>
        <v>0</v>
      </c>
      <c r="B848" s="4">
        <f>Data!B843</f>
        <v>0</v>
      </c>
      <c r="C848" s="4">
        <f>Data!C843</f>
        <v>0</v>
      </c>
      <c r="D848" s="4">
        <f>Data!D843</f>
        <v>0</v>
      </c>
      <c r="E848" s="4">
        <f>Data!E843</f>
        <v>0</v>
      </c>
      <c r="F848" s="15">
        <f>Data!F843</f>
        <v>0</v>
      </c>
      <c r="G848" s="15" t="str">
        <f t="shared" si="13"/>
        <v/>
      </c>
    </row>
    <row r="849" spans="1:7" x14ac:dyDescent="0.3">
      <c r="A849" s="3">
        <f>Data!A844</f>
        <v>0</v>
      </c>
      <c r="B849" s="4">
        <f>Data!B844</f>
        <v>0</v>
      </c>
      <c r="C849" s="4">
        <f>Data!C844</f>
        <v>0</v>
      </c>
      <c r="D849" s="4">
        <f>Data!D844</f>
        <v>0</v>
      </c>
      <c r="E849" s="4">
        <f>Data!E844</f>
        <v>0</v>
      </c>
      <c r="F849" s="15">
        <f>Data!F844</f>
        <v>0</v>
      </c>
      <c r="G849" s="15" t="str">
        <f t="shared" si="13"/>
        <v/>
      </c>
    </row>
    <row r="850" spans="1:7" x14ac:dyDescent="0.3">
      <c r="A850" s="3">
        <f>Data!A845</f>
        <v>0</v>
      </c>
      <c r="B850" s="4">
        <f>Data!B845</f>
        <v>0</v>
      </c>
      <c r="C850" s="4">
        <f>Data!C845</f>
        <v>0</v>
      </c>
      <c r="D850" s="4">
        <f>Data!D845</f>
        <v>0</v>
      </c>
      <c r="E850" s="4">
        <f>Data!E845</f>
        <v>0</v>
      </c>
      <c r="F850" s="15">
        <f>Data!F845</f>
        <v>0</v>
      </c>
      <c r="G850" s="15" t="str">
        <f t="shared" si="13"/>
        <v/>
      </c>
    </row>
    <row r="851" spans="1:7" x14ac:dyDescent="0.3">
      <c r="A851" s="3">
        <f>Data!A846</f>
        <v>0</v>
      </c>
      <c r="B851" s="4">
        <f>Data!B846</f>
        <v>0</v>
      </c>
      <c r="C851" s="4">
        <f>Data!C846</f>
        <v>0</v>
      </c>
      <c r="D851" s="4">
        <f>Data!D846</f>
        <v>0</v>
      </c>
      <c r="E851" s="4">
        <f>Data!E846</f>
        <v>0</v>
      </c>
      <c r="F851" s="15">
        <f>Data!F846</f>
        <v>0</v>
      </c>
      <c r="G851" s="15" t="str">
        <f t="shared" si="13"/>
        <v/>
      </c>
    </row>
    <row r="852" spans="1:7" x14ac:dyDescent="0.3">
      <c r="A852" s="3">
        <f>Data!A847</f>
        <v>0</v>
      </c>
      <c r="B852" s="4">
        <f>Data!B847</f>
        <v>0</v>
      </c>
      <c r="C852" s="4">
        <f>Data!C847</f>
        <v>0</v>
      </c>
      <c r="D852" s="4">
        <f>Data!D847</f>
        <v>0</v>
      </c>
      <c r="E852" s="4">
        <f>Data!E847</f>
        <v>0</v>
      </c>
      <c r="F852" s="15">
        <f>Data!F847</f>
        <v>0</v>
      </c>
      <c r="G852" s="15" t="str">
        <f t="shared" si="13"/>
        <v/>
      </c>
    </row>
    <row r="853" spans="1:7" x14ac:dyDescent="0.3">
      <c r="A853" s="3">
        <f>Data!A848</f>
        <v>0</v>
      </c>
      <c r="B853" s="4">
        <f>Data!B848</f>
        <v>0</v>
      </c>
      <c r="C853" s="4">
        <f>Data!C848</f>
        <v>0</v>
      </c>
      <c r="D853" s="4">
        <f>Data!D848</f>
        <v>0</v>
      </c>
      <c r="E853" s="4">
        <f>Data!E848</f>
        <v>0</v>
      </c>
      <c r="F853" s="15">
        <f>Data!F848</f>
        <v>0</v>
      </c>
      <c r="G853" s="15" t="str">
        <f t="shared" si="13"/>
        <v/>
      </c>
    </row>
    <row r="854" spans="1:7" x14ac:dyDescent="0.3">
      <c r="A854" s="3">
        <f>Data!A849</f>
        <v>0</v>
      </c>
      <c r="B854" s="4">
        <f>Data!B849</f>
        <v>0</v>
      </c>
      <c r="C854" s="4">
        <f>Data!C849</f>
        <v>0</v>
      </c>
      <c r="D854" s="4">
        <f>Data!D849</f>
        <v>0</v>
      </c>
      <c r="E854" s="4">
        <f>Data!E849</f>
        <v>0</v>
      </c>
      <c r="F854" s="15">
        <f>Data!F849</f>
        <v>0</v>
      </c>
      <c r="G854" s="15" t="str">
        <f t="shared" si="13"/>
        <v/>
      </c>
    </row>
    <row r="855" spans="1:7" x14ac:dyDescent="0.3">
      <c r="A855" s="3">
        <f>Data!A850</f>
        <v>0</v>
      </c>
      <c r="B855" s="4">
        <f>Data!B850</f>
        <v>0</v>
      </c>
      <c r="C855" s="4">
        <f>Data!C850</f>
        <v>0</v>
      </c>
      <c r="D855" s="4">
        <f>Data!D850</f>
        <v>0</v>
      </c>
      <c r="E855" s="4">
        <f>Data!E850</f>
        <v>0</v>
      </c>
      <c r="F855" s="15">
        <f>Data!F850</f>
        <v>0</v>
      </c>
      <c r="G855" s="15" t="str">
        <f t="shared" si="13"/>
        <v/>
      </c>
    </row>
    <row r="856" spans="1:7" x14ac:dyDescent="0.3">
      <c r="A856" s="3">
        <f>Data!A851</f>
        <v>0</v>
      </c>
      <c r="B856" s="4">
        <f>Data!B851</f>
        <v>0</v>
      </c>
      <c r="C856" s="4">
        <f>Data!C851</f>
        <v>0</v>
      </c>
      <c r="D856" s="4">
        <f>Data!D851</f>
        <v>0</v>
      </c>
      <c r="E856" s="4">
        <f>Data!E851</f>
        <v>0</v>
      </c>
      <c r="F856" s="15">
        <f>Data!F851</f>
        <v>0</v>
      </c>
      <c r="G856" s="15" t="str">
        <f t="shared" si="13"/>
        <v/>
      </c>
    </row>
    <row r="857" spans="1:7" x14ac:dyDescent="0.3">
      <c r="A857" s="3">
        <f>Data!A852</f>
        <v>0</v>
      </c>
      <c r="B857" s="4">
        <f>Data!B852</f>
        <v>0</v>
      </c>
      <c r="C857" s="4">
        <f>Data!C852</f>
        <v>0</v>
      </c>
      <c r="D857" s="4">
        <f>Data!D852</f>
        <v>0</v>
      </c>
      <c r="E857" s="4">
        <f>Data!E852</f>
        <v>0</v>
      </c>
      <c r="F857" s="15">
        <f>Data!F852</f>
        <v>0</v>
      </c>
      <c r="G857" s="15" t="str">
        <f t="shared" si="13"/>
        <v/>
      </c>
    </row>
    <row r="858" spans="1:7" x14ac:dyDescent="0.3">
      <c r="A858" s="3">
        <f>Data!A853</f>
        <v>0</v>
      </c>
      <c r="B858" s="4">
        <f>Data!B853</f>
        <v>0</v>
      </c>
      <c r="C858" s="4">
        <f>Data!C853</f>
        <v>0</v>
      </c>
      <c r="D858" s="4">
        <f>Data!D853</f>
        <v>0</v>
      </c>
      <c r="E858" s="4">
        <f>Data!E853</f>
        <v>0</v>
      </c>
      <c r="F858" s="15">
        <f>Data!F853</f>
        <v>0</v>
      </c>
      <c r="G858" s="15" t="str">
        <f t="shared" si="13"/>
        <v/>
      </c>
    </row>
    <row r="859" spans="1:7" x14ac:dyDescent="0.3">
      <c r="A859" s="3">
        <f>Data!A854</f>
        <v>0</v>
      </c>
      <c r="B859" s="4">
        <f>Data!B854</f>
        <v>0</v>
      </c>
      <c r="C859" s="4">
        <f>Data!C854</f>
        <v>0</v>
      </c>
      <c r="D859" s="4">
        <f>Data!D854</f>
        <v>0</v>
      </c>
      <c r="E859" s="4">
        <f>Data!E854</f>
        <v>0</v>
      </c>
      <c r="F859" s="15">
        <f>Data!F854</f>
        <v>0</v>
      </c>
      <c r="G859" s="15" t="str">
        <f t="shared" si="13"/>
        <v/>
      </c>
    </row>
    <row r="860" spans="1:7" x14ac:dyDescent="0.3">
      <c r="A860" s="3">
        <f>Data!A855</f>
        <v>0</v>
      </c>
      <c r="B860" s="4">
        <f>Data!B855</f>
        <v>0</v>
      </c>
      <c r="C860" s="4">
        <f>Data!C855</f>
        <v>0</v>
      </c>
      <c r="D860" s="4">
        <f>Data!D855</f>
        <v>0</v>
      </c>
      <c r="E860" s="4">
        <f>Data!E855</f>
        <v>0</v>
      </c>
      <c r="F860" s="15">
        <f>Data!F855</f>
        <v>0</v>
      </c>
      <c r="G860" s="15" t="str">
        <f t="shared" si="13"/>
        <v/>
      </c>
    </row>
    <row r="861" spans="1:7" x14ac:dyDescent="0.3">
      <c r="A861" s="3">
        <f>Data!A856</f>
        <v>0</v>
      </c>
      <c r="B861" s="4">
        <f>Data!B856</f>
        <v>0</v>
      </c>
      <c r="C861" s="4">
        <f>Data!C856</f>
        <v>0</v>
      </c>
      <c r="D861" s="4">
        <f>Data!D856</f>
        <v>0</v>
      </c>
      <c r="E861" s="4">
        <f>Data!E856</f>
        <v>0</v>
      </c>
      <c r="F861" s="15">
        <f>Data!F856</f>
        <v>0</v>
      </c>
      <c r="G861" s="15" t="str">
        <f t="shared" si="13"/>
        <v/>
      </c>
    </row>
    <row r="862" spans="1:7" x14ac:dyDescent="0.3">
      <c r="A862" s="3">
        <f>Data!A857</f>
        <v>0</v>
      </c>
      <c r="B862" s="4">
        <f>Data!B857</f>
        <v>0</v>
      </c>
      <c r="C862" s="4">
        <f>Data!C857</f>
        <v>0</v>
      </c>
      <c r="D862" s="4">
        <f>Data!D857</f>
        <v>0</v>
      </c>
      <c r="E862" s="4">
        <f>Data!E857</f>
        <v>0</v>
      </c>
      <c r="F862" s="15">
        <f>Data!F857</f>
        <v>0</v>
      </c>
      <c r="G862" s="15" t="str">
        <f t="shared" si="13"/>
        <v/>
      </c>
    </row>
    <row r="863" spans="1:7" x14ac:dyDescent="0.3">
      <c r="A863" s="3">
        <f>Data!A858</f>
        <v>0</v>
      </c>
      <c r="B863" s="4">
        <f>Data!B858</f>
        <v>0</v>
      </c>
      <c r="C863" s="4">
        <f>Data!C858</f>
        <v>0</v>
      </c>
      <c r="D863" s="4">
        <f>Data!D858</f>
        <v>0</v>
      </c>
      <c r="E863" s="4">
        <f>Data!E858</f>
        <v>0</v>
      </c>
      <c r="F863" s="15">
        <f>Data!F858</f>
        <v>0</v>
      </c>
      <c r="G863" s="15" t="str">
        <f t="shared" si="13"/>
        <v/>
      </c>
    </row>
    <row r="864" spans="1:7" x14ac:dyDescent="0.3">
      <c r="A864" s="3">
        <f>Data!A859</f>
        <v>0</v>
      </c>
      <c r="B864" s="4">
        <f>Data!B859</f>
        <v>0</v>
      </c>
      <c r="C864" s="4">
        <f>Data!C859</f>
        <v>0</v>
      </c>
      <c r="D864" s="4">
        <f>Data!D859</f>
        <v>0</v>
      </c>
      <c r="E864" s="4">
        <f>Data!E859</f>
        <v>0</v>
      </c>
      <c r="F864" s="15">
        <f>Data!F859</f>
        <v>0</v>
      </c>
      <c r="G864" s="15" t="str">
        <f t="shared" si="13"/>
        <v/>
      </c>
    </row>
    <row r="865" spans="1:7" x14ac:dyDescent="0.3">
      <c r="A865" s="3">
        <f>Data!A860</f>
        <v>0</v>
      </c>
      <c r="B865" s="4">
        <f>Data!B860</f>
        <v>0</v>
      </c>
      <c r="C865" s="4">
        <f>Data!C860</f>
        <v>0</v>
      </c>
      <c r="D865" s="4">
        <f>Data!D860</f>
        <v>0</v>
      </c>
      <c r="E865" s="4">
        <f>Data!E860</f>
        <v>0</v>
      </c>
      <c r="F865" s="15">
        <f>Data!F860</f>
        <v>0</v>
      </c>
      <c r="G865" s="15" t="str">
        <f t="shared" si="13"/>
        <v/>
      </c>
    </row>
    <row r="866" spans="1:7" x14ac:dyDescent="0.3">
      <c r="A866" s="3">
        <f>Data!A861</f>
        <v>0</v>
      </c>
      <c r="B866" s="4">
        <f>Data!B861</f>
        <v>0</v>
      </c>
      <c r="C866" s="4">
        <f>Data!C861</f>
        <v>0</v>
      </c>
      <c r="D866" s="4">
        <f>Data!D861</f>
        <v>0</v>
      </c>
      <c r="E866" s="4">
        <f>Data!E861</f>
        <v>0</v>
      </c>
      <c r="F866" s="15">
        <f>Data!F861</f>
        <v>0</v>
      </c>
      <c r="G866" s="15" t="str">
        <f t="shared" si="13"/>
        <v/>
      </c>
    </row>
    <row r="867" spans="1:7" x14ac:dyDescent="0.3">
      <c r="A867" s="3">
        <f>Data!A862</f>
        <v>0</v>
      </c>
      <c r="B867" s="4">
        <f>Data!B862</f>
        <v>0</v>
      </c>
      <c r="C867" s="4">
        <f>Data!C862</f>
        <v>0</v>
      </c>
      <c r="D867" s="4">
        <f>Data!D862</f>
        <v>0</v>
      </c>
      <c r="E867" s="4">
        <f>Data!E862</f>
        <v>0</v>
      </c>
      <c r="F867" s="15">
        <f>Data!F862</f>
        <v>0</v>
      </c>
      <c r="G867" s="15" t="str">
        <f t="shared" si="13"/>
        <v/>
      </c>
    </row>
    <row r="868" spans="1:7" x14ac:dyDescent="0.3">
      <c r="A868" s="3">
        <f>Data!A863</f>
        <v>0</v>
      </c>
      <c r="B868" s="4">
        <f>Data!B863</f>
        <v>0</v>
      </c>
      <c r="C868" s="4">
        <f>Data!C863</f>
        <v>0</v>
      </c>
      <c r="D868" s="4">
        <f>Data!D863</f>
        <v>0</v>
      </c>
      <c r="E868" s="4">
        <f>Data!E863</f>
        <v>0</v>
      </c>
      <c r="F868" s="15">
        <f>Data!F863</f>
        <v>0</v>
      </c>
      <c r="G868" s="15" t="str">
        <f t="shared" si="13"/>
        <v/>
      </c>
    </row>
    <row r="869" spans="1:7" x14ac:dyDescent="0.3">
      <c r="A869" s="3">
        <f>Data!A864</f>
        <v>0</v>
      </c>
      <c r="B869" s="4">
        <f>Data!B864</f>
        <v>0</v>
      </c>
      <c r="C869" s="4">
        <f>Data!C864</f>
        <v>0</v>
      </c>
      <c r="D869" s="4">
        <f>Data!D864</f>
        <v>0</v>
      </c>
      <c r="E869" s="4">
        <f>Data!E864</f>
        <v>0</v>
      </c>
      <c r="F869" s="15">
        <f>Data!F864</f>
        <v>0</v>
      </c>
      <c r="G869" s="15" t="str">
        <f t="shared" si="13"/>
        <v/>
      </c>
    </row>
    <row r="870" spans="1:7" x14ac:dyDescent="0.3">
      <c r="A870" s="3">
        <f>Data!A865</f>
        <v>0</v>
      </c>
      <c r="B870" s="4">
        <f>Data!B865</f>
        <v>0</v>
      </c>
      <c r="C870" s="4">
        <f>Data!C865</f>
        <v>0</v>
      </c>
      <c r="D870" s="4">
        <f>Data!D865</f>
        <v>0</v>
      </c>
      <c r="E870" s="4">
        <f>Data!E865</f>
        <v>0</v>
      </c>
      <c r="F870" s="15">
        <f>Data!F865</f>
        <v>0</v>
      </c>
      <c r="G870" s="15" t="str">
        <f t="shared" si="13"/>
        <v/>
      </c>
    </row>
    <row r="871" spans="1:7" x14ac:dyDescent="0.3">
      <c r="A871" s="3">
        <f>Data!A866</f>
        <v>0</v>
      </c>
      <c r="B871" s="4">
        <f>Data!B866</f>
        <v>0</v>
      </c>
      <c r="C871" s="4">
        <f>Data!C866</f>
        <v>0</v>
      </c>
      <c r="D871" s="4">
        <f>Data!D866</f>
        <v>0</v>
      </c>
      <c r="E871" s="4">
        <f>Data!E866</f>
        <v>0</v>
      </c>
      <c r="F871" s="15">
        <f>Data!F866</f>
        <v>0</v>
      </c>
      <c r="G871" s="15" t="str">
        <f t="shared" si="13"/>
        <v/>
      </c>
    </row>
    <row r="872" spans="1:7" x14ac:dyDescent="0.3">
      <c r="A872" s="3">
        <f>Data!A867</f>
        <v>0</v>
      </c>
      <c r="B872" s="4">
        <f>Data!B867</f>
        <v>0</v>
      </c>
      <c r="C872" s="4">
        <f>Data!C867</f>
        <v>0</v>
      </c>
      <c r="D872" s="4">
        <f>Data!D867</f>
        <v>0</v>
      </c>
      <c r="E872" s="4">
        <f>Data!E867</f>
        <v>0</v>
      </c>
      <c r="F872" s="15">
        <f>Data!F867</f>
        <v>0</v>
      </c>
      <c r="G872" s="15" t="str">
        <f t="shared" si="13"/>
        <v/>
      </c>
    </row>
    <row r="873" spans="1:7" x14ac:dyDescent="0.3">
      <c r="A873" s="3">
        <f>Data!A868</f>
        <v>0</v>
      </c>
      <c r="B873" s="4">
        <f>Data!B868</f>
        <v>0</v>
      </c>
      <c r="C873" s="4">
        <f>Data!C868</f>
        <v>0</v>
      </c>
      <c r="D873" s="4">
        <f>Data!D868</f>
        <v>0</v>
      </c>
      <c r="E873" s="4">
        <f>Data!E868</f>
        <v>0</v>
      </c>
      <c r="F873" s="15">
        <f>Data!F868</f>
        <v>0</v>
      </c>
      <c r="G873" s="15" t="str">
        <f t="shared" si="13"/>
        <v/>
      </c>
    </row>
    <row r="874" spans="1:7" x14ac:dyDescent="0.3">
      <c r="A874" s="3">
        <f>Data!A869</f>
        <v>0</v>
      </c>
      <c r="B874" s="4">
        <f>Data!B869</f>
        <v>0</v>
      </c>
      <c r="C874" s="4">
        <f>Data!C869</f>
        <v>0</v>
      </c>
      <c r="D874" s="4">
        <f>Data!D869</f>
        <v>0</v>
      </c>
      <c r="E874" s="4">
        <f>Data!E869</f>
        <v>0</v>
      </c>
      <c r="F874" s="15">
        <f>Data!F869</f>
        <v>0</v>
      </c>
      <c r="G874" s="15" t="str">
        <f t="shared" si="13"/>
        <v/>
      </c>
    </row>
    <row r="875" spans="1:7" x14ac:dyDescent="0.3">
      <c r="A875" s="3">
        <f>Data!A870</f>
        <v>0</v>
      </c>
      <c r="B875" s="4">
        <f>Data!B870</f>
        <v>0</v>
      </c>
      <c r="C875" s="4">
        <f>Data!C870</f>
        <v>0</v>
      </c>
      <c r="D875" s="4">
        <f>Data!D870</f>
        <v>0</v>
      </c>
      <c r="E875" s="4">
        <f>Data!E870</f>
        <v>0</v>
      </c>
      <c r="F875" s="15">
        <f>Data!F870</f>
        <v>0</v>
      </c>
      <c r="G875" s="15" t="str">
        <f t="shared" si="13"/>
        <v/>
      </c>
    </row>
    <row r="876" spans="1:7" x14ac:dyDescent="0.3">
      <c r="A876" s="3">
        <f>Data!A871</f>
        <v>0</v>
      </c>
      <c r="B876" s="4">
        <f>Data!B871</f>
        <v>0</v>
      </c>
      <c r="C876" s="4">
        <f>Data!C871</f>
        <v>0</v>
      </c>
      <c r="D876" s="4">
        <f>Data!D871</f>
        <v>0</v>
      </c>
      <c r="E876" s="4">
        <f>Data!E871</f>
        <v>0</v>
      </c>
      <c r="F876" s="15">
        <f>Data!F871</f>
        <v>0</v>
      </c>
      <c r="G876" s="15" t="str">
        <f t="shared" si="13"/>
        <v/>
      </c>
    </row>
    <row r="877" spans="1:7" x14ac:dyDescent="0.3">
      <c r="A877" s="3">
        <f>Data!A872</f>
        <v>0</v>
      </c>
      <c r="B877" s="4">
        <f>Data!B872</f>
        <v>0</v>
      </c>
      <c r="C877" s="4">
        <f>Data!C872</f>
        <v>0</v>
      </c>
      <c r="D877" s="4">
        <f>Data!D872</f>
        <v>0</v>
      </c>
      <c r="E877" s="4">
        <f>Data!E872</f>
        <v>0</v>
      </c>
      <c r="F877" s="15">
        <f>Data!F872</f>
        <v>0</v>
      </c>
      <c r="G877" s="15" t="str">
        <f t="shared" si="13"/>
        <v/>
      </c>
    </row>
    <row r="878" spans="1:7" x14ac:dyDescent="0.3">
      <c r="A878" s="3">
        <f>Data!A873</f>
        <v>0</v>
      </c>
      <c r="B878" s="4">
        <f>Data!B873</f>
        <v>0</v>
      </c>
      <c r="C878" s="4">
        <f>Data!C873</f>
        <v>0</v>
      </c>
      <c r="D878" s="4">
        <f>Data!D873</f>
        <v>0</v>
      </c>
      <c r="E878" s="4">
        <f>Data!E873</f>
        <v>0</v>
      </c>
      <c r="F878" s="15">
        <f>Data!F873</f>
        <v>0</v>
      </c>
      <c r="G878" s="15" t="str">
        <f t="shared" si="13"/>
        <v/>
      </c>
    </row>
    <row r="879" spans="1:7" x14ac:dyDescent="0.3">
      <c r="A879" s="3">
        <f>Data!A874</f>
        <v>0</v>
      </c>
      <c r="B879" s="4">
        <f>Data!B874</f>
        <v>0</v>
      </c>
      <c r="C879" s="4">
        <f>Data!C874</f>
        <v>0</v>
      </c>
      <c r="D879" s="4">
        <f>Data!D874</f>
        <v>0</v>
      </c>
      <c r="E879" s="4">
        <f>Data!E874</f>
        <v>0</v>
      </c>
      <c r="F879" s="15">
        <f>Data!F874</f>
        <v>0</v>
      </c>
      <c r="G879" s="15" t="str">
        <f t="shared" si="13"/>
        <v/>
      </c>
    </row>
    <row r="880" spans="1:7" x14ac:dyDescent="0.3">
      <c r="A880" s="3">
        <f>Data!A875</f>
        <v>0</v>
      </c>
      <c r="B880" s="4">
        <f>Data!B875</f>
        <v>0</v>
      </c>
      <c r="C880" s="4">
        <f>Data!C875</f>
        <v>0</v>
      </c>
      <c r="D880" s="4">
        <f>Data!D875</f>
        <v>0</v>
      </c>
      <c r="E880" s="4">
        <f>Data!E875</f>
        <v>0</v>
      </c>
      <c r="F880" s="15">
        <f>Data!F875</f>
        <v>0</v>
      </c>
      <c r="G880" s="15" t="str">
        <f t="shared" si="13"/>
        <v/>
      </c>
    </row>
    <row r="881" spans="1:7" x14ac:dyDescent="0.3">
      <c r="A881" s="3">
        <f>Data!A876</f>
        <v>0</v>
      </c>
      <c r="B881" s="4">
        <f>Data!B876</f>
        <v>0</v>
      </c>
      <c r="C881" s="4">
        <f>Data!C876</f>
        <v>0</v>
      </c>
      <c r="D881" s="4">
        <f>Data!D876</f>
        <v>0</v>
      </c>
      <c r="E881" s="4">
        <f>Data!E876</f>
        <v>0</v>
      </c>
      <c r="F881" s="15">
        <f>Data!F876</f>
        <v>0</v>
      </c>
      <c r="G881" s="15" t="str">
        <f t="shared" si="13"/>
        <v/>
      </c>
    </row>
    <row r="882" spans="1:7" x14ac:dyDescent="0.3">
      <c r="A882" s="3">
        <f>Data!A877</f>
        <v>0</v>
      </c>
      <c r="B882" s="4">
        <f>Data!B877</f>
        <v>0</v>
      </c>
      <c r="C882" s="4">
        <f>Data!C877</f>
        <v>0</v>
      </c>
      <c r="D882" s="4">
        <f>Data!D877</f>
        <v>0</v>
      </c>
      <c r="E882" s="4">
        <f>Data!E877</f>
        <v>0</v>
      </c>
      <c r="F882" s="15">
        <f>Data!F877</f>
        <v>0</v>
      </c>
      <c r="G882" s="15" t="str">
        <f t="shared" si="13"/>
        <v/>
      </c>
    </row>
    <row r="883" spans="1:7" x14ac:dyDescent="0.3">
      <c r="A883" s="3">
        <f>Data!A878</f>
        <v>0</v>
      </c>
      <c r="B883" s="4">
        <f>Data!B878</f>
        <v>0</v>
      </c>
      <c r="C883" s="4">
        <f>Data!C878</f>
        <v>0</v>
      </c>
      <c r="D883" s="4">
        <f>Data!D878</f>
        <v>0</v>
      </c>
      <c r="E883" s="4">
        <f>Data!E878</f>
        <v>0</v>
      </c>
      <c r="F883" s="15">
        <f>Data!F878</f>
        <v>0</v>
      </c>
      <c r="G883" s="15" t="str">
        <f t="shared" si="13"/>
        <v/>
      </c>
    </row>
    <row r="884" spans="1:7" x14ac:dyDescent="0.3">
      <c r="A884" s="3">
        <f>Data!A879</f>
        <v>0</v>
      </c>
      <c r="B884" s="4">
        <f>Data!B879</f>
        <v>0</v>
      </c>
      <c r="C884" s="4">
        <f>Data!C879</f>
        <v>0</v>
      </c>
      <c r="D884" s="4">
        <f>Data!D879</f>
        <v>0</v>
      </c>
      <c r="E884" s="4">
        <f>Data!E879</f>
        <v>0</v>
      </c>
      <c r="F884" s="15">
        <f>Data!F879</f>
        <v>0</v>
      </c>
      <c r="G884" s="15" t="str">
        <f t="shared" si="13"/>
        <v/>
      </c>
    </row>
    <row r="885" spans="1:7" x14ac:dyDescent="0.3">
      <c r="A885" s="3">
        <f>Data!A880</f>
        <v>0</v>
      </c>
      <c r="B885" s="4">
        <f>Data!B880</f>
        <v>0</v>
      </c>
      <c r="C885" s="4">
        <f>Data!C880</f>
        <v>0</v>
      </c>
      <c r="D885" s="4">
        <f>Data!D880</f>
        <v>0</v>
      </c>
      <c r="E885" s="4">
        <f>Data!E880</f>
        <v>0</v>
      </c>
      <c r="F885" s="15">
        <f>Data!F880</f>
        <v>0</v>
      </c>
      <c r="G885" s="15" t="str">
        <f t="shared" si="13"/>
        <v/>
      </c>
    </row>
    <row r="886" spans="1:7" x14ac:dyDescent="0.3">
      <c r="A886" s="3">
        <f>Data!A881</f>
        <v>0</v>
      </c>
      <c r="B886" s="4">
        <f>Data!B881</f>
        <v>0</v>
      </c>
      <c r="C886" s="4">
        <f>Data!C881</f>
        <v>0</v>
      </c>
      <c r="D886" s="4">
        <f>Data!D881</f>
        <v>0</v>
      </c>
      <c r="E886" s="4">
        <f>Data!E881</f>
        <v>0</v>
      </c>
      <c r="F886" s="15">
        <f>Data!F881</f>
        <v>0</v>
      </c>
      <c r="G886" s="15" t="str">
        <f t="shared" si="13"/>
        <v/>
      </c>
    </row>
    <row r="887" spans="1:7" x14ac:dyDescent="0.3">
      <c r="A887" s="3">
        <f>Data!A882</f>
        <v>0</v>
      </c>
      <c r="B887" s="4">
        <f>Data!B882</f>
        <v>0</v>
      </c>
      <c r="C887" s="4">
        <f>Data!C882</f>
        <v>0</v>
      </c>
      <c r="D887" s="4">
        <f>Data!D882</f>
        <v>0</v>
      </c>
      <c r="E887" s="4">
        <f>Data!E882</f>
        <v>0</v>
      </c>
      <c r="F887" s="15">
        <f>Data!F882</f>
        <v>0</v>
      </c>
      <c r="G887" s="15" t="str">
        <f t="shared" si="13"/>
        <v/>
      </c>
    </row>
    <row r="888" spans="1:7" x14ac:dyDescent="0.3">
      <c r="A888" s="3">
        <f>Data!A883</f>
        <v>0</v>
      </c>
      <c r="B888" s="4">
        <f>Data!B883</f>
        <v>0</v>
      </c>
      <c r="C888" s="4">
        <f>Data!C883</f>
        <v>0</v>
      </c>
      <c r="D888" s="4">
        <f>Data!D883</f>
        <v>0</v>
      </c>
      <c r="E888" s="4">
        <f>Data!E883</f>
        <v>0</v>
      </c>
      <c r="F888" s="15">
        <f>Data!F883</f>
        <v>0</v>
      </c>
      <c r="G888" s="15" t="str">
        <f t="shared" si="13"/>
        <v/>
      </c>
    </row>
    <row r="889" spans="1:7" x14ac:dyDescent="0.3">
      <c r="A889" s="3">
        <f>Data!A884</f>
        <v>0</v>
      </c>
      <c r="B889" s="4">
        <f>Data!B884</f>
        <v>0</v>
      </c>
      <c r="C889" s="4">
        <f>Data!C884</f>
        <v>0</v>
      </c>
      <c r="D889" s="4">
        <f>Data!D884</f>
        <v>0</v>
      </c>
      <c r="E889" s="4">
        <f>Data!E884</f>
        <v>0</v>
      </c>
      <c r="F889" s="15">
        <f>Data!F884</f>
        <v>0</v>
      </c>
      <c r="G889" s="15" t="str">
        <f t="shared" si="13"/>
        <v/>
      </c>
    </row>
    <row r="890" spans="1:7" x14ac:dyDescent="0.3">
      <c r="A890" s="3">
        <f>Data!A885</f>
        <v>0</v>
      </c>
      <c r="B890" s="4">
        <f>Data!B885</f>
        <v>0</v>
      </c>
      <c r="C890" s="4">
        <f>Data!C885</f>
        <v>0</v>
      </c>
      <c r="D890" s="4">
        <f>Data!D885</f>
        <v>0</v>
      </c>
      <c r="E890" s="4">
        <f>Data!E885</f>
        <v>0</v>
      </c>
      <c r="F890" s="15">
        <f>Data!F885</f>
        <v>0</v>
      </c>
      <c r="G890" s="15" t="str">
        <f t="shared" si="13"/>
        <v/>
      </c>
    </row>
    <row r="891" spans="1:7" x14ac:dyDescent="0.3">
      <c r="A891" s="3">
        <f>Data!A886</f>
        <v>0</v>
      </c>
      <c r="B891" s="4">
        <f>Data!B886</f>
        <v>0</v>
      </c>
      <c r="C891" s="4">
        <f>Data!C886</f>
        <v>0</v>
      </c>
      <c r="D891" s="4">
        <f>Data!D886</f>
        <v>0</v>
      </c>
      <c r="E891" s="4">
        <f>Data!E886</f>
        <v>0</v>
      </c>
      <c r="F891" s="15">
        <f>Data!F886</f>
        <v>0</v>
      </c>
      <c r="G891" s="15" t="str">
        <f t="shared" si="13"/>
        <v/>
      </c>
    </row>
    <row r="892" spans="1:7" x14ac:dyDescent="0.3">
      <c r="A892" s="3">
        <f>Data!A887</f>
        <v>0</v>
      </c>
      <c r="B892" s="4">
        <f>Data!B887</f>
        <v>0</v>
      </c>
      <c r="C892" s="4">
        <f>Data!C887</f>
        <v>0</v>
      </c>
      <c r="D892" s="4">
        <f>Data!D887</f>
        <v>0</v>
      </c>
      <c r="E892" s="4">
        <f>Data!E887</f>
        <v>0</v>
      </c>
      <c r="F892" s="15">
        <f>Data!F887</f>
        <v>0</v>
      </c>
      <c r="G892" s="15" t="str">
        <f t="shared" si="13"/>
        <v/>
      </c>
    </row>
    <row r="893" spans="1:7" x14ac:dyDescent="0.3">
      <c r="A893" s="3">
        <f>Data!A888</f>
        <v>0</v>
      </c>
      <c r="B893" s="4">
        <f>Data!B888</f>
        <v>0</v>
      </c>
      <c r="C893" s="4">
        <f>Data!C888</f>
        <v>0</v>
      </c>
      <c r="D893" s="4">
        <f>Data!D888</f>
        <v>0</v>
      </c>
      <c r="E893" s="4">
        <f>Data!E888</f>
        <v>0</v>
      </c>
      <c r="F893" s="15">
        <f>Data!F888</f>
        <v>0</v>
      </c>
      <c r="G893" s="15" t="str">
        <f t="shared" si="13"/>
        <v/>
      </c>
    </row>
    <row r="894" spans="1:7" x14ac:dyDescent="0.3">
      <c r="A894" s="3">
        <f>Data!A889</f>
        <v>0</v>
      </c>
      <c r="B894" s="4">
        <f>Data!B889</f>
        <v>0</v>
      </c>
      <c r="C894" s="4">
        <f>Data!C889</f>
        <v>0</v>
      </c>
      <c r="D894" s="4">
        <f>Data!D889</f>
        <v>0</v>
      </c>
      <c r="E894" s="4">
        <f>Data!E889</f>
        <v>0</v>
      </c>
      <c r="F894" s="15">
        <f>Data!F889</f>
        <v>0</v>
      </c>
      <c r="G894" s="15" t="str">
        <f t="shared" si="13"/>
        <v/>
      </c>
    </row>
    <row r="895" spans="1:7" x14ac:dyDescent="0.3">
      <c r="A895" s="3">
        <f>Data!A890</f>
        <v>0</v>
      </c>
      <c r="B895" s="4">
        <f>Data!B890</f>
        <v>0</v>
      </c>
      <c r="C895" s="4">
        <f>Data!C890</f>
        <v>0</v>
      </c>
      <c r="D895" s="4">
        <f>Data!D890</f>
        <v>0</v>
      </c>
      <c r="E895" s="4">
        <f>Data!E890</f>
        <v>0</v>
      </c>
      <c r="F895" s="15">
        <f>Data!F890</f>
        <v>0</v>
      </c>
      <c r="G895" s="15" t="str">
        <f t="shared" si="13"/>
        <v/>
      </c>
    </row>
    <row r="896" spans="1:7" x14ac:dyDescent="0.3">
      <c r="A896" s="3">
        <f>Data!A891</f>
        <v>0</v>
      </c>
      <c r="B896" s="4">
        <f>Data!B891</f>
        <v>0</v>
      </c>
      <c r="C896" s="4">
        <f>Data!C891</f>
        <v>0</v>
      </c>
      <c r="D896" s="4">
        <f>Data!D891</f>
        <v>0</v>
      </c>
      <c r="E896" s="4">
        <f>Data!E891</f>
        <v>0</v>
      </c>
      <c r="F896" s="15">
        <f>Data!F891</f>
        <v>0</v>
      </c>
      <c r="G896" s="15" t="str">
        <f t="shared" si="13"/>
        <v/>
      </c>
    </row>
    <row r="897" spans="1:7" x14ac:dyDescent="0.3">
      <c r="A897" s="3">
        <f>Data!A892</f>
        <v>0</v>
      </c>
      <c r="B897" s="4">
        <f>Data!B892</f>
        <v>0</v>
      </c>
      <c r="C897" s="4">
        <f>Data!C892</f>
        <v>0</v>
      </c>
      <c r="D897" s="4">
        <f>Data!D892</f>
        <v>0</v>
      </c>
      <c r="E897" s="4">
        <f>Data!E892</f>
        <v>0</v>
      </c>
      <c r="F897" s="15">
        <f>Data!F892</f>
        <v>0</v>
      </c>
      <c r="G897" s="15" t="str">
        <f t="shared" si="13"/>
        <v/>
      </c>
    </row>
    <row r="898" spans="1:7" x14ac:dyDescent="0.3">
      <c r="A898" s="3">
        <f>Data!A893</f>
        <v>0</v>
      </c>
      <c r="B898" s="4">
        <f>Data!B893</f>
        <v>0</v>
      </c>
      <c r="C898" s="4">
        <f>Data!C893</f>
        <v>0</v>
      </c>
      <c r="D898" s="4">
        <f>Data!D893</f>
        <v>0</v>
      </c>
      <c r="E898" s="4">
        <f>Data!E893</f>
        <v>0</v>
      </c>
      <c r="F898" s="15">
        <f>Data!F893</f>
        <v>0</v>
      </c>
      <c r="G898" s="15" t="str">
        <f t="shared" si="13"/>
        <v/>
      </c>
    </row>
    <row r="899" spans="1:7" x14ac:dyDescent="0.3">
      <c r="A899" s="3">
        <f>Data!A894</f>
        <v>0</v>
      </c>
      <c r="B899" s="4">
        <f>Data!B894</f>
        <v>0</v>
      </c>
      <c r="C899" s="4">
        <f>Data!C894</f>
        <v>0</v>
      </c>
      <c r="D899" s="4">
        <f>Data!D894</f>
        <v>0</v>
      </c>
      <c r="E899" s="4">
        <f>Data!E894</f>
        <v>0</v>
      </c>
      <c r="F899" s="15">
        <f>Data!F894</f>
        <v>0</v>
      </c>
      <c r="G899" s="15" t="str">
        <f t="shared" si="13"/>
        <v/>
      </c>
    </row>
    <row r="900" spans="1:7" x14ac:dyDescent="0.3">
      <c r="A900" s="3">
        <f>Data!A895</f>
        <v>0</v>
      </c>
      <c r="B900" s="4">
        <f>Data!B895</f>
        <v>0</v>
      </c>
      <c r="C900" s="4">
        <f>Data!C895</f>
        <v>0</v>
      </c>
      <c r="D900" s="4">
        <f>Data!D895</f>
        <v>0</v>
      </c>
      <c r="E900" s="4">
        <f>Data!E895</f>
        <v>0</v>
      </c>
      <c r="F900" s="15">
        <f>Data!F895</f>
        <v>0</v>
      </c>
      <c r="G900" s="15" t="str">
        <f t="shared" si="13"/>
        <v/>
      </c>
    </row>
    <row r="901" spans="1:7" x14ac:dyDescent="0.3">
      <c r="A901" s="3">
        <f>Data!A896</f>
        <v>0</v>
      </c>
      <c r="B901" s="4">
        <f>Data!B896</f>
        <v>0</v>
      </c>
      <c r="C901" s="4">
        <f>Data!C896</f>
        <v>0</v>
      </c>
      <c r="D901" s="4">
        <f>Data!D896</f>
        <v>0</v>
      </c>
      <c r="E901" s="4">
        <f>Data!E896</f>
        <v>0</v>
      </c>
      <c r="F901" s="15">
        <f>Data!F896</f>
        <v>0</v>
      </c>
      <c r="G901" s="15" t="str">
        <f t="shared" si="13"/>
        <v/>
      </c>
    </row>
    <row r="902" spans="1:7" x14ac:dyDescent="0.3">
      <c r="A902" s="3">
        <f>Data!A897</f>
        <v>0</v>
      </c>
      <c r="B902" s="4">
        <f>Data!B897</f>
        <v>0</v>
      </c>
      <c r="C902" s="4">
        <f>Data!C897</f>
        <v>0</v>
      </c>
      <c r="D902" s="4">
        <f>Data!D897</f>
        <v>0</v>
      </c>
      <c r="E902" s="4">
        <f>Data!E897</f>
        <v>0</v>
      </c>
      <c r="F902" s="15">
        <f>Data!F897</f>
        <v>0</v>
      </c>
      <c r="G902" s="15" t="str">
        <f t="shared" si="13"/>
        <v/>
      </c>
    </row>
    <row r="903" spans="1:7" x14ac:dyDescent="0.3">
      <c r="A903" s="3">
        <f>Data!A898</f>
        <v>0</v>
      </c>
      <c r="B903" s="4">
        <f>Data!B898</f>
        <v>0</v>
      </c>
      <c r="C903" s="4">
        <f>Data!C898</f>
        <v>0</v>
      </c>
      <c r="D903" s="4">
        <f>Data!D898</f>
        <v>0</v>
      </c>
      <c r="E903" s="4">
        <f>Data!E898</f>
        <v>0</v>
      </c>
      <c r="F903" s="15">
        <f>Data!F898</f>
        <v>0</v>
      </c>
      <c r="G903" s="15" t="str">
        <f t="shared" ref="G903:G966" si="14">IF(AND(ABS(B903-E903)&lt;E903*$G$4,C903-D903&gt;E903*$G$5),"doji","")</f>
        <v/>
      </c>
    </row>
    <row r="904" spans="1:7" x14ac:dyDescent="0.3">
      <c r="A904" s="3">
        <f>Data!A899</f>
        <v>0</v>
      </c>
      <c r="B904" s="4">
        <f>Data!B899</f>
        <v>0</v>
      </c>
      <c r="C904" s="4">
        <f>Data!C899</f>
        <v>0</v>
      </c>
      <c r="D904" s="4">
        <f>Data!D899</f>
        <v>0</v>
      </c>
      <c r="E904" s="4">
        <f>Data!E899</f>
        <v>0</v>
      </c>
      <c r="F904" s="15">
        <f>Data!F899</f>
        <v>0</v>
      </c>
      <c r="G904" s="15" t="str">
        <f t="shared" si="14"/>
        <v/>
      </c>
    </row>
    <row r="905" spans="1:7" x14ac:dyDescent="0.3">
      <c r="A905" s="3">
        <f>Data!A900</f>
        <v>0</v>
      </c>
      <c r="B905" s="4">
        <f>Data!B900</f>
        <v>0</v>
      </c>
      <c r="C905" s="4">
        <f>Data!C900</f>
        <v>0</v>
      </c>
      <c r="D905" s="4">
        <f>Data!D900</f>
        <v>0</v>
      </c>
      <c r="E905" s="4">
        <f>Data!E900</f>
        <v>0</v>
      </c>
      <c r="F905" s="15">
        <f>Data!F900</f>
        <v>0</v>
      </c>
      <c r="G905" s="15" t="str">
        <f t="shared" si="14"/>
        <v/>
      </c>
    </row>
    <row r="906" spans="1:7" x14ac:dyDescent="0.3">
      <c r="A906" s="3">
        <f>Data!A901</f>
        <v>0</v>
      </c>
      <c r="B906" s="4">
        <f>Data!B901</f>
        <v>0</v>
      </c>
      <c r="C906" s="4">
        <f>Data!C901</f>
        <v>0</v>
      </c>
      <c r="D906" s="4">
        <f>Data!D901</f>
        <v>0</v>
      </c>
      <c r="E906" s="4">
        <f>Data!E901</f>
        <v>0</v>
      </c>
      <c r="F906" s="15">
        <f>Data!F901</f>
        <v>0</v>
      </c>
      <c r="G906" s="15" t="str">
        <f t="shared" si="14"/>
        <v/>
      </c>
    </row>
    <row r="907" spans="1:7" x14ac:dyDescent="0.3">
      <c r="A907" s="3">
        <f>Data!A902</f>
        <v>0</v>
      </c>
      <c r="B907" s="4">
        <f>Data!B902</f>
        <v>0</v>
      </c>
      <c r="C907" s="4">
        <f>Data!C902</f>
        <v>0</v>
      </c>
      <c r="D907" s="4">
        <f>Data!D902</f>
        <v>0</v>
      </c>
      <c r="E907" s="4">
        <f>Data!E902</f>
        <v>0</v>
      </c>
      <c r="F907" s="15">
        <f>Data!F902</f>
        <v>0</v>
      </c>
      <c r="G907" s="15" t="str">
        <f t="shared" si="14"/>
        <v/>
      </c>
    </row>
    <row r="908" spans="1:7" x14ac:dyDescent="0.3">
      <c r="A908" s="3">
        <f>Data!A903</f>
        <v>0</v>
      </c>
      <c r="B908" s="4">
        <f>Data!B903</f>
        <v>0</v>
      </c>
      <c r="C908" s="4">
        <f>Data!C903</f>
        <v>0</v>
      </c>
      <c r="D908" s="4">
        <f>Data!D903</f>
        <v>0</v>
      </c>
      <c r="E908" s="4">
        <f>Data!E903</f>
        <v>0</v>
      </c>
      <c r="F908" s="15">
        <f>Data!F903</f>
        <v>0</v>
      </c>
      <c r="G908" s="15" t="str">
        <f t="shared" si="14"/>
        <v/>
      </c>
    </row>
    <row r="909" spans="1:7" x14ac:dyDescent="0.3">
      <c r="A909" s="3">
        <f>Data!A904</f>
        <v>0</v>
      </c>
      <c r="B909" s="4">
        <f>Data!B904</f>
        <v>0</v>
      </c>
      <c r="C909" s="4">
        <f>Data!C904</f>
        <v>0</v>
      </c>
      <c r="D909" s="4">
        <f>Data!D904</f>
        <v>0</v>
      </c>
      <c r="E909" s="4">
        <f>Data!E904</f>
        <v>0</v>
      </c>
      <c r="F909" s="15">
        <f>Data!F904</f>
        <v>0</v>
      </c>
      <c r="G909" s="15" t="str">
        <f t="shared" si="14"/>
        <v/>
      </c>
    </row>
    <row r="910" spans="1:7" x14ac:dyDescent="0.3">
      <c r="A910" s="3">
        <f>Data!A905</f>
        <v>0</v>
      </c>
      <c r="B910" s="4">
        <f>Data!B905</f>
        <v>0</v>
      </c>
      <c r="C910" s="4">
        <f>Data!C905</f>
        <v>0</v>
      </c>
      <c r="D910" s="4">
        <f>Data!D905</f>
        <v>0</v>
      </c>
      <c r="E910" s="4">
        <f>Data!E905</f>
        <v>0</v>
      </c>
      <c r="F910" s="15">
        <f>Data!F905</f>
        <v>0</v>
      </c>
      <c r="G910" s="15" t="str">
        <f t="shared" si="14"/>
        <v/>
      </c>
    </row>
    <row r="911" spans="1:7" x14ac:dyDescent="0.3">
      <c r="A911" s="3">
        <f>Data!A906</f>
        <v>0</v>
      </c>
      <c r="B911" s="4">
        <f>Data!B906</f>
        <v>0</v>
      </c>
      <c r="C911" s="4">
        <f>Data!C906</f>
        <v>0</v>
      </c>
      <c r="D911" s="4">
        <f>Data!D906</f>
        <v>0</v>
      </c>
      <c r="E911" s="4">
        <f>Data!E906</f>
        <v>0</v>
      </c>
      <c r="F911" s="15">
        <f>Data!F906</f>
        <v>0</v>
      </c>
      <c r="G911" s="15" t="str">
        <f t="shared" si="14"/>
        <v/>
      </c>
    </row>
    <row r="912" spans="1:7" x14ac:dyDescent="0.3">
      <c r="A912" s="3">
        <f>Data!A907</f>
        <v>0</v>
      </c>
      <c r="B912" s="4">
        <f>Data!B907</f>
        <v>0</v>
      </c>
      <c r="C912" s="4">
        <f>Data!C907</f>
        <v>0</v>
      </c>
      <c r="D912" s="4">
        <f>Data!D907</f>
        <v>0</v>
      </c>
      <c r="E912" s="4">
        <f>Data!E907</f>
        <v>0</v>
      </c>
      <c r="F912" s="15">
        <f>Data!F907</f>
        <v>0</v>
      </c>
      <c r="G912" s="15" t="str">
        <f t="shared" si="14"/>
        <v/>
      </c>
    </row>
    <row r="913" spans="1:7" x14ac:dyDescent="0.3">
      <c r="A913" s="3">
        <f>Data!A908</f>
        <v>0</v>
      </c>
      <c r="B913" s="4">
        <f>Data!B908</f>
        <v>0</v>
      </c>
      <c r="C913" s="4">
        <f>Data!C908</f>
        <v>0</v>
      </c>
      <c r="D913" s="4">
        <f>Data!D908</f>
        <v>0</v>
      </c>
      <c r="E913" s="4">
        <f>Data!E908</f>
        <v>0</v>
      </c>
      <c r="F913" s="15">
        <f>Data!F908</f>
        <v>0</v>
      </c>
      <c r="G913" s="15" t="str">
        <f t="shared" si="14"/>
        <v/>
      </c>
    </row>
    <row r="914" spans="1:7" x14ac:dyDescent="0.3">
      <c r="A914" s="3">
        <f>Data!A909</f>
        <v>0</v>
      </c>
      <c r="B914" s="4">
        <f>Data!B909</f>
        <v>0</v>
      </c>
      <c r="C914" s="4">
        <f>Data!C909</f>
        <v>0</v>
      </c>
      <c r="D914" s="4">
        <f>Data!D909</f>
        <v>0</v>
      </c>
      <c r="E914" s="4">
        <f>Data!E909</f>
        <v>0</v>
      </c>
      <c r="F914" s="15">
        <f>Data!F909</f>
        <v>0</v>
      </c>
      <c r="G914" s="15" t="str">
        <f t="shared" si="14"/>
        <v/>
      </c>
    </row>
    <row r="915" spans="1:7" x14ac:dyDescent="0.3">
      <c r="A915" s="3">
        <f>Data!A910</f>
        <v>0</v>
      </c>
      <c r="B915" s="4">
        <f>Data!B910</f>
        <v>0</v>
      </c>
      <c r="C915" s="4">
        <f>Data!C910</f>
        <v>0</v>
      </c>
      <c r="D915" s="4">
        <f>Data!D910</f>
        <v>0</v>
      </c>
      <c r="E915" s="4">
        <f>Data!E910</f>
        <v>0</v>
      </c>
      <c r="F915" s="15">
        <f>Data!F910</f>
        <v>0</v>
      </c>
      <c r="G915" s="15" t="str">
        <f t="shared" si="14"/>
        <v/>
      </c>
    </row>
    <row r="916" spans="1:7" x14ac:dyDescent="0.3">
      <c r="A916" s="3">
        <f>Data!A911</f>
        <v>0</v>
      </c>
      <c r="B916" s="4">
        <f>Data!B911</f>
        <v>0</v>
      </c>
      <c r="C916" s="4">
        <f>Data!C911</f>
        <v>0</v>
      </c>
      <c r="D916" s="4">
        <f>Data!D911</f>
        <v>0</v>
      </c>
      <c r="E916" s="4">
        <f>Data!E911</f>
        <v>0</v>
      </c>
      <c r="F916" s="15">
        <f>Data!F911</f>
        <v>0</v>
      </c>
      <c r="G916" s="15" t="str">
        <f t="shared" si="14"/>
        <v/>
      </c>
    </row>
    <row r="917" spans="1:7" x14ac:dyDescent="0.3">
      <c r="A917" s="3">
        <f>Data!A912</f>
        <v>0</v>
      </c>
      <c r="B917" s="4">
        <f>Data!B912</f>
        <v>0</v>
      </c>
      <c r="C917" s="4">
        <f>Data!C912</f>
        <v>0</v>
      </c>
      <c r="D917" s="4">
        <f>Data!D912</f>
        <v>0</v>
      </c>
      <c r="E917" s="4">
        <f>Data!E912</f>
        <v>0</v>
      </c>
      <c r="F917" s="15">
        <f>Data!F912</f>
        <v>0</v>
      </c>
      <c r="G917" s="15" t="str">
        <f t="shared" si="14"/>
        <v/>
      </c>
    </row>
    <row r="918" spans="1:7" x14ac:dyDescent="0.3">
      <c r="A918" s="3">
        <f>Data!A913</f>
        <v>0</v>
      </c>
      <c r="B918" s="4">
        <f>Data!B913</f>
        <v>0</v>
      </c>
      <c r="C918" s="4">
        <f>Data!C913</f>
        <v>0</v>
      </c>
      <c r="D918" s="4">
        <f>Data!D913</f>
        <v>0</v>
      </c>
      <c r="E918" s="4">
        <f>Data!E913</f>
        <v>0</v>
      </c>
      <c r="F918" s="15">
        <f>Data!F913</f>
        <v>0</v>
      </c>
      <c r="G918" s="15" t="str">
        <f t="shared" si="14"/>
        <v/>
      </c>
    </row>
    <row r="919" spans="1:7" x14ac:dyDescent="0.3">
      <c r="A919" s="3">
        <f>Data!A914</f>
        <v>0</v>
      </c>
      <c r="B919" s="4">
        <f>Data!B914</f>
        <v>0</v>
      </c>
      <c r="C919" s="4">
        <f>Data!C914</f>
        <v>0</v>
      </c>
      <c r="D919" s="4">
        <f>Data!D914</f>
        <v>0</v>
      </c>
      <c r="E919" s="4">
        <f>Data!E914</f>
        <v>0</v>
      </c>
      <c r="F919" s="15">
        <f>Data!F914</f>
        <v>0</v>
      </c>
      <c r="G919" s="15" t="str">
        <f t="shared" si="14"/>
        <v/>
      </c>
    </row>
    <row r="920" spans="1:7" x14ac:dyDescent="0.3">
      <c r="A920" s="3">
        <f>Data!A915</f>
        <v>0</v>
      </c>
      <c r="B920" s="4">
        <f>Data!B915</f>
        <v>0</v>
      </c>
      <c r="C920" s="4">
        <f>Data!C915</f>
        <v>0</v>
      </c>
      <c r="D920" s="4">
        <f>Data!D915</f>
        <v>0</v>
      </c>
      <c r="E920" s="4">
        <f>Data!E915</f>
        <v>0</v>
      </c>
      <c r="F920" s="15">
        <f>Data!F915</f>
        <v>0</v>
      </c>
      <c r="G920" s="15" t="str">
        <f t="shared" si="14"/>
        <v/>
      </c>
    </row>
    <row r="921" spans="1:7" x14ac:dyDescent="0.3">
      <c r="A921" s="3">
        <f>Data!A916</f>
        <v>0</v>
      </c>
      <c r="B921" s="4">
        <f>Data!B916</f>
        <v>0</v>
      </c>
      <c r="C921" s="4">
        <f>Data!C916</f>
        <v>0</v>
      </c>
      <c r="D921" s="4">
        <f>Data!D916</f>
        <v>0</v>
      </c>
      <c r="E921" s="4">
        <f>Data!E916</f>
        <v>0</v>
      </c>
      <c r="F921" s="15">
        <f>Data!F916</f>
        <v>0</v>
      </c>
      <c r="G921" s="15" t="str">
        <f t="shared" si="14"/>
        <v/>
      </c>
    </row>
    <row r="922" spans="1:7" x14ac:dyDescent="0.3">
      <c r="A922" s="3">
        <f>Data!A917</f>
        <v>0</v>
      </c>
      <c r="B922" s="4">
        <f>Data!B917</f>
        <v>0</v>
      </c>
      <c r="C922" s="4">
        <f>Data!C917</f>
        <v>0</v>
      </c>
      <c r="D922" s="4">
        <f>Data!D917</f>
        <v>0</v>
      </c>
      <c r="E922" s="4">
        <f>Data!E917</f>
        <v>0</v>
      </c>
      <c r="F922" s="15">
        <f>Data!F917</f>
        <v>0</v>
      </c>
      <c r="G922" s="15" t="str">
        <f t="shared" si="14"/>
        <v/>
      </c>
    </row>
    <row r="923" spans="1:7" x14ac:dyDescent="0.3">
      <c r="A923" s="3">
        <f>Data!A918</f>
        <v>0</v>
      </c>
      <c r="B923" s="4">
        <f>Data!B918</f>
        <v>0</v>
      </c>
      <c r="C923" s="4">
        <f>Data!C918</f>
        <v>0</v>
      </c>
      <c r="D923" s="4">
        <f>Data!D918</f>
        <v>0</v>
      </c>
      <c r="E923" s="4">
        <f>Data!E918</f>
        <v>0</v>
      </c>
      <c r="F923" s="15">
        <f>Data!F918</f>
        <v>0</v>
      </c>
      <c r="G923" s="15" t="str">
        <f t="shared" si="14"/>
        <v/>
      </c>
    </row>
    <row r="924" spans="1:7" x14ac:dyDescent="0.3">
      <c r="A924" s="3">
        <f>Data!A919</f>
        <v>0</v>
      </c>
      <c r="B924" s="4">
        <f>Data!B919</f>
        <v>0</v>
      </c>
      <c r="C924" s="4">
        <f>Data!C919</f>
        <v>0</v>
      </c>
      <c r="D924" s="4">
        <f>Data!D919</f>
        <v>0</v>
      </c>
      <c r="E924" s="4">
        <f>Data!E919</f>
        <v>0</v>
      </c>
      <c r="F924" s="15">
        <f>Data!F919</f>
        <v>0</v>
      </c>
      <c r="G924" s="15" t="str">
        <f t="shared" si="14"/>
        <v/>
      </c>
    </row>
    <row r="925" spans="1:7" x14ac:dyDescent="0.3">
      <c r="A925" s="3">
        <f>Data!A920</f>
        <v>0</v>
      </c>
      <c r="B925" s="4">
        <f>Data!B920</f>
        <v>0</v>
      </c>
      <c r="C925" s="4">
        <f>Data!C920</f>
        <v>0</v>
      </c>
      <c r="D925" s="4">
        <f>Data!D920</f>
        <v>0</v>
      </c>
      <c r="E925" s="4">
        <f>Data!E920</f>
        <v>0</v>
      </c>
      <c r="F925" s="15">
        <f>Data!F920</f>
        <v>0</v>
      </c>
      <c r="G925" s="15" t="str">
        <f t="shared" si="14"/>
        <v/>
      </c>
    </row>
    <row r="926" spans="1:7" x14ac:dyDescent="0.3">
      <c r="A926" s="3">
        <f>Data!A921</f>
        <v>0</v>
      </c>
      <c r="B926" s="4">
        <f>Data!B921</f>
        <v>0</v>
      </c>
      <c r="C926" s="4">
        <f>Data!C921</f>
        <v>0</v>
      </c>
      <c r="D926" s="4">
        <f>Data!D921</f>
        <v>0</v>
      </c>
      <c r="E926" s="4">
        <f>Data!E921</f>
        <v>0</v>
      </c>
      <c r="F926" s="15">
        <f>Data!F921</f>
        <v>0</v>
      </c>
      <c r="G926" s="15" t="str">
        <f t="shared" si="14"/>
        <v/>
      </c>
    </row>
    <row r="927" spans="1:7" x14ac:dyDescent="0.3">
      <c r="A927" s="3">
        <f>Data!A922</f>
        <v>0</v>
      </c>
      <c r="B927" s="4">
        <f>Data!B922</f>
        <v>0</v>
      </c>
      <c r="C927" s="4">
        <f>Data!C922</f>
        <v>0</v>
      </c>
      <c r="D927" s="4">
        <f>Data!D922</f>
        <v>0</v>
      </c>
      <c r="E927" s="4">
        <f>Data!E922</f>
        <v>0</v>
      </c>
      <c r="F927" s="15">
        <f>Data!F922</f>
        <v>0</v>
      </c>
      <c r="G927" s="15" t="str">
        <f t="shared" si="14"/>
        <v/>
      </c>
    </row>
    <row r="928" spans="1:7" x14ac:dyDescent="0.3">
      <c r="A928" s="3">
        <f>Data!A923</f>
        <v>0</v>
      </c>
      <c r="B928" s="4">
        <f>Data!B923</f>
        <v>0</v>
      </c>
      <c r="C928" s="4">
        <f>Data!C923</f>
        <v>0</v>
      </c>
      <c r="D928" s="4">
        <f>Data!D923</f>
        <v>0</v>
      </c>
      <c r="E928" s="4">
        <f>Data!E923</f>
        <v>0</v>
      </c>
      <c r="F928" s="15">
        <f>Data!F923</f>
        <v>0</v>
      </c>
      <c r="G928" s="15" t="str">
        <f t="shared" si="14"/>
        <v/>
      </c>
    </row>
    <row r="929" spans="1:7" x14ac:dyDescent="0.3">
      <c r="A929" s="3">
        <f>Data!A924</f>
        <v>0</v>
      </c>
      <c r="B929" s="4">
        <f>Data!B924</f>
        <v>0</v>
      </c>
      <c r="C929" s="4">
        <f>Data!C924</f>
        <v>0</v>
      </c>
      <c r="D929" s="4">
        <f>Data!D924</f>
        <v>0</v>
      </c>
      <c r="E929" s="4">
        <f>Data!E924</f>
        <v>0</v>
      </c>
      <c r="F929" s="15">
        <f>Data!F924</f>
        <v>0</v>
      </c>
      <c r="G929" s="15" t="str">
        <f t="shared" si="14"/>
        <v/>
      </c>
    </row>
    <row r="930" spans="1:7" x14ac:dyDescent="0.3">
      <c r="A930" s="3">
        <f>Data!A925</f>
        <v>0</v>
      </c>
      <c r="B930" s="4">
        <f>Data!B925</f>
        <v>0</v>
      </c>
      <c r="C930" s="4">
        <f>Data!C925</f>
        <v>0</v>
      </c>
      <c r="D930" s="4">
        <f>Data!D925</f>
        <v>0</v>
      </c>
      <c r="E930" s="4">
        <f>Data!E925</f>
        <v>0</v>
      </c>
      <c r="F930" s="15">
        <f>Data!F925</f>
        <v>0</v>
      </c>
      <c r="G930" s="15" t="str">
        <f t="shared" si="14"/>
        <v/>
      </c>
    </row>
    <row r="931" spans="1:7" x14ac:dyDescent="0.3">
      <c r="A931" s="3">
        <f>Data!A926</f>
        <v>0</v>
      </c>
      <c r="B931" s="4">
        <f>Data!B926</f>
        <v>0</v>
      </c>
      <c r="C931" s="4">
        <f>Data!C926</f>
        <v>0</v>
      </c>
      <c r="D931" s="4">
        <f>Data!D926</f>
        <v>0</v>
      </c>
      <c r="E931" s="4">
        <f>Data!E926</f>
        <v>0</v>
      </c>
      <c r="F931" s="15">
        <f>Data!F926</f>
        <v>0</v>
      </c>
      <c r="G931" s="15" t="str">
        <f t="shared" si="14"/>
        <v/>
      </c>
    </row>
    <row r="932" spans="1:7" x14ac:dyDescent="0.3">
      <c r="A932" s="3">
        <f>Data!A927</f>
        <v>0</v>
      </c>
      <c r="B932" s="4">
        <f>Data!B927</f>
        <v>0</v>
      </c>
      <c r="C932" s="4">
        <f>Data!C927</f>
        <v>0</v>
      </c>
      <c r="D932" s="4">
        <f>Data!D927</f>
        <v>0</v>
      </c>
      <c r="E932" s="4">
        <f>Data!E927</f>
        <v>0</v>
      </c>
      <c r="F932" s="15">
        <f>Data!F927</f>
        <v>0</v>
      </c>
      <c r="G932" s="15" t="str">
        <f t="shared" si="14"/>
        <v/>
      </c>
    </row>
    <row r="933" spans="1:7" x14ac:dyDescent="0.3">
      <c r="A933" s="3">
        <f>Data!A928</f>
        <v>0</v>
      </c>
      <c r="B933" s="4">
        <f>Data!B928</f>
        <v>0</v>
      </c>
      <c r="C933" s="4">
        <f>Data!C928</f>
        <v>0</v>
      </c>
      <c r="D933" s="4">
        <f>Data!D928</f>
        <v>0</v>
      </c>
      <c r="E933" s="4">
        <f>Data!E928</f>
        <v>0</v>
      </c>
      <c r="F933" s="15">
        <f>Data!F928</f>
        <v>0</v>
      </c>
      <c r="G933" s="15" t="str">
        <f t="shared" si="14"/>
        <v/>
      </c>
    </row>
    <row r="934" spans="1:7" x14ac:dyDescent="0.3">
      <c r="A934" s="3">
        <f>Data!A929</f>
        <v>0</v>
      </c>
      <c r="B934" s="4">
        <f>Data!B929</f>
        <v>0</v>
      </c>
      <c r="C934" s="4">
        <f>Data!C929</f>
        <v>0</v>
      </c>
      <c r="D934" s="4">
        <f>Data!D929</f>
        <v>0</v>
      </c>
      <c r="E934" s="4">
        <f>Data!E929</f>
        <v>0</v>
      </c>
      <c r="F934" s="15">
        <f>Data!F929</f>
        <v>0</v>
      </c>
      <c r="G934" s="15" t="str">
        <f t="shared" si="14"/>
        <v/>
      </c>
    </row>
    <row r="935" spans="1:7" x14ac:dyDescent="0.3">
      <c r="A935" s="3">
        <f>Data!A930</f>
        <v>0</v>
      </c>
      <c r="B935" s="4">
        <f>Data!B930</f>
        <v>0</v>
      </c>
      <c r="C935" s="4">
        <f>Data!C930</f>
        <v>0</v>
      </c>
      <c r="D935" s="4">
        <f>Data!D930</f>
        <v>0</v>
      </c>
      <c r="E935" s="4">
        <f>Data!E930</f>
        <v>0</v>
      </c>
      <c r="F935" s="15">
        <f>Data!F930</f>
        <v>0</v>
      </c>
      <c r="G935" s="15" t="str">
        <f t="shared" si="14"/>
        <v/>
      </c>
    </row>
    <row r="936" spans="1:7" x14ac:dyDescent="0.3">
      <c r="A936" s="3">
        <f>Data!A931</f>
        <v>0</v>
      </c>
      <c r="B936" s="4">
        <f>Data!B931</f>
        <v>0</v>
      </c>
      <c r="C936" s="4">
        <f>Data!C931</f>
        <v>0</v>
      </c>
      <c r="D936" s="4">
        <f>Data!D931</f>
        <v>0</v>
      </c>
      <c r="E936" s="4">
        <f>Data!E931</f>
        <v>0</v>
      </c>
      <c r="F936" s="15">
        <f>Data!F931</f>
        <v>0</v>
      </c>
      <c r="G936" s="15" t="str">
        <f t="shared" si="14"/>
        <v/>
      </c>
    </row>
    <row r="937" spans="1:7" x14ac:dyDescent="0.3">
      <c r="A937" s="3">
        <f>Data!A932</f>
        <v>0</v>
      </c>
      <c r="B937" s="4">
        <f>Data!B932</f>
        <v>0</v>
      </c>
      <c r="C937" s="4">
        <f>Data!C932</f>
        <v>0</v>
      </c>
      <c r="D937" s="4">
        <f>Data!D932</f>
        <v>0</v>
      </c>
      <c r="E937" s="4">
        <f>Data!E932</f>
        <v>0</v>
      </c>
      <c r="F937" s="15">
        <f>Data!F932</f>
        <v>0</v>
      </c>
      <c r="G937" s="15" t="str">
        <f t="shared" si="14"/>
        <v/>
      </c>
    </row>
    <row r="938" spans="1:7" x14ac:dyDescent="0.3">
      <c r="A938" s="3">
        <f>Data!A933</f>
        <v>0</v>
      </c>
      <c r="B938" s="4">
        <f>Data!B933</f>
        <v>0</v>
      </c>
      <c r="C938" s="4">
        <f>Data!C933</f>
        <v>0</v>
      </c>
      <c r="D938" s="4">
        <f>Data!D933</f>
        <v>0</v>
      </c>
      <c r="E938" s="4">
        <f>Data!E933</f>
        <v>0</v>
      </c>
      <c r="F938" s="15">
        <f>Data!F933</f>
        <v>0</v>
      </c>
      <c r="G938" s="15" t="str">
        <f t="shared" si="14"/>
        <v/>
      </c>
    </row>
    <row r="939" spans="1:7" x14ac:dyDescent="0.3">
      <c r="A939" s="3">
        <f>Data!A934</f>
        <v>0</v>
      </c>
      <c r="B939" s="4">
        <f>Data!B934</f>
        <v>0</v>
      </c>
      <c r="C939" s="4">
        <f>Data!C934</f>
        <v>0</v>
      </c>
      <c r="D939" s="4">
        <f>Data!D934</f>
        <v>0</v>
      </c>
      <c r="E939" s="4">
        <f>Data!E934</f>
        <v>0</v>
      </c>
      <c r="F939" s="15">
        <f>Data!F934</f>
        <v>0</v>
      </c>
      <c r="G939" s="15" t="str">
        <f t="shared" si="14"/>
        <v/>
      </c>
    </row>
    <row r="940" spans="1:7" x14ac:dyDescent="0.3">
      <c r="A940" s="3">
        <f>Data!A935</f>
        <v>0</v>
      </c>
      <c r="B940" s="4">
        <f>Data!B935</f>
        <v>0</v>
      </c>
      <c r="C940" s="4">
        <f>Data!C935</f>
        <v>0</v>
      </c>
      <c r="D940" s="4">
        <f>Data!D935</f>
        <v>0</v>
      </c>
      <c r="E940" s="4">
        <f>Data!E935</f>
        <v>0</v>
      </c>
      <c r="F940" s="15">
        <f>Data!F935</f>
        <v>0</v>
      </c>
      <c r="G940" s="15" t="str">
        <f t="shared" si="14"/>
        <v/>
      </c>
    </row>
    <row r="941" spans="1:7" x14ac:dyDescent="0.3">
      <c r="A941" s="3">
        <f>Data!A936</f>
        <v>0</v>
      </c>
      <c r="B941" s="4">
        <f>Data!B936</f>
        <v>0</v>
      </c>
      <c r="C941" s="4">
        <f>Data!C936</f>
        <v>0</v>
      </c>
      <c r="D941" s="4">
        <f>Data!D936</f>
        <v>0</v>
      </c>
      <c r="E941" s="4">
        <f>Data!E936</f>
        <v>0</v>
      </c>
      <c r="F941" s="15">
        <f>Data!F936</f>
        <v>0</v>
      </c>
      <c r="G941" s="15" t="str">
        <f t="shared" si="14"/>
        <v/>
      </c>
    </row>
    <row r="942" spans="1:7" x14ac:dyDescent="0.3">
      <c r="A942" s="3">
        <f>Data!A937</f>
        <v>0</v>
      </c>
      <c r="B942" s="4">
        <f>Data!B937</f>
        <v>0</v>
      </c>
      <c r="C942" s="4">
        <f>Data!C937</f>
        <v>0</v>
      </c>
      <c r="D942" s="4">
        <f>Data!D937</f>
        <v>0</v>
      </c>
      <c r="E942" s="4">
        <f>Data!E937</f>
        <v>0</v>
      </c>
      <c r="F942" s="15">
        <f>Data!F937</f>
        <v>0</v>
      </c>
      <c r="G942" s="15" t="str">
        <f t="shared" si="14"/>
        <v/>
      </c>
    </row>
    <row r="943" spans="1:7" x14ac:dyDescent="0.3">
      <c r="A943" s="3">
        <f>Data!A938</f>
        <v>0</v>
      </c>
      <c r="B943" s="4">
        <f>Data!B938</f>
        <v>0</v>
      </c>
      <c r="C943" s="4">
        <f>Data!C938</f>
        <v>0</v>
      </c>
      <c r="D943" s="4">
        <f>Data!D938</f>
        <v>0</v>
      </c>
      <c r="E943" s="4">
        <f>Data!E938</f>
        <v>0</v>
      </c>
      <c r="F943" s="15">
        <f>Data!F938</f>
        <v>0</v>
      </c>
      <c r="G943" s="15" t="str">
        <f t="shared" si="14"/>
        <v/>
      </c>
    </row>
    <row r="944" spans="1:7" x14ac:dyDescent="0.3">
      <c r="A944" s="3">
        <f>Data!A939</f>
        <v>0</v>
      </c>
      <c r="B944" s="4">
        <f>Data!B939</f>
        <v>0</v>
      </c>
      <c r="C944" s="4">
        <f>Data!C939</f>
        <v>0</v>
      </c>
      <c r="D944" s="4">
        <f>Data!D939</f>
        <v>0</v>
      </c>
      <c r="E944" s="4">
        <f>Data!E939</f>
        <v>0</v>
      </c>
      <c r="F944" s="15">
        <f>Data!F939</f>
        <v>0</v>
      </c>
      <c r="G944" s="15" t="str">
        <f t="shared" si="14"/>
        <v/>
      </c>
    </row>
    <row r="945" spans="1:7" x14ac:dyDescent="0.3">
      <c r="A945" s="3">
        <f>Data!A940</f>
        <v>0</v>
      </c>
      <c r="B945" s="4">
        <f>Data!B940</f>
        <v>0</v>
      </c>
      <c r="C945" s="4">
        <f>Data!C940</f>
        <v>0</v>
      </c>
      <c r="D945" s="4">
        <f>Data!D940</f>
        <v>0</v>
      </c>
      <c r="E945" s="4">
        <f>Data!E940</f>
        <v>0</v>
      </c>
      <c r="F945" s="15">
        <f>Data!F940</f>
        <v>0</v>
      </c>
      <c r="G945" s="15" t="str">
        <f t="shared" si="14"/>
        <v/>
      </c>
    </row>
    <row r="946" spans="1:7" x14ac:dyDescent="0.3">
      <c r="A946" s="3">
        <f>Data!A941</f>
        <v>0</v>
      </c>
      <c r="B946" s="4">
        <f>Data!B941</f>
        <v>0</v>
      </c>
      <c r="C946" s="4">
        <f>Data!C941</f>
        <v>0</v>
      </c>
      <c r="D946" s="4">
        <f>Data!D941</f>
        <v>0</v>
      </c>
      <c r="E946" s="4">
        <f>Data!E941</f>
        <v>0</v>
      </c>
      <c r="F946" s="15">
        <f>Data!F941</f>
        <v>0</v>
      </c>
      <c r="G946" s="15" t="str">
        <f t="shared" si="14"/>
        <v/>
      </c>
    </row>
    <row r="947" spans="1:7" x14ac:dyDescent="0.3">
      <c r="A947" s="3">
        <f>Data!A942</f>
        <v>0</v>
      </c>
      <c r="B947" s="4">
        <f>Data!B942</f>
        <v>0</v>
      </c>
      <c r="C947" s="4">
        <f>Data!C942</f>
        <v>0</v>
      </c>
      <c r="D947" s="4">
        <f>Data!D942</f>
        <v>0</v>
      </c>
      <c r="E947" s="4">
        <f>Data!E942</f>
        <v>0</v>
      </c>
      <c r="F947" s="15">
        <f>Data!F942</f>
        <v>0</v>
      </c>
      <c r="G947" s="15" t="str">
        <f t="shared" si="14"/>
        <v/>
      </c>
    </row>
    <row r="948" spans="1:7" x14ac:dyDescent="0.3">
      <c r="A948" s="3">
        <f>Data!A943</f>
        <v>0</v>
      </c>
      <c r="B948" s="4">
        <f>Data!B943</f>
        <v>0</v>
      </c>
      <c r="C948" s="4">
        <f>Data!C943</f>
        <v>0</v>
      </c>
      <c r="D948" s="4">
        <f>Data!D943</f>
        <v>0</v>
      </c>
      <c r="E948" s="4">
        <f>Data!E943</f>
        <v>0</v>
      </c>
      <c r="F948" s="15">
        <f>Data!F943</f>
        <v>0</v>
      </c>
      <c r="G948" s="15" t="str">
        <f t="shared" si="14"/>
        <v/>
      </c>
    </row>
    <row r="949" spans="1:7" x14ac:dyDescent="0.3">
      <c r="A949" s="3">
        <f>Data!A944</f>
        <v>0</v>
      </c>
      <c r="B949" s="4">
        <f>Data!B944</f>
        <v>0</v>
      </c>
      <c r="C949" s="4">
        <f>Data!C944</f>
        <v>0</v>
      </c>
      <c r="D949" s="4">
        <f>Data!D944</f>
        <v>0</v>
      </c>
      <c r="E949" s="4">
        <f>Data!E944</f>
        <v>0</v>
      </c>
      <c r="F949" s="15">
        <f>Data!F944</f>
        <v>0</v>
      </c>
      <c r="G949" s="15" t="str">
        <f t="shared" si="14"/>
        <v/>
      </c>
    </row>
    <row r="950" spans="1:7" x14ac:dyDescent="0.3">
      <c r="A950" s="3">
        <f>Data!A945</f>
        <v>0</v>
      </c>
      <c r="B950" s="4">
        <f>Data!B945</f>
        <v>0</v>
      </c>
      <c r="C950" s="4">
        <f>Data!C945</f>
        <v>0</v>
      </c>
      <c r="D950" s="4">
        <f>Data!D945</f>
        <v>0</v>
      </c>
      <c r="E950" s="4">
        <f>Data!E945</f>
        <v>0</v>
      </c>
      <c r="F950" s="15">
        <f>Data!F945</f>
        <v>0</v>
      </c>
      <c r="G950" s="15" t="str">
        <f t="shared" si="14"/>
        <v/>
      </c>
    </row>
    <row r="951" spans="1:7" x14ac:dyDescent="0.3">
      <c r="A951" s="3">
        <f>Data!A946</f>
        <v>0</v>
      </c>
      <c r="B951" s="4">
        <f>Data!B946</f>
        <v>0</v>
      </c>
      <c r="C951" s="4">
        <f>Data!C946</f>
        <v>0</v>
      </c>
      <c r="D951" s="4">
        <f>Data!D946</f>
        <v>0</v>
      </c>
      <c r="E951" s="4">
        <f>Data!E946</f>
        <v>0</v>
      </c>
      <c r="F951" s="15">
        <f>Data!F946</f>
        <v>0</v>
      </c>
      <c r="G951" s="15" t="str">
        <f t="shared" si="14"/>
        <v/>
      </c>
    </row>
    <row r="952" spans="1:7" x14ac:dyDescent="0.3">
      <c r="A952" s="3">
        <f>Data!A947</f>
        <v>0</v>
      </c>
      <c r="B952" s="4">
        <f>Data!B947</f>
        <v>0</v>
      </c>
      <c r="C952" s="4">
        <f>Data!C947</f>
        <v>0</v>
      </c>
      <c r="D952" s="4">
        <f>Data!D947</f>
        <v>0</v>
      </c>
      <c r="E952" s="4">
        <f>Data!E947</f>
        <v>0</v>
      </c>
      <c r="F952" s="15">
        <f>Data!F947</f>
        <v>0</v>
      </c>
      <c r="G952" s="15" t="str">
        <f t="shared" si="14"/>
        <v/>
      </c>
    </row>
    <row r="953" spans="1:7" x14ac:dyDescent="0.3">
      <c r="A953" s="3">
        <f>Data!A948</f>
        <v>0</v>
      </c>
      <c r="B953" s="4">
        <f>Data!B948</f>
        <v>0</v>
      </c>
      <c r="C953" s="4">
        <f>Data!C948</f>
        <v>0</v>
      </c>
      <c r="D953" s="4">
        <f>Data!D948</f>
        <v>0</v>
      </c>
      <c r="E953" s="4">
        <f>Data!E948</f>
        <v>0</v>
      </c>
      <c r="F953" s="15">
        <f>Data!F948</f>
        <v>0</v>
      </c>
      <c r="G953" s="15" t="str">
        <f t="shared" si="14"/>
        <v/>
      </c>
    </row>
    <row r="954" spans="1:7" x14ac:dyDescent="0.3">
      <c r="A954" s="3">
        <f>Data!A949</f>
        <v>0</v>
      </c>
      <c r="B954" s="4">
        <f>Data!B949</f>
        <v>0</v>
      </c>
      <c r="C954" s="4">
        <f>Data!C949</f>
        <v>0</v>
      </c>
      <c r="D954" s="4">
        <f>Data!D949</f>
        <v>0</v>
      </c>
      <c r="E954" s="4">
        <f>Data!E949</f>
        <v>0</v>
      </c>
      <c r="F954" s="15">
        <f>Data!F949</f>
        <v>0</v>
      </c>
      <c r="G954" s="15" t="str">
        <f t="shared" si="14"/>
        <v/>
      </c>
    </row>
    <row r="955" spans="1:7" x14ac:dyDescent="0.3">
      <c r="A955" s="3">
        <f>Data!A950</f>
        <v>0</v>
      </c>
      <c r="B955" s="4">
        <f>Data!B950</f>
        <v>0</v>
      </c>
      <c r="C955" s="4">
        <f>Data!C950</f>
        <v>0</v>
      </c>
      <c r="D955" s="4">
        <f>Data!D950</f>
        <v>0</v>
      </c>
      <c r="E955" s="4">
        <f>Data!E950</f>
        <v>0</v>
      </c>
      <c r="F955" s="15">
        <f>Data!F950</f>
        <v>0</v>
      </c>
      <c r="G955" s="15" t="str">
        <f t="shared" si="14"/>
        <v/>
      </c>
    </row>
    <row r="956" spans="1:7" x14ac:dyDescent="0.3">
      <c r="A956" s="3">
        <f>Data!A951</f>
        <v>0</v>
      </c>
      <c r="B956" s="4">
        <f>Data!B951</f>
        <v>0</v>
      </c>
      <c r="C956" s="4">
        <f>Data!C951</f>
        <v>0</v>
      </c>
      <c r="D956" s="4">
        <f>Data!D951</f>
        <v>0</v>
      </c>
      <c r="E956" s="4">
        <f>Data!E951</f>
        <v>0</v>
      </c>
      <c r="F956" s="15">
        <f>Data!F951</f>
        <v>0</v>
      </c>
      <c r="G956" s="15" t="str">
        <f t="shared" si="14"/>
        <v/>
      </c>
    </row>
    <row r="957" spans="1:7" x14ac:dyDescent="0.3">
      <c r="A957" s="3">
        <f>Data!A952</f>
        <v>0</v>
      </c>
      <c r="B957" s="4">
        <f>Data!B952</f>
        <v>0</v>
      </c>
      <c r="C957" s="4">
        <f>Data!C952</f>
        <v>0</v>
      </c>
      <c r="D957" s="4">
        <f>Data!D952</f>
        <v>0</v>
      </c>
      <c r="E957" s="4">
        <f>Data!E952</f>
        <v>0</v>
      </c>
      <c r="F957" s="15">
        <f>Data!F952</f>
        <v>0</v>
      </c>
      <c r="G957" s="15" t="str">
        <f t="shared" si="14"/>
        <v/>
      </c>
    </row>
    <row r="958" spans="1:7" x14ac:dyDescent="0.3">
      <c r="A958" s="3">
        <f>Data!A953</f>
        <v>0</v>
      </c>
      <c r="B958" s="4">
        <f>Data!B953</f>
        <v>0</v>
      </c>
      <c r="C958" s="4">
        <f>Data!C953</f>
        <v>0</v>
      </c>
      <c r="D958" s="4">
        <f>Data!D953</f>
        <v>0</v>
      </c>
      <c r="E958" s="4">
        <f>Data!E953</f>
        <v>0</v>
      </c>
      <c r="F958" s="15">
        <f>Data!F953</f>
        <v>0</v>
      </c>
      <c r="G958" s="15" t="str">
        <f t="shared" si="14"/>
        <v/>
      </c>
    </row>
    <row r="959" spans="1:7" x14ac:dyDescent="0.3">
      <c r="A959" s="3">
        <f>Data!A954</f>
        <v>0</v>
      </c>
      <c r="B959" s="4">
        <f>Data!B954</f>
        <v>0</v>
      </c>
      <c r="C959" s="4">
        <f>Data!C954</f>
        <v>0</v>
      </c>
      <c r="D959" s="4">
        <f>Data!D954</f>
        <v>0</v>
      </c>
      <c r="E959" s="4">
        <f>Data!E954</f>
        <v>0</v>
      </c>
      <c r="F959" s="15">
        <f>Data!F954</f>
        <v>0</v>
      </c>
      <c r="G959" s="15" t="str">
        <f t="shared" si="14"/>
        <v/>
      </c>
    </row>
    <row r="960" spans="1:7" x14ac:dyDescent="0.3">
      <c r="A960" s="3">
        <f>Data!A955</f>
        <v>0</v>
      </c>
      <c r="B960" s="4">
        <f>Data!B955</f>
        <v>0</v>
      </c>
      <c r="C960" s="4">
        <f>Data!C955</f>
        <v>0</v>
      </c>
      <c r="D960" s="4">
        <f>Data!D955</f>
        <v>0</v>
      </c>
      <c r="E960" s="4">
        <f>Data!E955</f>
        <v>0</v>
      </c>
      <c r="F960" s="15">
        <f>Data!F955</f>
        <v>0</v>
      </c>
      <c r="G960" s="15" t="str">
        <f t="shared" si="14"/>
        <v/>
      </c>
    </row>
    <row r="961" spans="1:7" x14ac:dyDescent="0.3">
      <c r="A961" s="3">
        <f>Data!A956</f>
        <v>0</v>
      </c>
      <c r="B961" s="4">
        <f>Data!B956</f>
        <v>0</v>
      </c>
      <c r="C961" s="4">
        <f>Data!C956</f>
        <v>0</v>
      </c>
      <c r="D961" s="4">
        <f>Data!D956</f>
        <v>0</v>
      </c>
      <c r="E961" s="4">
        <f>Data!E956</f>
        <v>0</v>
      </c>
      <c r="F961" s="15">
        <f>Data!F956</f>
        <v>0</v>
      </c>
      <c r="G961" s="15" t="str">
        <f t="shared" si="14"/>
        <v/>
      </c>
    </row>
    <row r="962" spans="1:7" x14ac:dyDescent="0.3">
      <c r="A962" s="3">
        <f>Data!A957</f>
        <v>0</v>
      </c>
      <c r="B962" s="4">
        <f>Data!B957</f>
        <v>0</v>
      </c>
      <c r="C962" s="4">
        <f>Data!C957</f>
        <v>0</v>
      </c>
      <c r="D962" s="4">
        <f>Data!D957</f>
        <v>0</v>
      </c>
      <c r="E962" s="4">
        <f>Data!E957</f>
        <v>0</v>
      </c>
      <c r="F962" s="15">
        <f>Data!F957</f>
        <v>0</v>
      </c>
      <c r="G962" s="15" t="str">
        <f t="shared" si="14"/>
        <v/>
      </c>
    </row>
    <row r="963" spans="1:7" x14ac:dyDescent="0.3">
      <c r="A963" s="3">
        <f>Data!A958</f>
        <v>0</v>
      </c>
      <c r="B963" s="4">
        <f>Data!B958</f>
        <v>0</v>
      </c>
      <c r="C963" s="4">
        <f>Data!C958</f>
        <v>0</v>
      </c>
      <c r="D963" s="4">
        <f>Data!D958</f>
        <v>0</v>
      </c>
      <c r="E963" s="4">
        <f>Data!E958</f>
        <v>0</v>
      </c>
      <c r="F963" s="15">
        <f>Data!F958</f>
        <v>0</v>
      </c>
      <c r="G963" s="15" t="str">
        <f t="shared" si="14"/>
        <v/>
      </c>
    </row>
    <row r="964" spans="1:7" x14ac:dyDescent="0.3">
      <c r="A964" s="3">
        <f>Data!A959</f>
        <v>0</v>
      </c>
      <c r="B964" s="4">
        <f>Data!B959</f>
        <v>0</v>
      </c>
      <c r="C964" s="4">
        <f>Data!C959</f>
        <v>0</v>
      </c>
      <c r="D964" s="4">
        <f>Data!D959</f>
        <v>0</v>
      </c>
      <c r="E964" s="4">
        <f>Data!E959</f>
        <v>0</v>
      </c>
      <c r="F964" s="15">
        <f>Data!F959</f>
        <v>0</v>
      </c>
      <c r="G964" s="15" t="str">
        <f t="shared" si="14"/>
        <v/>
      </c>
    </row>
    <row r="965" spans="1:7" x14ac:dyDescent="0.3">
      <c r="A965" s="3">
        <f>Data!A960</f>
        <v>0</v>
      </c>
      <c r="B965" s="4">
        <f>Data!B960</f>
        <v>0</v>
      </c>
      <c r="C965" s="4">
        <f>Data!C960</f>
        <v>0</v>
      </c>
      <c r="D965" s="4">
        <f>Data!D960</f>
        <v>0</v>
      </c>
      <c r="E965" s="4">
        <f>Data!E960</f>
        <v>0</v>
      </c>
      <c r="F965" s="15">
        <f>Data!F960</f>
        <v>0</v>
      </c>
      <c r="G965" s="15" t="str">
        <f t="shared" si="14"/>
        <v/>
      </c>
    </row>
    <row r="966" spans="1:7" x14ac:dyDescent="0.3">
      <c r="A966" s="3">
        <f>Data!A961</f>
        <v>0</v>
      </c>
      <c r="B966" s="4">
        <f>Data!B961</f>
        <v>0</v>
      </c>
      <c r="C966" s="4">
        <f>Data!C961</f>
        <v>0</v>
      </c>
      <c r="D966" s="4">
        <f>Data!D961</f>
        <v>0</v>
      </c>
      <c r="E966" s="4">
        <f>Data!E961</f>
        <v>0</v>
      </c>
      <c r="F966" s="15">
        <f>Data!F961</f>
        <v>0</v>
      </c>
      <c r="G966" s="15" t="str">
        <f t="shared" si="14"/>
        <v/>
      </c>
    </row>
    <row r="967" spans="1:7" x14ac:dyDescent="0.3">
      <c r="A967" s="3">
        <f>Data!A962</f>
        <v>0</v>
      </c>
      <c r="B967" s="4">
        <f>Data!B962</f>
        <v>0</v>
      </c>
      <c r="C967" s="4">
        <f>Data!C962</f>
        <v>0</v>
      </c>
      <c r="D967" s="4">
        <f>Data!D962</f>
        <v>0</v>
      </c>
      <c r="E967" s="4">
        <f>Data!E962</f>
        <v>0</v>
      </c>
      <c r="F967" s="15">
        <f>Data!F962</f>
        <v>0</v>
      </c>
      <c r="G967" s="15" t="str">
        <f t="shared" ref="G967:G1000" si="15">IF(AND(ABS(B967-E967)&lt;E967*$G$4,C967-D967&gt;E967*$G$5),"doji","")</f>
        <v/>
      </c>
    </row>
    <row r="968" spans="1:7" x14ac:dyDescent="0.3">
      <c r="A968" s="3">
        <f>Data!A963</f>
        <v>0</v>
      </c>
      <c r="B968" s="4">
        <f>Data!B963</f>
        <v>0</v>
      </c>
      <c r="C968" s="4">
        <f>Data!C963</f>
        <v>0</v>
      </c>
      <c r="D968" s="4">
        <f>Data!D963</f>
        <v>0</v>
      </c>
      <c r="E968" s="4">
        <f>Data!E963</f>
        <v>0</v>
      </c>
      <c r="F968" s="15">
        <f>Data!F963</f>
        <v>0</v>
      </c>
      <c r="G968" s="15" t="str">
        <f t="shared" si="15"/>
        <v/>
      </c>
    </row>
    <row r="969" spans="1:7" x14ac:dyDescent="0.3">
      <c r="A969" s="3">
        <f>Data!A964</f>
        <v>0</v>
      </c>
      <c r="B969" s="4">
        <f>Data!B964</f>
        <v>0</v>
      </c>
      <c r="C969" s="4">
        <f>Data!C964</f>
        <v>0</v>
      </c>
      <c r="D969" s="4">
        <f>Data!D964</f>
        <v>0</v>
      </c>
      <c r="E969" s="4">
        <f>Data!E964</f>
        <v>0</v>
      </c>
      <c r="F969" s="15">
        <f>Data!F964</f>
        <v>0</v>
      </c>
      <c r="G969" s="15" t="str">
        <f t="shared" si="15"/>
        <v/>
      </c>
    </row>
    <row r="970" spans="1:7" x14ac:dyDescent="0.3">
      <c r="A970" s="3">
        <f>Data!A965</f>
        <v>0</v>
      </c>
      <c r="B970" s="4">
        <f>Data!B965</f>
        <v>0</v>
      </c>
      <c r="C970" s="4">
        <f>Data!C965</f>
        <v>0</v>
      </c>
      <c r="D970" s="4">
        <f>Data!D965</f>
        <v>0</v>
      </c>
      <c r="E970" s="4">
        <f>Data!E965</f>
        <v>0</v>
      </c>
      <c r="F970" s="15">
        <f>Data!F965</f>
        <v>0</v>
      </c>
      <c r="G970" s="15" t="str">
        <f t="shared" si="15"/>
        <v/>
      </c>
    </row>
    <row r="971" spans="1:7" x14ac:dyDescent="0.3">
      <c r="A971" s="3">
        <f>Data!A966</f>
        <v>0</v>
      </c>
      <c r="B971" s="4">
        <f>Data!B966</f>
        <v>0</v>
      </c>
      <c r="C971" s="4">
        <f>Data!C966</f>
        <v>0</v>
      </c>
      <c r="D971" s="4">
        <f>Data!D966</f>
        <v>0</v>
      </c>
      <c r="E971" s="4">
        <f>Data!E966</f>
        <v>0</v>
      </c>
      <c r="F971" s="15">
        <f>Data!F966</f>
        <v>0</v>
      </c>
      <c r="G971" s="15" t="str">
        <f t="shared" si="15"/>
        <v/>
      </c>
    </row>
    <row r="972" spans="1:7" x14ac:dyDescent="0.3">
      <c r="A972" s="3">
        <f>Data!A967</f>
        <v>0</v>
      </c>
      <c r="B972" s="4">
        <f>Data!B967</f>
        <v>0</v>
      </c>
      <c r="C972" s="4">
        <f>Data!C967</f>
        <v>0</v>
      </c>
      <c r="D972" s="4">
        <f>Data!D967</f>
        <v>0</v>
      </c>
      <c r="E972" s="4">
        <f>Data!E967</f>
        <v>0</v>
      </c>
      <c r="F972" s="15">
        <f>Data!F967</f>
        <v>0</v>
      </c>
      <c r="G972" s="15" t="str">
        <f t="shared" si="15"/>
        <v/>
      </c>
    </row>
    <row r="973" spans="1:7" x14ac:dyDescent="0.3">
      <c r="A973" s="3">
        <f>Data!A968</f>
        <v>0</v>
      </c>
      <c r="B973" s="4">
        <f>Data!B968</f>
        <v>0</v>
      </c>
      <c r="C973" s="4">
        <f>Data!C968</f>
        <v>0</v>
      </c>
      <c r="D973" s="4">
        <f>Data!D968</f>
        <v>0</v>
      </c>
      <c r="E973" s="4">
        <f>Data!E968</f>
        <v>0</v>
      </c>
      <c r="F973" s="15">
        <f>Data!F968</f>
        <v>0</v>
      </c>
      <c r="G973" s="15" t="str">
        <f t="shared" si="15"/>
        <v/>
      </c>
    </row>
    <row r="974" spans="1:7" x14ac:dyDescent="0.3">
      <c r="A974" s="3">
        <f>Data!A969</f>
        <v>0</v>
      </c>
      <c r="B974" s="4">
        <f>Data!B969</f>
        <v>0</v>
      </c>
      <c r="C974" s="4">
        <f>Data!C969</f>
        <v>0</v>
      </c>
      <c r="D974" s="4">
        <f>Data!D969</f>
        <v>0</v>
      </c>
      <c r="E974" s="4">
        <f>Data!E969</f>
        <v>0</v>
      </c>
      <c r="F974" s="15">
        <f>Data!F969</f>
        <v>0</v>
      </c>
      <c r="G974" s="15" t="str">
        <f t="shared" si="15"/>
        <v/>
      </c>
    </row>
    <row r="975" spans="1:7" x14ac:dyDescent="0.3">
      <c r="A975" s="3">
        <f>Data!A970</f>
        <v>0</v>
      </c>
      <c r="B975" s="4">
        <f>Data!B970</f>
        <v>0</v>
      </c>
      <c r="C975" s="4">
        <f>Data!C970</f>
        <v>0</v>
      </c>
      <c r="D975" s="4">
        <f>Data!D970</f>
        <v>0</v>
      </c>
      <c r="E975" s="4">
        <f>Data!E970</f>
        <v>0</v>
      </c>
      <c r="F975" s="15">
        <f>Data!F970</f>
        <v>0</v>
      </c>
      <c r="G975" s="15" t="str">
        <f t="shared" si="15"/>
        <v/>
      </c>
    </row>
    <row r="976" spans="1:7" x14ac:dyDescent="0.3">
      <c r="A976" s="3">
        <f>Data!A971</f>
        <v>0</v>
      </c>
      <c r="B976" s="4">
        <f>Data!B971</f>
        <v>0</v>
      </c>
      <c r="C976" s="4">
        <f>Data!C971</f>
        <v>0</v>
      </c>
      <c r="D976" s="4">
        <f>Data!D971</f>
        <v>0</v>
      </c>
      <c r="E976" s="4">
        <f>Data!E971</f>
        <v>0</v>
      </c>
      <c r="F976" s="15">
        <f>Data!F971</f>
        <v>0</v>
      </c>
      <c r="G976" s="15" t="str">
        <f t="shared" si="15"/>
        <v/>
      </c>
    </row>
    <row r="977" spans="1:7" x14ac:dyDescent="0.3">
      <c r="A977" s="3">
        <f>Data!A972</f>
        <v>0</v>
      </c>
      <c r="B977" s="4">
        <f>Data!B972</f>
        <v>0</v>
      </c>
      <c r="C977" s="4">
        <f>Data!C972</f>
        <v>0</v>
      </c>
      <c r="D977" s="4">
        <f>Data!D972</f>
        <v>0</v>
      </c>
      <c r="E977" s="4">
        <f>Data!E972</f>
        <v>0</v>
      </c>
      <c r="F977" s="15">
        <f>Data!F972</f>
        <v>0</v>
      </c>
      <c r="G977" s="15" t="str">
        <f t="shared" si="15"/>
        <v/>
      </c>
    </row>
    <row r="978" spans="1:7" x14ac:dyDescent="0.3">
      <c r="A978" s="3">
        <f>Data!A973</f>
        <v>0</v>
      </c>
      <c r="B978" s="4">
        <f>Data!B973</f>
        <v>0</v>
      </c>
      <c r="C978" s="4">
        <f>Data!C973</f>
        <v>0</v>
      </c>
      <c r="D978" s="4">
        <f>Data!D973</f>
        <v>0</v>
      </c>
      <c r="E978" s="4">
        <f>Data!E973</f>
        <v>0</v>
      </c>
      <c r="F978" s="15">
        <f>Data!F973</f>
        <v>0</v>
      </c>
      <c r="G978" s="15" t="str">
        <f t="shared" si="15"/>
        <v/>
      </c>
    </row>
    <row r="979" spans="1:7" x14ac:dyDescent="0.3">
      <c r="A979" s="3">
        <f>Data!A974</f>
        <v>0</v>
      </c>
      <c r="B979" s="4">
        <f>Data!B974</f>
        <v>0</v>
      </c>
      <c r="C979" s="4">
        <f>Data!C974</f>
        <v>0</v>
      </c>
      <c r="D979" s="4">
        <f>Data!D974</f>
        <v>0</v>
      </c>
      <c r="E979" s="4">
        <f>Data!E974</f>
        <v>0</v>
      </c>
      <c r="F979" s="15">
        <f>Data!F974</f>
        <v>0</v>
      </c>
      <c r="G979" s="15" t="str">
        <f t="shared" si="15"/>
        <v/>
      </c>
    </row>
    <row r="980" spans="1:7" x14ac:dyDescent="0.3">
      <c r="A980" s="3">
        <f>Data!A975</f>
        <v>0</v>
      </c>
      <c r="B980" s="4">
        <f>Data!B975</f>
        <v>0</v>
      </c>
      <c r="C980" s="4">
        <f>Data!C975</f>
        <v>0</v>
      </c>
      <c r="D980" s="4">
        <f>Data!D975</f>
        <v>0</v>
      </c>
      <c r="E980" s="4">
        <f>Data!E975</f>
        <v>0</v>
      </c>
      <c r="F980" s="15">
        <f>Data!F975</f>
        <v>0</v>
      </c>
      <c r="G980" s="15" t="str">
        <f t="shared" si="15"/>
        <v/>
      </c>
    </row>
    <row r="981" spans="1:7" x14ac:dyDescent="0.3">
      <c r="A981" s="3">
        <f>Data!A976</f>
        <v>0</v>
      </c>
      <c r="B981" s="4">
        <f>Data!B976</f>
        <v>0</v>
      </c>
      <c r="C981" s="4">
        <f>Data!C976</f>
        <v>0</v>
      </c>
      <c r="D981" s="4">
        <f>Data!D976</f>
        <v>0</v>
      </c>
      <c r="E981" s="4">
        <f>Data!E976</f>
        <v>0</v>
      </c>
      <c r="F981" s="15">
        <f>Data!F976</f>
        <v>0</v>
      </c>
      <c r="G981" s="15" t="str">
        <f t="shared" si="15"/>
        <v/>
      </c>
    </row>
    <row r="982" spans="1:7" x14ac:dyDescent="0.3">
      <c r="A982" s="3">
        <f>Data!A977</f>
        <v>0</v>
      </c>
      <c r="B982" s="4">
        <f>Data!B977</f>
        <v>0</v>
      </c>
      <c r="C982" s="4">
        <f>Data!C977</f>
        <v>0</v>
      </c>
      <c r="D982" s="4">
        <f>Data!D977</f>
        <v>0</v>
      </c>
      <c r="E982" s="4">
        <f>Data!E977</f>
        <v>0</v>
      </c>
      <c r="F982" s="15">
        <f>Data!F977</f>
        <v>0</v>
      </c>
      <c r="G982" s="15" t="str">
        <f t="shared" si="15"/>
        <v/>
      </c>
    </row>
    <row r="983" spans="1:7" x14ac:dyDescent="0.3">
      <c r="A983" s="3">
        <f>Data!A978</f>
        <v>0</v>
      </c>
      <c r="B983" s="4">
        <f>Data!B978</f>
        <v>0</v>
      </c>
      <c r="C983" s="4">
        <f>Data!C978</f>
        <v>0</v>
      </c>
      <c r="D983" s="4">
        <f>Data!D978</f>
        <v>0</v>
      </c>
      <c r="E983" s="4">
        <f>Data!E978</f>
        <v>0</v>
      </c>
      <c r="F983" s="15">
        <f>Data!F978</f>
        <v>0</v>
      </c>
      <c r="G983" s="15" t="str">
        <f t="shared" si="15"/>
        <v/>
      </c>
    </row>
    <row r="984" spans="1:7" x14ac:dyDescent="0.3">
      <c r="A984" s="3">
        <f>Data!A979</f>
        <v>0</v>
      </c>
      <c r="B984" s="4">
        <f>Data!B979</f>
        <v>0</v>
      </c>
      <c r="C984" s="4">
        <f>Data!C979</f>
        <v>0</v>
      </c>
      <c r="D984" s="4">
        <f>Data!D979</f>
        <v>0</v>
      </c>
      <c r="E984" s="4">
        <f>Data!E979</f>
        <v>0</v>
      </c>
      <c r="F984" s="15">
        <f>Data!F979</f>
        <v>0</v>
      </c>
      <c r="G984" s="15" t="str">
        <f t="shared" si="15"/>
        <v/>
      </c>
    </row>
    <row r="985" spans="1:7" x14ac:dyDescent="0.3">
      <c r="A985" s="3">
        <f>Data!A980</f>
        <v>0</v>
      </c>
      <c r="B985" s="4">
        <f>Data!B980</f>
        <v>0</v>
      </c>
      <c r="C985" s="4">
        <f>Data!C980</f>
        <v>0</v>
      </c>
      <c r="D985" s="4">
        <f>Data!D980</f>
        <v>0</v>
      </c>
      <c r="E985" s="4">
        <f>Data!E980</f>
        <v>0</v>
      </c>
      <c r="F985" s="15">
        <f>Data!F980</f>
        <v>0</v>
      </c>
      <c r="G985" s="15" t="str">
        <f t="shared" si="15"/>
        <v/>
      </c>
    </row>
    <row r="986" spans="1:7" x14ac:dyDescent="0.3">
      <c r="A986" s="3">
        <f>Data!A981</f>
        <v>0</v>
      </c>
      <c r="B986" s="4">
        <f>Data!B981</f>
        <v>0</v>
      </c>
      <c r="C986" s="4">
        <f>Data!C981</f>
        <v>0</v>
      </c>
      <c r="D986" s="4">
        <f>Data!D981</f>
        <v>0</v>
      </c>
      <c r="E986" s="4">
        <f>Data!E981</f>
        <v>0</v>
      </c>
      <c r="F986" s="15">
        <f>Data!F981</f>
        <v>0</v>
      </c>
      <c r="G986" s="15" t="str">
        <f t="shared" si="15"/>
        <v/>
      </c>
    </row>
    <row r="987" spans="1:7" x14ac:dyDescent="0.3">
      <c r="A987" s="3">
        <f>Data!A982</f>
        <v>0</v>
      </c>
      <c r="B987" s="4">
        <f>Data!B982</f>
        <v>0</v>
      </c>
      <c r="C987" s="4">
        <f>Data!C982</f>
        <v>0</v>
      </c>
      <c r="D987" s="4">
        <f>Data!D982</f>
        <v>0</v>
      </c>
      <c r="E987" s="4">
        <f>Data!E982</f>
        <v>0</v>
      </c>
      <c r="F987" s="15">
        <f>Data!F982</f>
        <v>0</v>
      </c>
      <c r="G987" s="15" t="str">
        <f t="shared" si="15"/>
        <v/>
      </c>
    </row>
    <row r="988" spans="1:7" x14ac:dyDescent="0.3">
      <c r="A988" s="3">
        <f>Data!A983</f>
        <v>0</v>
      </c>
      <c r="B988" s="4">
        <f>Data!B983</f>
        <v>0</v>
      </c>
      <c r="C988" s="4">
        <f>Data!C983</f>
        <v>0</v>
      </c>
      <c r="D988" s="4">
        <f>Data!D983</f>
        <v>0</v>
      </c>
      <c r="E988" s="4">
        <f>Data!E983</f>
        <v>0</v>
      </c>
      <c r="F988" s="15">
        <f>Data!F983</f>
        <v>0</v>
      </c>
      <c r="G988" s="15" t="str">
        <f t="shared" si="15"/>
        <v/>
      </c>
    </row>
    <row r="989" spans="1:7" x14ac:dyDescent="0.3">
      <c r="A989" s="3">
        <f>Data!A984</f>
        <v>0</v>
      </c>
      <c r="B989" s="4">
        <f>Data!B984</f>
        <v>0</v>
      </c>
      <c r="C989" s="4">
        <f>Data!C984</f>
        <v>0</v>
      </c>
      <c r="D989" s="4">
        <f>Data!D984</f>
        <v>0</v>
      </c>
      <c r="E989" s="4">
        <f>Data!E984</f>
        <v>0</v>
      </c>
      <c r="F989" s="15">
        <f>Data!F984</f>
        <v>0</v>
      </c>
      <c r="G989" s="15" t="str">
        <f t="shared" si="15"/>
        <v/>
      </c>
    </row>
    <row r="990" spans="1:7" x14ac:dyDescent="0.3">
      <c r="A990" s="3">
        <f>Data!A985</f>
        <v>0</v>
      </c>
      <c r="B990" s="4">
        <f>Data!B985</f>
        <v>0</v>
      </c>
      <c r="C990" s="4">
        <f>Data!C985</f>
        <v>0</v>
      </c>
      <c r="D990" s="4">
        <f>Data!D985</f>
        <v>0</v>
      </c>
      <c r="E990" s="4">
        <f>Data!E985</f>
        <v>0</v>
      </c>
      <c r="F990" s="15">
        <f>Data!F985</f>
        <v>0</v>
      </c>
      <c r="G990" s="15" t="str">
        <f t="shared" si="15"/>
        <v/>
      </c>
    </row>
    <row r="991" spans="1:7" x14ac:dyDescent="0.3">
      <c r="A991" s="3">
        <f>Data!A986</f>
        <v>0</v>
      </c>
      <c r="B991" s="4">
        <f>Data!B986</f>
        <v>0</v>
      </c>
      <c r="C991" s="4">
        <f>Data!C986</f>
        <v>0</v>
      </c>
      <c r="D991" s="4">
        <f>Data!D986</f>
        <v>0</v>
      </c>
      <c r="E991" s="4">
        <f>Data!E986</f>
        <v>0</v>
      </c>
      <c r="F991" s="15">
        <f>Data!F986</f>
        <v>0</v>
      </c>
      <c r="G991" s="15" t="str">
        <f t="shared" si="15"/>
        <v/>
      </c>
    </row>
    <row r="992" spans="1:7" x14ac:dyDescent="0.3">
      <c r="A992" s="3">
        <f>Data!A987</f>
        <v>0</v>
      </c>
      <c r="B992" s="4">
        <f>Data!B987</f>
        <v>0</v>
      </c>
      <c r="C992" s="4">
        <f>Data!C987</f>
        <v>0</v>
      </c>
      <c r="D992" s="4">
        <f>Data!D987</f>
        <v>0</v>
      </c>
      <c r="E992" s="4">
        <f>Data!E987</f>
        <v>0</v>
      </c>
      <c r="F992" s="15">
        <f>Data!F987</f>
        <v>0</v>
      </c>
      <c r="G992" s="15" t="str">
        <f t="shared" si="15"/>
        <v/>
      </c>
    </row>
    <row r="993" spans="1:7" x14ac:dyDescent="0.3">
      <c r="A993" s="3">
        <f>Data!A988</f>
        <v>0</v>
      </c>
      <c r="B993" s="4">
        <f>Data!B988</f>
        <v>0</v>
      </c>
      <c r="C993" s="4">
        <f>Data!C988</f>
        <v>0</v>
      </c>
      <c r="D993" s="4">
        <f>Data!D988</f>
        <v>0</v>
      </c>
      <c r="E993" s="4">
        <f>Data!E988</f>
        <v>0</v>
      </c>
      <c r="F993" s="15">
        <f>Data!F988</f>
        <v>0</v>
      </c>
      <c r="G993" s="15" t="str">
        <f t="shared" si="15"/>
        <v/>
      </c>
    </row>
    <row r="994" spans="1:7" x14ac:dyDescent="0.3">
      <c r="A994" s="3">
        <f>Data!A989</f>
        <v>0</v>
      </c>
      <c r="B994" s="4">
        <f>Data!B989</f>
        <v>0</v>
      </c>
      <c r="C994" s="4">
        <f>Data!C989</f>
        <v>0</v>
      </c>
      <c r="D994" s="4">
        <f>Data!D989</f>
        <v>0</v>
      </c>
      <c r="E994" s="4">
        <f>Data!E989</f>
        <v>0</v>
      </c>
      <c r="F994" s="15">
        <f>Data!F989</f>
        <v>0</v>
      </c>
      <c r="G994" s="15" t="str">
        <f t="shared" si="15"/>
        <v/>
      </c>
    </row>
    <row r="995" spans="1:7" x14ac:dyDescent="0.3">
      <c r="A995" s="3">
        <f>Data!A990</f>
        <v>0</v>
      </c>
      <c r="B995" s="4">
        <f>Data!B990</f>
        <v>0</v>
      </c>
      <c r="C995" s="4">
        <f>Data!C990</f>
        <v>0</v>
      </c>
      <c r="D995" s="4">
        <f>Data!D990</f>
        <v>0</v>
      </c>
      <c r="E995" s="4">
        <f>Data!E990</f>
        <v>0</v>
      </c>
      <c r="F995" s="15">
        <f>Data!F990</f>
        <v>0</v>
      </c>
      <c r="G995" s="15" t="str">
        <f t="shared" si="15"/>
        <v/>
      </c>
    </row>
    <row r="996" spans="1:7" x14ac:dyDescent="0.3">
      <c r="A996" s="3">
        <f>Data!A991</f>
        <v>0</v>
      </c>
      <c r="B996" s="4">
        <f>Data!B991</f>
        <v>0</v>
      </c>
      <c r="C996" s="4">
        <f>Data!C991</f>
        <v>0</v>
      </c>
      <c r="D996" s="4">
        <f>Data!D991</f>
        <v>0</v>
      </c>
      <c r="E996" s="4">
        <f>Data!E991</f>
        <v>0</v>
      </c>
      <c r="F996" s="15">
        <f>Data!F991</f>
        <v>0</v>
      </c>
      <c r="G996" s="15" t="str">
        <f t="shared" si="15"/>
        <v/>
      </c>
    </row>
    <row r="997" spans="1:7" x14ac:dyDescent="0.3">
      <c r="A997" s="3">
        <f>Data!A992</f>
        <v>0</v>
      </c>
      <c r="B997" s="4">
        <f>Data!B992</f>
        <v>0</v>
      </c>
      <c r="C997" s="4">
        <f>Data!C992</f>
        <v>0</v>
      </c>
      <c r="D997" s="4">
        <f>Data!D992</f>
        <v>0</v>
      </c>
      <c r="E997" s="4">
        <f>Data!E992</f>
        <v>0</v>
      </c>
      <c r="F997" s="15">
        <f>Data!F992</f>
        <v>0</v>
      </c>
      <c r="G997" s="15" t="str">
        <f t="shared" si="15"/>
        <v/>
      </c>
    </row>
    <row r="998" spans="1:7" x14ac:dyDescent="0.3">
      <c r="A998" s="3">
        <f>Data!A993</f>
        <v>0</v>
      </c>
      <c r="B998" s="4">
        <f>Data!B993</f>
        <v>0</v>
      </c>
      <c r="C998" s="4">
        <f>Data!C993</f>
        <v>0</v>
      </c>
      <c r="D998" s="4">
        <f>Data!D993</f>
        <v>0</v>
      </c>
      <c r="E998" s="4">
        <f>Data!E993</f>
        <v>0</v>
      </c>
      <c r="F998" s="15">
        <f>Data!F993</f>
        <v>0</v>
      </c>
      <c r="G998" s="15" t="str">
        <f t="shared" si="15"/>
        <v/>
      </c>
    </row>
    <row r="999" spans="1:7" x14ac:dyDescent="0.3">
      <c r="A999" s="3">
        <f>Data!A994</f>
        <v>0</v>
      </c>
      <c r="B999" s="4">
        <f>Data!B994</f>
        <v>0</v>
      </c>
      <c r="C999" s="4">
        <f>Data!C994</f>
        <v>0</v>
      </c>
      <c r="D999" s="4">
        <f>Data!D994</f>
        <v>0</v>
      </c>
      <c r="E999" s="4">
        <f>Data!E994</f>
        <v>0</v>
      </c>
      <c r="F999" s="15">
        <f>Data!F994</f>
        <v>0</v>
      </c>
      <c r="G999" s="15" t="str">
        <f t="shared" si="15"/>
        <v/>
      </c>
    </row>
    <row r="1000" spans="1:7" x14ac:dyDescent="0.3">
      <c r="A1000" s="3">
        <f>Data!A995</f>
        <v>0</v>
      </c>
      <c r="B1000" s="4">
        <f>Data!B995</f>
        <v>0</v>
      </c>
      <c r="C1000" s="4">
        <f>Data!C995</f>
        <v>0</v>
      </c>
      <c r="D1000" s="4">
        <f>Data!D995</f>
        <v>0</v>
      </c>
      <c r="E1000" s="4">
        <f>Data!E995</f>
        <v>0</v>
      </c>
      <c r="F1000" s="15">
        <f>Data!F995</f>
        <v>0</v>
      </c>
      <c r="G1000" s="15" t="str">
        <f t="shared" si="15"/>
        <v/>
      </c>
    </row>
  </sheetData>
  <hyperlinks>
    <hyperlink ref="L3" r:id="rId1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2"/>
  <sheetViews>
    <sheetView windowProtection="1" zoomScaleNormal="100" workbookViewId="0">
      <pane ySplit="3" topLeftCell="A22" activePane="bottomLeft" state="frozen"/>
      <selection pane="bottomLeft" activeCell="J25" sqref="J25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9.33203125" style="4"/>
    <col min="8" max="1025" width="9.109375" style="4"/>
  </cols>
  <sheetData>
    <row r="1" spans="1:1024" s="6" customFormat="1" ht="21" x14ac:dyDescent="0.4">
      <c r="A1" s="5" t="s">
        <v>92</v>
      </c>
      <c r="L1" s="7" t="s">
        <v>78</v>
      </c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 t="s">
        <v>79</v>
      </c>
      <c r="M2"/>
      <c r="N2" s="9" t="s">
        <v>80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28" customFormat="1" ht="33" customHeight="1" x14ac:dyDescent="0.3">
      <c r="A3" s="27" t="str">
        <f>Data!A1</f>
        <v>Date</v>
      </c>
      <c r="B3" s="28" t="str">
        <f>Data!B1</f>
        <v>Open</v>
      </c>
      <c r="C3" s="28" t="str">
        <f>Data!C1</f>
        <v>High</v>
      </c>
      <c r="D3" s="28" t="str">
        <f>Data!D1</f>
        <v>Low</v>
      </c>
      <c r="E3" s="28" t="str">
        <f>Data!E1</f>
        <v>Close</v>
      </c>
      <c r="F3" s="28" t="s">
        <v>5</v>
      </c>
      <c r="G3" s="28" t="s">
        <v>93</v>
      </c>
      <c r="H3" s="28" t="s">
        <v>94</v>
      </c>
    </row>
    <row r="4" spans="1:1024" x14ac:dyDescent="0.3">
      <c r="A4" s="10"/>
      <c r="B4" s="11"/>
      <c r="C4" s="11"/>
      <c r="D4" s="11"/>
      <c r="E4" s="11"/>
      <c r="F4" s="11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 s="12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3" customFormat="1" x14ac:dyDescent="0.3"/>
    <row r="7" spans="1:1024" s="15" customFormat="1" x14ac:dyDescent="0.3">
      <c r="A7" s="14">
        <f>Data!A2</f>
        <v>41394</v>
      </c>
      <c r="B7" s="15">
        <f>Data!B2</f>
        <v>3308.0500489999999</v>
      </c>
      <c r="C7" s="15">
        <f>Data!C2</f>
        <v>3328.790039</v>
      </c>
      <c r="D7" s="15">
        <f>Data!D2</f>
        <v>3298.580078</v>
      </c>
      <c r="E7" s="15">
        <f>Data!E2</f>
        <v>3328.790039</v>
      </c>
      <c r="F7" s="15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4" t="str">
        <f t="shared" ref="G8:G71" si="0">IF(AND(B7&gt;E7,B8&lt;E8,E8&gt;B7,B8&lt;E7,C8&gt;C7),"Bullish","")</f>
        <v/>
      </c>
      <c r="H8" s="4" t="str">
        <f t="shared" ref="H8:H71" si="1">IF(AND(B7&lt;E7,B8&gt;E8,E8&lt;B7,B8&gt;E7,D8&lt;D7),"Bearish","")</f>
        <v/>
      </c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4" t="str">
        <f t="shared" si="0"/>
        <v/>
      </c>
      <c r="H9" s="4" t="str">
        <f t="shared" si="1"/>
        <v/>
      </c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4" t="str">
        <f t="shared" si="0"/>
        <v/>
      </c>
      <c r="H10" s="4" t="str">
        <f t="shared" si="1"/>
        <v/>
      </c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4" t="str">
        <f t="shared" si="0"/>
        <v/>
      </c>
      <c r="H11" s="4" t="str">
        <f t="shared" si="1"/>
        <v/>
      </c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4" t="str">
        <f t="shared" si="0"/>
        <v/>
      </c>
      <c r="H12" s="4" t="str">
        <f t="shared" si="1"/>
        <v/>
      </c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4" t="str">
        <f t="shared" si="0"/>
        <v/>
      </c>
      <c r="H13" s="4" t="str">
        <f t="shared" si="1"/>
        <v/>
      </c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4" t="str">
        <f t="shared" si="0"/>
        <v/>
      </c>
      <c r="H14" s="4" t="str">
        <f t="shared" si="1"/>
        <v/>
      </c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4" t="str">
        <f t="shared" si="0"/>
        <v/>
      </c>
      <c r="H15" s="4" t="str">
        <f t="shared" si="1"/>
        <v>Bearish</v>
      </c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4" t="str">
        <f t="shared" si="0"/>
        <v/>
      </c>
      <c r="H16" s="4" t="str">
        <f t="shared" si="1"/>
        <v/>
      </c>
    </row>
    <row r="17" spans="1:8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4" t="str">
        <f t="shared" si="0"/>
        <v/>
      </c>
      <c r="H17" s="4" t="str">
        <f t="shared" si="1"/>
        <v/>
      </c>
    </row>
    <row r="18" spans="1:8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4" t="str">
        <f t="shared" si="0"/>
        <v/>
      </c>
      <c r="H18" s="4" t="str">
        <f t="shared" si="1"/>
        <v>Bearish</v>
      </c>
    </row>
    <row r="19" spans="1:8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4" t="str">
        <f t="shared" si="0"/>
        <v/>
      </c>
      <c r="H19" s="4" t="str">
        <f t="shared" si="1"/>
        <v/>
      </c>
    </row>
    <row r="20" spans="1:8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4" t="str">
        <f t="shared" si="0"/>
        <v/>
      </c>
      <c r="H20" s="4" t="str">
        <f t="shared" si="1"/>
        <v/>
      </c>
    </row>
    <row r="21" spans="1:8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4" t="str">
        <f t="shared" si="0"/>
        <v/>
      </c>
      <c r="H21" s="4" t="str">
        <f t="shared" si="1"/>
        <v/>
      </c>
    </row>
    <row r="22" spans="1:8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4" t="str">
        <f t="shared" si="0"/>
        <v/>
      </c>
      <c r="H22" s="4" t="str">
        <f t="shared" si="1"/>
        <v/>
      </c>
    </row>
    <row r="23" spans="1:8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4" t="str">
        <f t="shared" si="0"/>
        <v/>
      </c>
      <c r="H23" s="4" t="str">
        <f t="shared" si="1"/>
        <v/>
      </c>
    </row>
    <row r="24" spans="1:8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4" t="str">
        <f t="shared" si="0"/>
        <v/>
      </c>
      <c r="H24" s="4" t="str">
        <f t="shared" si="1"/>
        <v/>
      </c>
    </row>
    <row r="25" spans="1:8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4" t="str">
        <f t="shared" si="0"/>
        <v/>
      </c>
      <c r="H25" s="4" t="str">
        <f t="shared" si="1"/>
        <v/>
      </c>
    </row>
    <row r="26" spans="1:8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4" t="str">
        <f t="shared" si="0"/>
        <v/>
      </c>
      <c r="H26" s="4" t="str">
        <f t="shared" si="1"/>
        <v/>
      </c>
    </row>
    <row r="27" spans="1:8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4" t="str">
        <f t="shared" si="0"/>
        <v/>
      </c>
      <c r="H27" s="4" t="str">
        <f t="shared" si="1"/>
        <v/>
      </c>
    </row>
    <row r="28" spans="1:8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4" t="str">
        <f t="shared" si="0"/>
        <v/>
      </c>
      <c r="H28" s="4" t="str">
        <f t="shared" si="1"/>
        <v>Bearish</v>
      </c>
    </row>
    <row r="29" spans="1:8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4" t="str">
        <f t="shared" si="0"/>
        <v/>
      </c>
      <c r="H29" s="4" t="str">
        <f t="shared" si="1"/>
        <v/>
      </c>
    </row>
    <row r="30" spans="1:8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4" t="str">
        <f t="shared" si="0"/>
        <v/>
      </c>
      <c r="H30" s="4" t="str">
        <f t="shared" si="1"/>
        <v/>
      </c>
    </row>
    <row r="31" spans="1:8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4" t="str">
        <f t="shared" si="0"/>
        <v/>
      </c>
      <c r="H31" s="4" t="str">
        <f t="shared" si="1"/>
        <v/>
      </c>
    </row>
    <row r="32" spans="1:8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4" t="str">
        <f t="shared" si="0"/>
        <v/>
      </c>
      <c r="H32" s="4" t="str">
        <f t="shared" si="1"/>
        <v>Bearish</v>
      </c>
    </row>
    <row r="33" spans="1:8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4" t="str">
        <f t="shared" si="0"/>
        <v/>
      </c>
      <c r="H33" s="4" t="str">
        <f t="shared" si="1"/>
        <v/>
      </c>
    </row>
    <row r="34" spans="1:8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4" t="str">
        <f t="shared" si="0"/>
        <v/>
      </c>
      <c r="H34" s="4" t="str">
        <f t="shared" si="1"/>
        <v/>
      </c>
    </row>
    <row r="35" spans="1:8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4" t="str">
        <f t="shared" si="0"/>
        <v/>
      </c>
      <c r="H35" s="4" t="str">
        <f t="shared" si="1"/>
        <v/>
      </c>
    </row>
    <row r="36" spans="1:8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4" t="str">
        <f t="shared" si="0"/>
        <v/>
      </c>
      <c r="H36" s="4" t="str">
        <f t="shared" si="1"/>
        <v/>
      </c>
    </row>
    <row r="37" spans="1:8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4" t="str">
        <f t="shared" si="0"/>
        <v/>
      </c>
      <c r="H37" s="4" t="str">
        <f t="shared" si="1"/>
        <v/>
      </c>
    </row>
    <row r="38" spans="1:8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4" t="str">
        <f t="shared" si="0"/>
        <v/>
      </c>
      <c r="H38" s="4" t="str">
        <f t="shared" si="1"/>
        <v/>
      </c>
    </row>
    <row r="39" spans="1:8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4" t="str">
        <f t="shared" si="0"/>
        <v/>
      </c>
      <c r="H39" s="4" t="str">
        <f t="shared" si="1"/>
        <v/>
      </c>
    </row>
    <row r="40" spans="1:8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4" t="str">
        <f t="shared" si="0"/>
        <v/>
      </c>
      <c r="H40" s="4" t="str">
        <f t="shared" si="1"/>
        <v/>
      </c>
    </row>
    <row r="41" spans="1:8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4" t="str">
        <f t="shared" si="0"/>
        <v/>
      </c>
      <c r="H41" s="4" t="str">
        <f t="shared" si="1"/>
        <v/>
      </c>
    </row>
    <row r="42" spans="1:8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4" t="str">
        <f t="shared" si="0"/>
        <v>Bullish</v>
      </c>
      <c r="H42" s="4" t="str">
        <f t="shared" si="1"/>
        <v/>
      </c>
    </row>
    <row r="43" spans="1:8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4" t="str">
        <f t="shared" si="0"/>
        <v/>
      </c>
      <c r="H43" s="4" t="str">
        <f t="shared" si="1"/>
        <v/>
      </c>
    </row>
    <row r="44" spans="1:8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4" t="str">
        <f t="shared" si="0"/>
        <v/>
      </c>
      <c r="H44" s="4" t="str">
        <f t="shared" si="1"/>
        <v/>
      </c>
    </row>
    <row r="45" spans="1:8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4" t="str">
        <f t="shared" si="0"/>
        <v/>
      </c>
      <c r="H45" s="4" t="str">
        <f t="shared" si="1"/>
        <v>Bearish</v>
      </c>
    </row>
    <row r="46" spans="1:8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4" t="str">
        <f t="shared" si="0"/>
        <v/>
      </c>
      <c r="H46" s="4" t="str">
        <f t="shared" si="1"/>
        <v/>
      </c>
    </row>
    <row r="47" spans="1:8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4" t="str">
        <f t="shared" si="0"/>
        <v/>
      </c>
      <c r="H47" s="4" t="str">
        <f t="shared" si="1"/>
        <v/>
      </c>
    </row>
    <row r="48" spans="1:8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4" t="str">
        <f t="shared" si="0"/>
        <v/>
      </c>
      <c r="H48" s="4" t="str">
        <f t="shared" si="1"/>
        <v/>
      </c>
    </row>
    <row r="49" spans="1:8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4" t="str">
        <f t="shared" si="0"/>
        <v/>
      </c>
      <c r="H49" s="4" t="str">
        <f t="shared" si="1"/>
        <v/>
      </c>
    </row>
    <row r="50" spans="1:8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4" t="str">
        <f t="shared" si="0"/>
        <v/>
      </c>
      <c r="H50" s="4" t="str">
        <f t="shared" si="1"/>
        <v/>
      </c>
    </row>
    <row r="51" spans="1:8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4" t="str">
        <f t="shared" si="0"/>
        <v/>
      </c>
      <c r="H51" s="4" t="str">
        <f t="shared" si="1"/>
        <v/>
      </c>
    </row>
    <row r="52" spans="1:8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4" t="str">
        <f t="shared" si="0"/>
        <v/>
      </c>
      <c r="H52" s="4" t="str">
        <f t="shared" si="1"/>
        <v/>
      </c>
    </row>
    <row r="53" spans="1:8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4" t="str">
        <f t="shared" si="0"/>
        <v/>
      </c>
      <c r="H53" s="4" t="str">
        <f t="shared" si="1"/>
        <v/>
      </c>
    </row>
    <row r="54" spans="1:8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4" t="str">
        <f t="shared" si="0"/>
        <v/>
      </c>
      <c r="H54" s="4" t="str">
        <f t="shared" si="1"/>
        <v/>
      </c>
    </row>
    <row r="55" spans="1:8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4" t="str">
        <f t="shared" si="0"/>
        <v/>
      </c>
      <c r="H55" s="4" t="str">
        <f t="shared" si="1"/>
        <v/>
      </c>
    </row>
    <row r="56" spans="1:8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4" t="str">
        <f t="shared" si="0"/>
        <v/>
      </c>
      <c r="H56" s="4" t="str">
        <f t="shared" si="1"/>
        <v/>
      </c>
    </row>
    <row r="57" spans="1:8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4" t="str">
        <f t="shared" si="0"/>
        <v/>
      </c>
      <c r="H57" s="4" t="str">
        <f t="shared" si="1"/>
        <v/>
      </c>
    </row>
    <row r="58" spans="1:8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4" t="str">
        <f t="shared" si="0"/>
        <v/>
      </c>
      <c r="H58" s="4" t="str">
        <f t="shared" si="1"/>
        <v/>
      </c>
    </row>
    <row r="59" spans="1:8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4" t="str">
        <f t="shared" si="0"/>
        <v/>
      </c>
      <c r="H59" s="4" t="str">
        <f t="shared" si="1"/>
        <v/>
      </c>
    </row>
    <row r="60" spans="1:8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4" t="str">
        <f t="shared" si="0"/>
        <v/>
      </c>
      <c r="H60" s="4" t="str">
        <f t="shared" si="1"/>
        <v/>
      </c>
    </row>
    <row r="61" spans="1:8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4" t="str">
        <f t="shared" si="0"/>
        <v/>
      </c>
      <c r="H61" s="4" t="str">
        <f t="shared" si="1"/>
        <v/>
      </c>
    </row>
    <row r="62" spans="1:8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4" t="str">
        <f t="shared" si="0"/>
        <v>Bullish</v>
      </c>
      <c r="H62" s="4" t="str">
        <f t="shared" si="1"/>
        <v/>
      </c>
    </row>
    <row r="63" spans="1:8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4" t="str">
        <f t="shared" si="0"/>
        <v/>
      </c>
      <c r="H63" s="4" t="str">
        <f t="shared" si="1"/>
        <v/>
      </c>
    </row>
    <row r="64" spans="1:8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4" t="str">
        <f t="shared" si="0"/>
        <v>Bullish</v>
      </c>
      <c r="H64" s="4" t="str">
        <f t="shared" si="1"/>
        <v/>
      </c>
    </row>
    <row r="65" spans="1:8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4" t="str">
        <f t="shared" si="0"/>
        <v/>
      </c>
      <c r="H65" s="4" t="str">
        <f t="shared" si="1"/>
        <v/>
      </c>
    </row>
    <row r="66" spans="1:8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4" t="str">
        <f t="shared" si="0"/>
        <v/>
      </c>
      <c r="H66" s="4" t="str">
        <f t="shared" si="1"/>
        <v/>
      </c>
    </row>
    <row r="67" spans="1:8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4" t="str">
        <f t="shared" si="0"/>
        <v/>
      </c>
      <c r="H67" s="4" t="str">
        <f t="shared" si="1"/>
        <v/>
      </c>
    </row>
    <row r="68" spans="1:8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4" t="str">
        <f t="shared" si="0"/>
        <v/>
      </c>
      <c r="H68" s="4" t="str">
        <f t="shared" si="1"/>
        <v/>
      </c>
    </row>
    <row r="69" spans="1:8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4" t="str">
        <f t="shared" si="0"/>
        <v/>
      </c>
      <c r="H69" s="4" t="str">
        <f t="shared" si="1"/>
        <v/>
      </c>
    </row>
    <row r="70" spans="1:8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4" t="str">
        <f t="shared" si="0"/>
        <v/>
      </c>
      <c r="H70" s="4" t="str">
        <f t="shared" si="1"/>
        <v/>
      </c>
    </row>
    <row r="71" spans="1:8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4" t="str">
        <f t="shared" si="0"/>
        <v/>
      </c>
      <c r="H71" s="4" t="str">
        <f t="shared" si="1"/>
        <v/>
      </c>
    </row>
    <row r="72" spans="1:8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4" t="str">
        <f t="shared" ref="G72:G135" si="2">IF(AND(B71&gt;E71,B72&lt;E72,E72&gt;B71,B72&lt;E71,C72&gt;C71),"Bullish","")</f>
        <v/>
      </c>
      <c r="H72" s="4" t="str">
        <f t="shared" ref="H72:H135" si="3">IF(AND(B71&lt;E71,B72&gt;E72,E72&lt;B71,B72&gt;E71,D72&lt;D71),"Bearish","")</f>
        <v/>
      </c>
    </row>
    <row r="73" spans="1:8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4" t="str">
        <f t="shared" si="2"/>
        <v/>
      </c>
      <c r="H73" s="4" t="str">
        <f t="shared" si="3"/>
        <v/>
      </c>
    </row>
    <row r="74" spans="1:8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4" t="str">
        <f t="shared" si="2"/>
        <v/>
      </c>
      <c r="H74" s="4" t="str">
        <f t="shared" si="3"/>
        <v/>
      </c>
    </row>
    <row r="75" spans="1:8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4" t="str">
        <f t="shared" si="2"/>
        <v/>
      </c>
      <c r="H75" s="4" t="str">
        <f t="shared" si="3"/>
        <v/>
      </c>
    </row>
    <row r="76" spans="1:8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4" t="str">
        <f t="shared" si="2"/>
        <v/>
      </c>
      <c r="H76" s="4" t="str">
        <f t="shared" si="3"/>
        <v/>
      </c>
    </row>
    <row r="77" spans="1:8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4" t="str">
        <f t="shared" si="2"/>
        <v/>
      </c>
      <c r="H77" s="4" t="str">
        <f t="shared" si="3"/>
        <v/>
      </c>
    </row>
    <row r="78" spans="1:8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4" t="str">
        <f t="shared" si="2"/>
        <v/>
      </c>
      <c r="H78" s="4" t="str">
        <f t="shared" si="3"/>
        <v/>
      </c>
    </row>
    <row r="79" spans="1:8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4" t="str">
        <f t="shared" si="2"/>
        <v/>
      </c>
      <c r="H79" s="4" t="str">
        <f t="shared" si="3"/>
        <v/>
      </c>
    </row>
    <row r="80" spans="1:8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4" t="str">
        <f t="shared" si="2"/>
        <v/>
      </c>
      <c r="H80" s="4" t="str">
        <f t="shared" si="3"/>
        <v/>
      </c>
    </row>
    <row r="81" spans="1:8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4" t="str">
        <f t="shared" si="2"/>
        <v/>
      </c>
      <c r="H81" s="4" t="str">
        <f t="shared" si="3"/>
        <v/>
      </c>
    </row>
    <row r="82" spans="1:8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4" t="str">
        <f t="shared" si="2"/>
        <v/>
      </c>
      <c r="H82" s="4" t="str">
        <f t="shared" si="3"/>
        <v>Bearish</v>
      </c>
    </row>
    <row r="83" spans="1:8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4" t="str">
        <f t="shared" si="2"/>
        <v/>
      </c>
      <c r="H83" s="4" t="str">
        <f t="shared" si="3"/>
        <v/>
      </c>
    </row>
    <row r="84" spans="1:8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4" t="str">
        <f t="shared" si="2"/>
        <v/>
      </c>
      <c r="H84" s="4" t="str">
        <f t="shared" si="3"/>
        <v/>
      </c>
    </row>
    <row r="85" spans="1:8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4" t="str">
        <f t="shared" si="2"/>
        <v/>
      </c>
      <c r="H85" s="4" t="str">
        <f t="shared" si="3"/>
        <v/>
      </c>
    </row>
    <row r="86" spans="1:8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4" t="str">
        <f t="shared" si="2"/>
        <v/>
      </c>
      <c r="H86" s="4" t="str">
        <f t="shared" si="3"/>
        <v/>
      </c>
    </row>
    <row r="87" spans="1:8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4" t="str">
        <f t="shared" si="2"/>
        <v/>
      </c>
      <c r="H87" s="4" t="str">
        <f t="shared" si="3"/>
        <v/>
      </c>
    </row>
    <row r="88" spans="1:8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4" t="str">
        <f t="shared" si="2"/>
        <v/>
      </c>
      <c r="H88" s="4" t="str">
        <f t="shared" si="3"/>
        <v/>
      </c>
    </row>
    <row r="89" spans="1:8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4" t="str">
        <f t="shared" si="2"/>
        <v/>
      </c>
      <c r="H89" s="4" t="str">
        <f t="shared" si="3"/>
        <v/>
      </c>
    </row>
    <row r="90" spans="1:8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4" t="str">
        <f t="shared" si="2"/>
        <v/>
      </c>
      <c r="H90" s="4" t="str">
        <f t="shared" si="3"/>
        <v/>
      </c>
    </row>
    <row r="91" spans="1:8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4" t="str">
        <f t="shared" si="2"/>
        <v/>
      </c>
      <c r="H91" s="4" t="str">
        <f t="shared" si="3"/>
        <v/>
      </c>
    </row>
    <row r="92" spans="1:8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4" t="str">
        <f t="shared" si="2"/>
        <v/>
      </c>
      <c r="H92" s="4" t="str">
        <f t="shared" si="3"/>
        <v/>
      </c>
    </row>
    <row r="93" spans="1:8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4" t="str">
        <f t="shared" si="2"/>
        <v/>
      </c>
      <c r="H93" s="4" t="str">
        <f t="shared" si="3"/>
        <v/>
      </c>
    </row>
    <row r="94" spans="1:8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4" t="str">
        <f t="shared" si="2"/>
        <v>Bullish</v>
      </c>
      <c r="H94" s="4" t="str">
        <f t="shared" si="3"/>
        <v/>
      </c>
    </row>
    <row r="95" spans="1:8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4" t="str">
        <f t="shared" si="2"/>
        <v/>
      </c>
      <c r="H95" s="4" t="str">
        <f t="shared" si="3"/>
        <v/>
      </c>
    </row>
    <row r="96" spans="1:8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4" t="str">
        <f t="shared" si="2"/>
        <v/>
      </c>
      <c r="H96" s="4" t="str">
        <f t="shared" si="3"/>
        <v/>
      </c>
    </row>
    <row r="97" spans="1:8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4" t="str">
        <f t="shared" si="2"/>
        <v/>
      </c>
      <c r="H97" s="4" t="str">
        <f t="shared" si="3"/>
        <v/>
      </c>
    </row>
    <row r="98" spans="1:8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4" t="str">
        <f t="shared" si="2"/>
        <v/>
      </c>
      <c r="H98" s="4" t="str">
        <f t="shared" si="3"/>
        <v/>
      </c>
    </row>
    <row r="99" spans="1:8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4" t="str">
        <f t="shared" si="2"/>
        <v/>
      </c>
      <c r="H99" s="4" t="str">
        <f t="shared" si="3"/>
        <v/>
      </c>
    </row>
    <row r="100" spans="1:8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4" t="str">
        <f t="shared" si="2"/>
        <v/>
      </c>
      <c r="H100" s="4" t="str">
        <f t="shared" si="3"/>
        <v/>
      </c>
    </row>
    <row r="101" spans="1:8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4" t="str">
        <f t="shared" si="2"/>
        <v/>
      </c>
      <c r="H101" s="4" t="str">
        <f t="shared" si="3"/>
        <v/>
      </c>
    </row>
    <row r="102" spans="1:8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4" t="str">
        <f t="shared" si="2"/>
        <v/>
      </c>
      <c r="H102" s="4" t="str">
        <f t="shared" si="3"/>
        <v/>
      </c>
    </row>
    <row r="103" spans="1:8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4" t="str">
        <f t="shared" si="2"/>
        <v/>
      </c>
      <c r="H103" s="4" t="str">
        <f t="shared" si="3"/>
        <v/>
      </c>
    </row>
    <row r="104" spans="1:8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4" t="str">
        <f t="shared" si="2"/>
        <v/>
      </c>
      <c r="H104" s="4" t="str">
        <f t="shared" si="3"/>
        <v/>
      </c>
    </row>
    <row r="105" spans="1:8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4" t="str">
        <f t="shared" si="2"/>
        <v/>
      </c>
      <c r="H105" s="4" t="str">
        <f t="shared" si="3"/>
        <v/>
      </c>
    </row>
    <row r="106" spans="1:8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4" t="str">
        <f t="shared" si="2"/>
        <v/>
      </c>
      <c r="H106" s="4" t="str">
        <f t="shared" si="3"/>
        <v/>
      </c>
    </row>
    <row r="107" spans="1:8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4" t="str">
        <f t="shared" si="2"/>
        <v/>
      </c>
      <c r="H107" s="4" t="str">
        <f t="shared" si="3"/>
        <v/>
      </c>
    </row>
    <row r="108" spans="1:8" x14ac:dyDescent="0.3">
      <c r="A108" s="3">
        <f>Data!A103</f>
        <v>41246</v>
      </c>
      <c r="B108" s="4">
        <f>Data!B103</f>
        <v>3029.209961</v>
      </c>
      <c r="C108" s="4">
        <f>Data!C103</f>
        <v>3030.280029</v>
      </c>
      <c r="D108" s="4">
        <f>Data!D103</f>
        <v>2999.570068</v>
      </c>
      <c r="E108" s="4">
        <f>Data!E103</f>
        <v>3002.1999510000001</v>
      </c>
      <c r="F108" s="15">
        <f>Data!F103</f>
        <v>1667330000</v>
      </c>
      <c r="G108" s="4" t="str">
        <f t="shared" si="2"/>
        <v/>
      </c>
      <c r="H108" s="4" t="str">
        <f t="shared" si="3"/>
        <v/>
      </c>
    </row>
    <row r="109" spans="1:8" x14ac:dyDescent="0.3">
      <c r="A109" s="3">
        <f>Data!A104</f>
        <v>41243</v>
      </c>
      <c r="B109" s="4">
        <f>Data!B104</f>
        <v>3013.25</v>
      </c>
      <c r="C109" s="4">
        <f>Data!C104</f>
        <v>3014.25</v>
      </c>
      <c r="D109" s="4">
        <f>Data!D104</f>
        <v>2999.719971</v>
      </c>
      <c r="E109" s="4">
        <f>Data!E104</f>
        <v>3010.23999</v>
      </c>
      <c r="F109" s="15">
        <f>Data!F104</f>
        <v>2194240000</v>
      </c>
      <c r="G109" s="4" t="str">
        <f t="shared" si="2"/>
        <v/>
      </c>
      <c r="H109" s="4" t="str">
        <f t="shared" si="3"/>
        <v/>
      </c>
    </row>
    <row r="110" spans="1:8" x14ac:dyDescent="0.3">
      <c r="A110" s="3">
        <f>Data!A105</f>
        <v>41242</v>
      </c>
      <c r="B110" s="4">
        <f>Data!B105</f>
        <v>3005.4099120000001</v>
      </c>
      <c r="C110" s="4">
        <f>Data!C105</f>
        <v>3017.179932</v>
      </c>
      <c r="D110" s="4">
        <f>Data!D105</f>
        <v>2996.3000489999999</v>
      </c>
      <c r="E110" s="4">
        <f>Data!E105</f>
        <v>3012.030029</v>
      </c>
      <c r="F110" s="15">
        <f>Data!F105</f>
        <v>1758440000</v>
      </c>
      <c r="G110" s="4" t="str">
        <f t="shared" si="2"/>
        <v/>
      </c>
      <c r="H110" s="4" t="str">
        <f t="shared" si="3"/>
        <v/>
      </c>
    </row>
    <row r="111" spans="1:8" x14ac:dyDescent="0.3">
      <c r="A111" s="3">
        <f>Data!A106</f>
        <v>41241</v>
      </c>
      <c r="B111" s="4">
        <f>Data!B106</f>
        <v>2952.0200199999999</v>
      </c>
      <c r="C111" s="4">
        <f>Data!C106</f>
        <v>2992.169922</v>
      </c>
      <c r="D111" s="4">
        <f>Data!D106</f>
        <v>2935.8798830000001</v>
      </c>
      <c r="E111" s="4">
        <f>Data!E106</f>
        <v>2991.780029</v>
      </c>
      <c r="F111" s="15">
        <f>Data!F106</f>
        <v>1725550000</v>
      </c>
      <c r="G111" s="4" t="str">
        <f t="shared" si="2"/>
        <v/>
      </c>
      <c r="H111" s="4" t="str">
        <f t="shared" si="3"/>
        <v/>
      </c>
    </row>
    <row r="112" spans="1:8" x14ac:dyDescent="0.3">
      <c r="A112" s="3">
        <f>Data!A107</f>
        <v>41240</v>
      </c>
      <c r="B112" s="4">
        <f>Data!B107</f>
        <v>2974.5600589999999</v>
      </c>
      <c r="C112" s="4">
        <f>Data!C107</f>
        <v>2985.320068</v>
      </c>
      <c r="D112" s="4">
        <f>Data!D107</f>
        <v>2965.1298830000001</v>
      </c>
      <c r="E112" s="4">
        <f>Data!E107</f>
        <v>2967.790039</v>
      </c>
      <c r="F112" s="15">
        <f>Data!F107</f>
        <v>1763320000</v>
      </c>
      <c r="G112" s="4" t="str">
        <f t="shared" si="2"/>
        <v/>
      </c>
      <c r="H112" s="4" t="str">
        <f t="shared" si="3"/>
        <v/>
      </c>
    </row>
    <row r="113" spans="1:8" x14ac:dyDescent="0.3">
      <c r="A113" s="3">
        <f>Data!A108</f>
        <v>41239</v>
      </c>
      <c r="B113" s="4">
        <f>Data!B108</f>
        <v>2961.0200199999999</v>
      </c>
      <c r="C113" s="4">
        <f>Data!C108</f>
        <v>2976.929932</v>
      </c>
      <c r="D113" s="4">
        <f>Data!D108</f>
        <v>2951.7299800000001</v>
      </c>
      <c r="E113" s="4">
        <f>Data!E108</f>
        <v>2976.780029</v>
      </c>
      <c r="F113" s="15">
        <f>Data!F108</f>
        <v>1641710000</v>
      </c>
      <c r="G113" s="4" t="str">
        <f t="shared" si="2"/>
        <v/>
      </c>
      <c r="H113" s="4" t="str">
        <f t="shared" si="3"/>
        <v/>
      </c>
    </row>
    <row r="114" spans="1:8" x14ac:dyDescent="0.3">
      <c r="A114" s="3">
        <f>Data!A109</f>
        <v>41236</v>
      </c>
      <c r="B114" s="4">
        <f>Data!B109</f>
        <v>2943.6201169999999</v>
      </c>
      <c r="C114" s="4">
        <f>Data!C109</f>
        <v>2967.1899410000001</v>
      </c>
      <c r="D114" s="4">
        <f>Data!D109</f>
        <v>2940.679932</v>
      </c>
      <c r="E114" s="4">
        <f>Data!E109</f>
        <v>2966.8500979999999</v>
      </c>
      <c r="F114" s="15">
        <f>Data!F109</f>
        <v>792750000</v>
      </c>
      <c r="G114" s="4" t="str">
        <f t="shared" si="2"/>
        <v/>
      </c>
      <c r="H114" s="4" t="str">
        <f t="shared" si="3"/>
        <v/>
      </c>
    </row>
    <row r="115" spans="1:8" x14ac:dyDescent="0.3">
      <c r="A115" s="3">
        <f>Data!A110</f>
        <v>41234</v>
      </c>
      <c r="B115" s="4">
        <f>Data!B110</f>
        <v>2919.139893</v>
      </c>
      <c r="C115" s="4">
        <f>Data!C110</f>
        <v>2928.169922</v>
      </c>
      <c r="D115" s="4">
        <f>Data!D110</f>
        <v>2912.419922</v>
      </c>
      <c r="E115" s="4">
        <f>Data!E110</f>
        <v>2926.5500489999999</v>
      </c>
      <c r="F115" s="15">
        <f>Data!F110</f>
        <v>1430060000</v>
      </c>
      <c r="G115" s="4" t="str">
        <f t="shared" si="2"/>
        <v/>
      </c>
      <c r="H115" s="4" t="str">
        <f t="shared" si="3"/>
        <v/>
      </c>
    </row>
    <row r="116" spans="1:8" x14ac:dyDescent="0.3">
      <c r="A116" s="3">
        <f>Data!A111</f>
        <v>41233</v>
      </c>
      <c r="B116" s="4">
        <f>Data!B111</f>
        <v>2910.7299800000001</v>
      </c>
      <c r="C116" s="4">
        <f>Data!C111</f>
        <v>2919.959961</v>
      </c>
      <c r="D116" s="4">
        <f>Data!D111</f>
        <v>2893.3798830000001</v>
      </c>
      <c r="E116" s="4">
        <f>Data!E111</f>
        <v>2916.679932</v>
      </c>
      <c r="F116" s="15">
        <f>Data!F111</f>
        <v>1588750000</v>
      </c>
      <c r="G116" s="4" t="str">
        <f t="shared" si="2"/>
        <v/>
      </c>
      <c r="H116" s="4" t="str">
        <f t="shared" si="3"/>
        <v/>
      </c>
    </row>
    <row r="117" spans="1:8" x14ac:dyDescent="0.3">
      <c r="A117" s="3">
        <f>Data!A112</f>
        <v>41232</v>
      </c>
      <c r="B117" s="4">
        <f>Data!B112</f>
        <v>2886</v>
      </c>
      <c r="C117" s="4">
        <f>Data!C112</f>
        <v>2916.070068</v>
      </c>
      <c r="D117" s="4">
        <f>Data!D112</f>
        <v>2884.75</v>
      </c>
      <c r="E117" s="4">
        <f>Data!E112</f>
        <v>2916.070068</v>
      </c>
      <c r="F117" s="15">
        <f>Data!F112</f>
        <v>1767240000</v>
      </c>
      <c r="G117" s="4" t="str">
        <f t="shared" si="2"/>
        <v/>
      </c>
      <c r="H117" s="4" t="str">
        <f t="shared" si="3"/>
        <v/>
      </c>
    </row>
    <row r="118" spans="1:8" x14ac:dyDescent="0.3">
      <c r="A118" s="3">
        <f>Data!A113</f>
        <v>41229</v>
      </c>
      <c r="B118" s="4">
        <f>Data!B113</f>
        <v>2838.8999020000001</v>
      </c>
      <c r="C118" s="4">
        <f>Data!C113</f>
        <v>2859.570068</v>
      </c>
      <c r="D118" s="4">
        <f>Data!D113</f>
        <v>2810.8000489999999</v>
      </c>
      <c r="E118" s="4">
        <f>Data!E113</f>
        <v>2853.1298830000001</v>
      </c>
      <c r="F118" s="15">
        <f>Data!F113</f>
        <v>2187730000</v>
      </c>
      <c r="G118" s="4" t="str">
        <f t="shared" si="2"/>
        <v/>
      </c>
      <c r="H118" s="4" t="str">
        <f t="shared" si="3"/>
        <v/>
      </c>
    </row>
    <row r="119" spans="1:8" x14ac:dyDescent="0.3">
      <c r="A119" s="3">
        <f>Data!A114</f>
        <v>41228</v>
      </c>
      <c r="B119" s="4">
        <f>Data!B114</f>
        <v>2847.8400879999999</v>
      </c>
      <c r="C119" s="4">
        <f>Data!C114</f>
        <v>2855.639893</v>
      </c>
      <c r="D119" s="4">
        <f>Data!D114</f>
        <v>2826.75</v>
      </c>
      <c r="E119" s="4">
        <f>Data!E114</f>
        <v>2836.9399410000001</v>
      </c>
      <c r="F119" s="15">
        <f>Data!F114</f>
        <v>2010300000</v>
      </c>
      <c r="G119" s="4" t="str">
        <f t="shared" si="2"/>
        <v/>
      </c>
      <c r="H119" s="4" t="str">
        <f t="shared" si="3"/>
        <v/>
      </c>
    </row>
    <row r="120" spans="1:8" x14ac:dyDescent="0.3">
      <c r="A120" s="3">
        <f>Data!A115</f>
        <v>41227</v>
      </c>
      <c r="B120" s="4">
        <f>Data!B115</f>
        <v>2896.8100589999999</v>
      </c>
      <c r="C120" s="4">
        <f>Data!C115</f>
        <v>2900.1000979999999</v>
      </c>
      <c r="D120" s="4">
        <f>Data!D115</f>
        <v>2842.860107</v>
      </c>
      <c r="E120" s="4">
        <f>Data!E115</f>
        <v>2846.8100589999999</v>
      </c>
      <c r="F120" s="15">
        <f>Data!F115</f>
        <v>2106590000</v>
      </c>
      <c r="G120" s="4" t="str">
        <f t="shared" si="2"/>
        <v/>
      </c>
      <c r="H120" s="4" t="str">
        <f t="shared" si="3"/>
        <v/>
      </c>
    </row>
    <row r="121" spans="1:8" x14ac:dyDescent="0.3">
      <c r="A121" s="3">
        <f>Data!A116</f>
        <v>41226</v>
      </c>
      <c r="B121" s="4">
        <f>Data!B116</f>
        <v>2880.7700199999999</v>
      </c>
      <c r="C121" s="4">
        <f>Data!C116</f>
        <v>2909</v>
      </c>
      <c r="D121" s="4">
        <f>Data!D116</f>
        <v>2877.0600589999999</v>
      </c>
      <c r="E121" s="4">
        <f>Data!E116</f>
        <v>2883.889893</v>
      </c>
      <c r="F121" s="15">
        <f>Data!F116</f>
        <v>1816260000</v>
      </c>
      <c r="G121" s="4" t="str">
        <f t="shared" si="2"/>
        <v/>
      </c>
      <c r="H121" s="4" t="str">
        <f t="shared" si="3"/>
        <v/>
      </c>
    </row>
    <row r="122" spans="1:8" x14ac:dyDescent="0.3">
      <c r="A122" s="3">
        <f>Data!A117</f>
        <v>41225</v>
      </c>
      <c r="B122" s="4">
        <f>Data!B117</f>
        <v>2916.3798830000001</v>
      </c>
      <c r="C122" s="4">
        <f>Data!C117</f>
        <v>2920.01001</v>
      </c>
      <c r="D122" s="4">
        <f>Data!D117</f>
        <v>2896.5500489999999</v>
      </c>
      <c r="E122" s="4">
        <f>Data!E117</f>
        <v>2904.25</v>
      </c>
      <c r="F122" s="15">
        <f>Data!F117</f>
        <v>1379240000</v>
      </c>
      <c r="G122" s="4" t="str">
        <f t="shared" si="2"/>
        <v/>
      </c>
      <c r="H122" s="4" t="str">
        <f t="shared" si="3"/>
        <v/>
      </c>
    </row>
    <row r="123" spans="1:8" x14ac:dyDescent="0.3">
      <c r="A123" s="3">
        <f>Data!A118</f>
        <v>41222</v>
      </c>
      <c r="B123" s="4">
        <f>Data!B118</f>
        <v>2892.570068</v>
      </c>
      <c r="C123" s="4">
        <f>Data!C118</f>
        <v>2931.110107</v>
      </c>
      <c r="D123" s="4">
        <f>Data!D118</f>
        <v>2889.8100589999999</v>
      </c>
      <c r="E123" s="4">
        <f>Data!E118</f>
        <v>2904.8701169999999</v>
      </c>
      <c r="F123" s="15">
        <f>Data!F118</f>
        <v>1802580000</v>
      </c>
      <c r="G123" s="4" t="str">
        <f t="shared" si="2"/>
        <v/>
      </c>
      <c r="H123" s="4" t="str">
        <f t="shared" si="3"/>
        <v/>
      </c>
    </row>
    <row r="124" spans="1:8" x14ac:dyDescent="0.3">
      <c r="A124" s="3">
        <f>Data!A119</f>
        <v>41221</v>
      </c>
      <c r="B124" s="4">
        <f>Data!B119</f>
        <v>2942.0900879999999</v>
      </c>
      <c r="C124" s="4">
        <f>Data!C119</f>
        <v>2949.6999510000001</v>
      </c>
      <c r="D124" s="4">
        <f>Data!D119</f>
        <v>2895.580078</v>
      </c>
      <c r="E124" s="4">
        <f>Data!E119</f>
        <v>2895.580078</v>
      </c>
      <c r="F124" s="15">
        <f>Data!F119</f>
        <v>1876420000</v>
      </c>
      <c r="G124" s="4" t="str">
        <f t="shared" si="2"/>
        <v/>
      </c>
      <c r="H124" s="4" t="str">
        <f t="shared" si="3"/>
        <v/>
      </c>
    </row>
    <row r="125" spans="1:8" x14ac:dyDescent="0.3">
      <c r="A125" s="3">
        <f>Data!A120</f>
        <v>41220</v>
      </c>
      <c r="B125" s="4">
        <f>Data!B120</f>
        <v>2976.459961</v>
      </c>
      <c r="C125" s="4">
        <f>Data!C120</f>
        <v>2977.8100589999999</v>
      </c>
      <c r="D125" s="4">
        <f>Data!D120</f>
        <v>2926.790039</v>
      </c>
      <c r="E125" s="4">
        <f>Data!E120</f>
        <v>2937.290039</v>
      </c>
      <c r="F125" s="15">
        <f>Data!F120</f>
        <v>2059690000</v>
      </c>
      <c r="G125" s="4" t="str">
        <f t="shared" si="2"/>
        <v/>
      </c>
      <c r="H125" s="4" t="str">
        <f t="shared" si="3"/>
        <v/>
      </c>
    </row>
    <row r="126" spans="1:8" x14ac:dyDescent="0.3">
      <c r="A126" s="3">
        <f>Data!A121</f>
        <v>41219</v>
      </c>
      <c r="B126" s="4">
        <f>Data!B121</f>
        <v>3003.709961</v>
      </c>
      <c r="C126" s="4">
        <f>Data!C121</f>
        <v>3024.4399410000001</v>
      </c>
      <c r="D126" s="4">
        <f>Data!D121</f>
        <v>2998.929932</v>
      </c>
      <c r="E126" s="4">
        <f>Data!E121</f>
        <v>3011.929932</v>
      </c>
      <c r="F126" s="15">
        <f>Data!F121</f>
        <v>1782430000</v>
      </c>
      <c r="G126" s="4" t="str">
        <f t="shared" si="2"/>
        <v/>
      </c>
      <c r="H126" s="4" t="str">
        <f t="shared" si="3"/>
        <v/>
      </c>
    </row>
    <row r="127" spans="1:8" x14ac:dyDescent="0.3">
      <c r="A127" s="3">
        <f>Data!A122</f>
        <v>41218</v>
      </c>
      <c r="B127" s="4">
        <f>Data!B122</f>
        <v>2983.030029</v>
      </c>
      <c r="C127" s="4">
        <f>Data!C122</f>
        <v>3004.8701169999999</v>
      </c>
      <c r="D127" s="4">
        <f>Data!D122</f>
        <v>2975.8500979999999</v>
      </c>
      <c r="E127" s="4">
        <f>Data!E122</f>
        <v>2999.6599120000001</v>
      </c>
      <c r="F127" s="15">
        <f>Data!F122</f>
        <v>1496210000</v>
      </c>
      <c r="G127" s="4" t="str">
        <f t="shared" si="2"/>
        <v/>
      </c>
      <c r="H127" s="4" t="str">
        <f t="shared" si="3"/>
        <v/>
      </c>
    </row>
    <row r="128" spans="1:8" x14ac:dyDescent="0.3">
      <c r="A128" s="3">
        <f>Data!A123</f>
        <v>41215</v>
      </c>
      <c r="B128" s="4">
        <f>Data!B123</f>
        <v>3033.8500979999999</v>
      </c>
      <c r="C128" s="4">
        <f>Data!C123</f>
        <v>3033.8500979999999</v>
      </c>
      <c r="D128" s="4">
        <f>Data!D123</f>
        <v>2981.6899410000001</v>
      </c>
      <c r="E128" s="4">
        <f>Data!E123</f>
        <v>2982.1298830000001</v>
      </c>
      <c r="F128" s="15">
        <f>Data!F123</f>
        <v>1834590000</v>
      </c>
      <c r="G128" s="4" t="str">
        <f t="shared" si="2"/>
        <v/>
      </c>
      <c r="H128" s="4" t="str">
        <f t="shared" si="3"/>
        <v/>
      </c>
    </row>
    <row r="129" spans="1:8" x14ac:dyDescent="0.3">
      <c r="A129" s="3">
        <f>Data!A124</f>
        <v>41214</v>
      </c>
      <c r="B129" s="4">
        <f>Data!B124</f>
        <v>2987.540039</v>
      </c>
      <c r="C129" s="4">
        <f>Data!C124</f>
        <v>3021.9399410000001</v>
      </c>
      <c r="D129" s="4">
        <f>Data!D124</f>
        <v>2984.219971</v>
      </c>
      <c r="E129" s="4">
        <f>Data!E124</f>
        <v>3020.0600589999999</v>
      </c>
      <c r="F129" s="15">
        <f>Data!F124</f>
        <v>1880140000</v>
      </c>
      <c r="G129" s="4" t="str">
        <f t="shared" si="2"/>
        <v/>
      </c>
      <c r="H129" s="4" t="str">
        <f t="shared" si="3"/>
        <v/>
      </c>
    </row>
    <row r="130" spans="1:8" x14ac:dyDescent="0.3">
      <c r="A130" s="3">
        <f>Data!A125</f>
        <v>41213</v>
      </c>
      <c r="B130" s="4">
        <f>Data!B125</f>
        <v>2986.8500979999999</v>
      </c>
      <c r="C130" s="4">
        <f>Data!C125</f>
        <v>2989.6999510000001</v>
      </c>
      <c r="D130" s="4">
        <f>Data!D125</f>
        <v>2964.9399410000001</v>
      </c>
      <c r="E130" s="4">
        <f>Data!E125</f>
        <v>2977.2299800000001</v>
      </c>
      <c r="F130" s="15">
        <f>Data!F125</f>
        <v>1806780000</v>
      </c>
      <c r="G130" s="4" t="str">
        <f t="shared" si="2"/>
        <v/>
      </c>
      <c r="H130" s="4" t="str">
        <f t="shared" si="3"/>
        <v/>
      </c>
    </row>
    <row r="131" spans="1:8" x14ac:dyDescent="0.3">
      <c r="A131" s="3">
        <f>Data!A126</f>
        <v>41208</v>
      </c>
      <c r="B131" s="4">
        <f>Data!B126</f>
        <v>2986.0500489999999</v>
      </c>
      <c r="C131" s="4">
        <f>Data!C126</f>
        <v>2999.139893</v>
      </c>
      <c r="D131" s="4">
        <f>Data!D126</f>
        <v>2961.1599120000001</v>
      </c>
      <c r="E131" s="4">
        <f>Data!E126</f>
        <v>2987.9499510000001</v>
      </c>
      <c r="F131" s="15">
        <f>Data!F126</f>
        <v>1839700000</v>
      </c>
      <c r="G131" s="4" t="str">
        <f t="shared" si="2"/>
        <v/>
      </c>
      <c r="H131" s="4" t="str">
        <f t="shared" si="3"/>
        <v/>
      </c>
    </row>
    <row r="132" spans="1:8" x14ac:dyDescent="0.3">
      <c r="A132" s="3">
        <f>Data!A127</f>
        <v>41207</v>
      </c>
      <c r="B132" s="4">
        <f>Data!B127</f>
        <v>3005.040039</v>
      </c>
      <c r="C132" s="4">
        <f>Data!C127</f>
        <v>3007.709961</v>
      </c>
      <c r="D132" s="4">
        <f>Data!D127</f>
        <v>2975.9799800000001</v>
      </c>
      <c r="E132" s="4">
        <f>Data!E127</f>
        <v>2986.1201169999999</v>
      </c>
      <c r="F132" s="15">
        <f>Data!F127</f>
        <v>1922660000</v>
      </c>
      <c r="G132" s="4" t="str">
        <f t="shared" si="2"/>
        <v/>
      </c>
      <c r="H132" s="4" t="str">
        <f t="shared" si="3"/>
        <v/>
      </c>
    </row>
    <row r="133" spans="1:8" x14ac:dyDescent="0.3">
      <c r="A133" s="3">
        <f>Data!A128</f>
        <v>41206</v>
      </c>
      <c r="B133" s="4">
        <f>Data!B128</f>
        <v>3011.820068</v>
      </c>
      <c r="C133" s="4">
        <f>Data!C128</f>
        <v>3012.9499510000001</v>
      </c>
      <c r="D133" s="4">
        <f>Data!D128</f>
        <v>2978.7299800000001</v>
      </c>
      <c r="E133" s="4">
        <f>Data!E128</f>
        <v>2981.6999510000001</v>
      </c>
      <c r="F133" s="15">
        <f>Data!F128</f>
        <v>1967000000</v>
      </c>
      <c r="G133" s="4" t="str">
        <f t="shared" si="2"/>
        <v/>
      </c>
      <c r="H133" s="4" t="str">
        <f t="shared" si="3"/>
        <v/>
      </c>
    </row>
    <row r="134" spans="1:8" x14ac:dyDescent="0.3">
      <c r="A134" s="3">
        <f>Data!A129</f>
        <v>41205</v>
      </c>
      <c r="B134" s="4">
        <f>Data!B129</f>
        <v>2989.4399410000001</v>
      </c>
      <c r="C134" s="4">
        <f>Data!C129</f>
        <v>3006.5900879999999</v>
      </c>
      <c r="D134" s="4">
        <f>Data!D129</f>
        <v>2974.070068</v>
      </c>
      <c r="E134" s="4">
        <f>Data!E129</f>
        <v>2990.459961</v>
      </c>
      <c r="F134" s="15">
        <f>Data!F129</f>
        <v>1830840000</v>
      </c>
      <c r="G134" s="4" t="str">
        <f t="shared" si="2"/>
        <v/>
      </c>
      <c r="H134" s="4" t="str">
        <f t="shared" si="3"/>
        <v/>
      </c>
    </row>
    <row r="135" spans="1:8" x14ac:dyDescent="0.3">
      <c r="A135" s="3">
        <f>Data!A130</f>
        <v>41204</v>
      </c>
      <c r="B135" s="4">
        <f>Data!B130</f>
        <v>3005.919922</v>
      </c>
      <c r="C135" s="4">
        <f>Data!C130</f>
        <v>3020.610107</v>
      </c>
      <c r="D135" s="4">
        <f>Data!D130</f>
        <v>2995.780029</v>
      </c>
      <c r="E135" s="4">
        <f>Data!E130</f>
        <v>3016.959961</v>
      </c>
      <c r="F135" s="15">
        <f>Data!F130</f>
        <v>1654130000</v>
      </c>
      <c r="G135" s="4" t="str">
        <f t="shared" si="2"/>
        <v/>
      </c>
      <c r="H135" s="4" t="str">
        <f t="shared" si="3"/>
        <v/>
      </c>
    </row>
    <row r="136" spans="1:8" x14ac:dyDescent="0.3">
      <c r="A136" s="3">
        <f>Data!A131</f>
        <v>41201</v>
      </c>
      <c r="B136" s="4">
        <f>Data!B131</f>
        <v>3066.5600589999999</v>
      </c>
      <c r="C136" s="4">
        <f>Data!C131</f>
        <v>3066.5600589999999</v>
      </c>
      <c r="D136" s="4">
        <f>Data!D131</f>
        <v>3000.2700199999999</v>
      </c>
      <c r="E136" s="4">
        <f>Data!E131</f>
        <v>3005.6201169999999</v>
      </c>
      <c r="F136" s="15">
        <f>Data!F131</f>
        <v>2225580000</v>
      </c>
      <c r="G136" s="4" t="str">
        <f t="shared" ref="G136:G199" si="4">IF(AND(B135&gt;E135,B136&lt;E136,E136&gt;B135,B136&lt;E135,C136&gt;C135),"Bullish","")</f>
        <v/>
      </c>
      <c r="H136" s="4" t="str">
        <f t="shared" ref="H136:H199" si="5">IF(AND(B135&lt;E135,B136&gt;E136,E136&lt;B135,B136&gt;E135,D136&lt;D135),"Bearish","")</f>
        <v/>
      </c>
    </row>
    <row r="137" spans="1:8" x14ac:dyDescent="0.3">
      <c r="A137" s="3">
        <f>Data!A132</f>
        <v>41200</v>
      </c>
      <c r="B137" s="4">
        <f>Data!B132</f>
        <v>3097.7700199999999</v>
      </c>
      <c r="C137" s="4">
        <f>Data!C132</f>
        <v>3102.5600589999999</v>
      </c>
      <c r="D137" s="4">
        <f>Data!D132</f>
        <v>3065.23999</v>
      </c>
      <c r="E137" s="4">
        <f>Data!E132</f>
        <v>3072.8701169999999</v>
      </c>
      <c r="F137" s="15">
        <f>Data!F132</f>
        <v>2043290000</v>
      </c>
      <c r="G137" s="4" t="str">
        <f t="shared" si="4"/>
        <v/>
      </c>
      <c r="H137" s="4" t="str">
        <f t="shared" si="5"/>
        <v/>
      </c>
    </row>
    <row r="138" spans="1:8" x14ac:dyDescent="0.3">
      <c r="A138" s="3">
        <f>Data!A133</f>
        <v>41199</v>
      </c>
      <c r="B138" s="4">
        <f>Data!B133</f>
        <v>3091.3798830000001</v>
      </c>
      <c r="C138" s="4">
        <f>Data!C133</f>
        <v>3112.4499510000001</v>
      </c>
      <c r="D138" s="4">
        <f>Data!D133</f>
        <v>3088.0500489999999</v>
      </c>
      <c r="E138" s="4">
        <f>Data!E133</f>
        <v>3104.1201169999999</v>
      </c>
      <c r="F138" s="15">
        <f>Data!F133</f>
        <v>1770920000</v>
      </c>
      <c r="G138" s="4" t="str">
        <f t="shared" si="4"/>
        <v/>
      </c>
      <c r="H138" s="4" t="str">
        <f t="shared" si="5"/>
        <v/>
      </c>
    </row>
    <row r="139" spans="1:8" x14ac:dyDescent="0.3">
      <c r="A139" s="3">
        <f>Data!A134</f>
        <v>41198</v>
      </c>
      <c r="B139" s="4">
        <f>Data!B134</f>
        <v>3073.209961</v>
      </c>
      <c r="C139" s="4">
        <f>Data!C134</f>
        <v>3102.969971</v>
      </c>
      <c r="D139" s="4">
        <f>Data!D134</f>
        <v>3070.25</v>
      </c>
      <c r="E139" s="4">
        <f>Data!E134</f>
        <v>3101.169922</v>
      </c>
      <c r="F139" s="15">
        <f>Data!F134</f>
        <v>1736930000</v>
      </c>
      <c r="G139" s="4" t="str">
        <f t="shared" si="4"/>
        <v/>
      </c>
      <c r="H139" s="4" t="str">
        <f t="shared" si="5"/>
        <v/>
      </c>
    </row>
    <row r="140" spans="1:8" x14ac:dyDescent="0.3">
      <c r="A140" s="3">
        <f>Data!A135</f>
        <v>41197</v>
      </c>
      <c r="B140" s="4">
        <f>Data!B135</f>
        <v>3053.209961</v>
      </c>
      <c r="C140" s="4">
        <f>Data!C135</f>
        <v>3066.3100589999999</v>
      </c>
      <c r="D140" s="4">
        <f>Data!D135</f>
        <v>3037.2700199999999</v>
      </c>
      <c r="E140" s="4">
        <f>Data!E135</f>
        <v>3064.179932</v>
      </c>
      <c r="F140" s="15">
        <f>Data!F135</f>
        <v>1563440000</v>
      </c>
      <c r="G140" s="4" t="str">
        <f t="shared" si="4"/>
        <v/>
      </c>
      <c r="H140" s="4" t="str">
        <f t="shared" si="5"/>
        <v/>
      </c>
    </row>
    <row r="141" spans="1:8" x14ac:dyDescent="0.3">
      <c r="A141" s="3">
        <f>Data!A136</f>
        <v>41194</v>
      </c>
      <c r="B141" s="4">
        <f>Data!B136</f>
        <v>3049.080078</v>
      </c>
      <c r="C141" s="4">
        <f>Data!C136</f>
        <v>3061.7700199999999</v>
      </c>
      <c r="D141" s="4">
        <f>Data!D136</f>
        <v>3039.580078</v>
      </c>
      <c r="E141" s="4">
        <f>Data!E136</f>
        <v>3044.110107</v>
      </c>
      <c r="F141" s="15">
        <f>Data!F136</f>
        <v>1524840000</v>
      </c>
      <c r="G141" s="4" t="str">
        <f t="shared" si="4"/>
        <v/>
      </c>
      <c r="H141" s="4" t="str">
        <f t="shared" si="5"/>
        <v/>
      </c>
    </row>
    <row r="142" spans="1:8" x14ac:dyDescent="0.3">
      <c r="A142" s="3">
        <f>Data!A137</f>
        <v>41193</v>
      </c>
      <c r="B142" s="4">
        <f>Data!B137</f>
        <v>3075.889893</v>
      </c>
      <c r="C142" s="4">
        <f>Data!C137</f>
        <v>3078.080078</v>
      </c>
      <c r="D142" s="4">
        <f>Data!D137</f>
        <v>3047.139893</v>
      </c>
      <c r="E142" s="4">
        <f>Data!E137</f>
        <v>3049.4099120000001</v>
      </c>
      <c r="F142" s="15">
        <f>Data!F137</f>
        <v>1595020000</v>
      </c>
      <c r="G142" s="4" t="str">
        <f t="shared" si="4"/>
        <v/>
      </c>
      <c r="H142" s="4" t="str">
        <f t="shared" si="5"/>
        <v/>
      </c>
    </row>
    <row r="143" spans="1:8" x14ac:dyDescent="0.3">
      <c r="A143" s="3">
        <f>Data!A138</f>
        <v>41192</v>
      </c>
      <c r="B143" s="4">
        <f>Data!B138</f>
        <v>3066.25</v>
      </c>
      <c r="C143" s="4">
        <f>Data!C138</f>
        <v>3071.570068</v>
      </c>
      <c r="D143" s="4">
        <f>Data!D138</f>
        <v>3046.780029</v>
      </c>
      <c r="E143" s="4">
        <f>Data!E138</f>
        <v>3051.780029</v>
      </c>
      <c r="F143" s="15">
        <f>Data!F138</f>
        <v>1788970000</v>
      </c>
      <c r="G143" s="4" t="str">
        <f t="shared" si="4"/>
        <v/>
      </c>
      <c r="H143" s="4" t="str">
        <f t="shared" si="5"/>
        <v/>
      </c>
    </row>
    <row r="144" spans="1:8" x14ac:dyDescent="0.3">
      <c r="A144" s="3">
        <f>Data!A139</f>
        <v>41191</v>
      </c>
      <c r="B144" s="4">
        <f>Data!B139</f>
        <v>3108.01001</v>
      </c>
      <c r="C144" s="4">
        <f>Data!C139</f>
        <v>3108.01001</v>
      </c>
      <c r="D144" s="4">
        <f>Data!D139</f>
        <v>3062.5200199999999</v>
      </c>
      <c r="E144" s="4">
        <f>Data!E139</f>
        <v>3065.0200199999999</v>
      </c>
      <c r="F144" s="15">
        <f>Data!F139</f>
        <v>1645740000</v>
      </c>
      <c r="G144" s="4" t="str">
        <f t="shared" si="4"/>
        <v/>
      </c>
      <c r="H144" s="4" t="str">
        <f t="shared" si="5"/>
        <v/>
      </c>
    </row>
    <row r="145" spans="1:8" x14ac:dyDescent="0.3">
      <c r="A145" s="3">
        <f>Data!A140</f>
        <v>41190</v>
      </c>
      <c r="B145" s="4">
        <f>Data!B140</f>
        <v>3121.330078</v>
      </c>
      <c r="C145" s="4">
        <f>Data!C140</f>
        <v>3125.48999</v>
      </c>
      <c r="D145" s="4">
        <f>Data!D140</f>
        <v>3107.570068</v>
      </c>
      <c r="E145" s="4">
        <f>Data!E140</f>
        <v>3112.3500979999999</v>
      </c>
      <c r="F145" s="15">
        <f>Data!F140</f>
        <v>1186260000</v>
      </c>
      <c r="G145" s="4" t="str">
        <f t="shared" si="4"/>
        <v/>
      </c>
      <c r="H145" s="4" t="str">
        <f t="shared" si="5"/>
        <v/>
      </c>
    </row>
    <row r="146" spans="1:8" x14ac:dyDescent="0.3">
      <c r="A146" s="3">
        <f>Data!A141</f>
        <v>41187</v>
      </c>
      <c r="B146" s="4">
        <f>Data!B141</f>
        <v>3161.209961</v>
      </c>
      <c r="C146" s="4">
        <f>Data!C141</f>
        <v>3171.459961</v>
      </c>
      <c r="D146" s="4">
        <f>Data!D141</f>
        <v>3130.76001</v>
      </c>
      <c r="E146" s="4">
        <f>Data!E141</f>
        <v>3136.1899410000001</v>
      </c>
      <c r="F146" s="15">
        <f>Data!F141</f>
        <v>1607940000</v>
      </c>
      <c r="G146" s="4" t="str">
        <f t="shared" si="4"/>
        <v/>
      </c>
      <c r="H146" s="4" t="str">
        <f t="shared" si="5"/>
        <v/>
      </c>
    </row>
    <row r="147" spans="1:8" x14ac:dyDescent="0.3">
      <c r="A147" s="3">
        <f>Data!A142</f>
        <v>41186</v>
      </c>
      <c r="B147" s="4">
        <f>Data!B142</f>
        <v>3142.3798830000001</v>
      </c>
      <c r="C147" s="4">
        <f>Data!C142</f>
        <v>3153.4799800000001</v>
      </c>
      <c r="D147" s="4">
        <f>Data!D142</f>
        <v>3132.5600589999999</v>
      </c>
      <c r="E147" s="4">
        <f>Data!E142</f>
        <v>3149.459961</v>
      </c>
      <c r="F147" s="15">
        <f>Data!F142</f>
        <v>1585190000</v>
      </c>
      <c r="G147" s="4" t="str">
        <f t="shared" si="4"/>
        <v/>
      </c>
      <c r="H147" s="4" t="str">
        <f t="shared" si="5"/>
        <v/>
      </c>
    </row>
    <row r="148" spans="1:8" x14ac:dyDescent="0.3">
      <c r="A148" s="3">
        <f>Data!A143</f>
        <v>41185</v>
      </c>
      <c r="B148" s="4">
        <f>Data!B143</f>
        <v>3130.8500979999999</v>
      </c>
      <c r="C148" s="4">
        <f>Data!C143</f>
        <v>3142.360107</v>
      </c>
      <c r="D148" s="4">
        <f>Data!D143</f>
        <v>3115.040039</v>
      </c>
      <c r="E148" s="4">
        <f>Data!E143</f>
        <v>3135.2299800000001</v>
      </c>
      <c r="F148" s="15">
        <f>Data!F143</f>
        <v>1704050000</v>
      </c>
      <c r="G148" s="4" t="str">
        <f t="shared" si="4"/>
        <v/>
      </c>
      <c r="H148" s="4" t="str">
        <f t="shared" si="5"/>
        <v/>
      </c>
    </row>
    <row r="149" spans="1:8" x14ac:dyDescent="0.3">
      <c r="A149" s="3">
        <f>Data!A144</f>
        <v>41184</v>
      </c>
      <c r="B149" s="4">
        <f>Data!B144</f>
        <v>3127.7299800000001</v>
      </c>
      <c r="C149" s="4">
        <f>Data!C144</f>
        <v>3131.639893</v>
      </c>
      <c r="D149" s="4">
        <f>Data!D144</f>
        <v>3101.639893</v>
      </c>
      <c r="E149" s="4">
        <f>Data!E144</f>
        <v>3120.040039</v>
      </c>
      <c r="F149" s="15">
        <f>Data!F144</f>
        <v>1609570000</v>
      </c>
      <c r="G149" s="4" t="str">
        <f t="shared" si="4"/>
        <v/>
      </c>
      <c r="H149" s="4" t="str">
        <f t="shared" si="5"/>
        <v/>
      </c>
    </row>
    <row r="150" spans="1:8" x14ac:dyDescent="0.3">
      <c r="A150" s="3">
        <f>Data!A145</f>
        <v>41183</v>
      </c>
      <c r="B150" s="4">
        <f>Data!B145</f>
        <v>3130.3100589999999</v>
      </c>
      <c r="C150" s="4">
        <f>Data!C145</f>
        <v>3146.98999</v>
      </c>
      <c r="D150" s="4">
        <f>Data!D145</f>
        <v>3103.889893</v>
      </c>
      <c r="E150" s="4">
        <f>Data!E145</f>
        <v>3113.530029</v>
      </c>
      <c r="F150" s="15">
        <f>Data!F145</f>
        <v>1758170000</v>
      </c>
      <c r="G150" s="4" t="str">
        <f t="shared" si="4"/>
        <v/>
      </c>
      <c r="H150" s="4" t="str">
        <f t="shared" si="5"/>
        <v/>
      </c>
    </row>
    <row r="151" spans="1:8" x14ac:dyDescent="0.3">
      <c r="A151" s="3">
        <f>Data!A146</f>
        <v>41180</v>
      </c>
      <c r="B151" s="4">
        <f>Data!B146</f>
        <v>3125.3100589999999</v>
      </c>
      <c r="C151" s="4">
        <f>Data!C146</f>
        <v>3132.51001</v>
      </c>
      <c r="D151" s="4">
        <f>Data!D146</f>
        <v>3109.9099120000001</v>
      </c>
      <c r="E151" s="4">
        <f>Data!E146</f>
        <v>3116.2299800000001</v>
      </c>
      <c r="F151" s="15">
        <f>Data!F146</f>
        <v>1864640000</v>
      </c>
      <c r="G151" s="4" t="str">
        <f t="shared" si="4"/>
        <v/>
      </c>
      <c r="H151" s="4" t="str">
        <f t="shared" si="5"/>
        <v/>
      </c>
    </row>
    <row r="152" spans="1:8" x14ac:dyDescent="0.3">
      <c r="A152" s="3">
        <f>Data!A147</f>
        <v>41179</v>
      </c>
      <c r="B152" s="4">
        <f>Data!B147</f>
        <v>3105.8701169999999</v>
      </c>
      <c r="C152" s="4">
        <f>Data!C147</f>
        <v>3142.0200199999999</v>
      </c>
      <c r="D152" s="4">
        <f>Data!D147</f>
        <v>3098.459961</v>
      </c>
      <c r="E152" s="4">
        <f>Data!E147</f>
        <v>3136.6000979999999</v>
      </c>
      <c r="F152" s="15">
        <f>Data!F147</f>
        <v>1691800000</v>
      </c>
      <c r="G152" s="4" t="str">
        <f t="shared" si="4"/>
        <v>Bullish</v>
      </c>
      <c r="H152" s="4" t="str">
        <f t="shared" si="5"/>
        <v/>
      </c>
    </row>
    <row r="153" spans="1:8" x14ac:dyDescent="0.3">
      <c r="A153" s="3">
        <f>Data!A148</f>
        <v>41178</v>
      </c>
      <c r="B153" s="4">
        <f>Data!B148</f>
        <v>3113.3999020000001</v>
      </c>
      <c r="C153" s="4">
        <f>Data!C148</f>
        <v>3114.540039</v>
      </c>
      <c r="D153" s="4">
        <f>Data!D148</f>
        <v>3080.280029</v>
      </c>
      <c r="E153" s="4">
        <f>Data!E148</f>
        <v>3093.6999510000001</v>
      </c>
      <c r="F153" s="15">
        <f>Data!F148</f>
        <v>1738010000</v>
      </c>
      <c r="G153" s="4" t="str">
        <f t="shared" si="4"/>
        <v/>
      </c>
      <c r="H153" s="4" t="str">
        <f t="shared" si="5"/>
        <v/>
      </c>
    </row>
    <row r="154" spans="1:8" x14ac:dyDescent="0.3">
      <c r="A154" s="3">
        <f>Data!A149</f>
        <v>41177</v>
      </c>
      <c r="B154" s="4">
        <f>Data!B149</f>
        <v>3170.3701169999999</v>
      </c>
      <c r="C154" s="4">
        <f>Data!C149</f>
        <v>3176.3000489999999</v>
      </c>
      <c r="D154" s="4">
        <f>Data!D149</f>
        <v>3117.7299800000001</v>
      </c>
      <c r="E154" s="4">
        <f>Data!E149</f>
        <v>3117.7299800000001</v>
      </c>
      <c r="F154" s="15">
        <f>Data!F149</f>
        <v>1975470000</v>
      </c>
      <c r="G154" s="4" t="str">
        <f t="shared" si="4"/>
        <v/>
      </c>
      <c r="H154" s="4" t="str">
        <f t="shared" si="5"/>
        <v/>
      </c>
    </row>
    <row r="155" spans="1:8" x14ac:dyDescent="0.3">
      <c r="A155" s="3">
        <f>Data!A150</f>
        <v>41176</v>
      </c>
      <c r="B155" s="4">
        <f>Data!B150</f>
        <v>3155.3500979999999</v>
      </c>
      <c r="C155" s="4">
        <f>Data!C150</f>
        <v>3167.73999</v>
      </c>
      <c r="D155" s="4">
        <f>Data!D150</f>
        <v>3150.709961</v>
      </c>
      <c r="E155" s="4">
        <f>Data!E150</f>
        <v>3160.780029</v>
      </c>
      <c r="F155" s="15">
        <f>Data!F150</f>
        <v>1704860000</v>
      </c>
      <c r="G155" s="4" t="str">
        <f t="shared" si="4"/>
        <v/>
      </c>
      <c r="H155" s="4" t="str">
        <f t="shared" si="5"/>
        <v/>
      </c>
    </row>
    <row r="156" spans="1:8" x14ac:dyDescent="0.3">
      <c r="A156" s="3">
        <f>Data!A151</f>
        <v>41173</v>
      </c>
      <c r="B156" s="4">
        <f>Data!B151</f>
        <v>3194.860107</v>
      </c>
      <c r="C156" s="4">
        <f>Data!C151</f>
        <v>3196.929932</v>
      </c>
      <c r="D156" s="4">
        <f>Data!D151</f>
        <v>3178.0900879999999</v>
      </c>
      <c r="E156" s="4">
        <f>Data!E151</f>
        <v>3179.959961</v>
      </c>
      <c r="F156" s="15">
        <f>Data!F151</f>
        <v>2526250000</v>
      </c>
      <c r="G156" s="4" t="str">
        <f t="shared" si="4"/>
        <v/>
      </c>
      <c r="H156" s="4" t="str">
        <f t="shared" si="5"/>
        <v/>
      </c>
    </row>
    <row r="157" spans="1:8" x14ac:dyDescent="0.3">
      <c r="A157" s="3">
        <f>Data!A152</f>
        <v>41172</v>
      </c>
      <c r="B157" s="4">
        <f>Data!B152</f>
        <v>3166.8400879999999</v>
      </c>
      <c r="C157" s="4">
        <f>Data!C152</f>
        <v>3178.4499510000001</v>
      </c>
      <c r="D157" s="4">
        <f>Data!D152</f>
        <v>3156.459961</v>
      </c>
      <c r="E157" s="4">
        <f>Data!E152</f>
        <v>3175.959961</v>
      </c>
      <c r="F157" s="15">
        <f>Data!F152</f>
        <v>1809130000</v>
      </c>
      <c r="G157" s="4" t="str">
        <f t="shared" si="4"/>
        <v/>
      </c>
      <c r="H157" s="4" t="str">
        <f t="shared" si="5"/>
        <v/>
      </c>
    </row>
    <row r="158" spans="1:8" x14ac:dyDescent="0.3">
      <c r="A158" s="3">
        <f>Data!A153</f>
        <v>41171</v>
      </c>
      <c r="B158" s="4">
        <f>Data!B153</f>
        <v>3179.040039</v>
      </c>
      <c r="C158" s="4">
        <f>Data!C153</f>
        <v>3189.3500979999999</v>
      </c>
      <c r="D158" s="4">
        <f>Data!D153</f>
        <v>3170.290039</v>
      </c>
      <c r="E158" s="4">
        <f>Data!E153</f>
        <v>3182.6201169999999</v>
      </c>
      <c r="F158" s="15">
        <f>Data!F153</f>
        <v>1850920000</v>
      </c>
      <c r="G158" s="4" t="str">
        <f t="shared" si="4"/>
        <v/>
      </c>
      <c r="H158" s="4" t="str">
        <f t="shared" si="5"/>
        <v/>
      </c>
    </row>
    <row r="159" spans="1:8" x14ac:dyDescent="0.3">
      <c r="A159" s="3">
        <f>Data!A154</f>
        <v>41170</v>
      </c>
      <c r="B159" s="4">
        <f>Data!B154</f>
        <v>3173.6201169999999</v>
      </c>
      <c r="C159" s="4">
        <f>Data!C154</f>
        <v>3179.3701169999999</v>
      </c>
      <c r="D159" s="4">
        <f>Data!D154</f>
        <v>3169.4099120000001</v>
      </c>
      <c r="E159" s="4">
        <f>Data!E154</f>
        <v>3177.8000489999999</v>
      </c>
      <c r="F159" s="15">
        <f>Data!F154</f>
        <v>1707200000</v>
      </c>
      <c r="G159" s="4" t="str">
        <f t="shared" si="4"/>
        <v/>
      </c>
      <c r="H159" s="4" t="str">
        <f t="shared" si="5"/>
        <v/>
      </c>
    </row>
    <row r="160" spans="1:8" x14ac:dyDescent="0.3">
      <c r="A160" s="3">
        <f>Data!A155</f>
        <v>41169</v>
      </c>
      <c r="B160" s="4">
        <f>Data!B155</f>
        <v>3183.3999020000001</v>
      </c>
      <c r="C160" s="4">
        <f>Data!C155</f>
        <v>3183.3999020000001</v>
      </c>
      <c r="D160" s="4">
        <f>Data!D155</f>
        <v>3168.6298830000001</v>
      </c>
      <c r="E160" s="4">
        <f>Data!E155</f>
        <v>3178.669922</v>
      </c>
      <c r="F160" s="15">
        <f>Data!F155</f>
        <v>1485390000</v>
      </c>
      <c r="G160" s="4" t="str">
        <f t="shared" si="4"/>
        <v/>
      </c>
      <c r="H160" s="4" t="str">
        <f t="shared" si="5"/>
        <v/>
      </c>
    </row>
    <row r="161" spans="1:8" x14ac:dyDescent="0.3">
      <c r="A161" s="3">
        <f>Data!A156</f>
        <v>41166</v>
      </c>
      <c r="B161" s="4">
        <f>Data!B156</f>
        <v>3166.23999</v>
      </c>
      <c r="C161" s="4">
        <f>Data!C156</f>
        <v>3195.669922</v>
      </c>
      <c r="D161" s="4">
        <f>Data!D156</f>
        <v>3164.26001</v>
      </c>
      <c r="E161" s="4">
        <f>Data!E156</f>
        <v>3183.9499510000001</v>
      </c>
      <c r="F161" s="15">
        <f>Data!F156</f>
        <v>1984720000</v>
      </c>
      <c r="G161" s="4" t="str">
        <f t="shared" si="4"/>
        <v>Bullish</v>
      </c>
      <c r="H161" s="4" t="str">
        <f t="shared" si="5"/>
        <v/>
      </c>
    </row>
    <row r="162" spans="1:8" x14ac:dyDescent="0.3">
      <c r="A162" s="3">
        <f>Data!A157</f>
        <v>41165</v>
      </c>
      <c r="B162" s="4">
        <f>Data!B157</f>
        <v>3117.6599120000001</v>
      </c>
      <c r="C162" s="4">
        <f>Data!C157</f>
        <v>3167.6298830000001</v>
      </c>
      <c r="D162" s="4">
        <f>Data!D157</f>
        <v>3112.6201169999999</v>
      </c>
      <c r="E162" s="4">
        <f>Data!E157</f>
        <v>3155.830078</v>
      </c>
      <c r="F162" s="15">
        <f>Data!F157</f>
        <v>1870050000</v>
      </c>
      <c r="G162" s="4" t="str">
        <f t="shared" si="4"/>
        <v/>
      </c>
      <c r="H162" s="4" t="str">
        <f t="shared" si="5"/>
        <v/>
      </c>
    </row>
    <row r="163" spans="1:8" x14ac:dyDescent="0.3">
      <c r="A163" s="3">
        <f>Data!A158</f>
        <v>41164</v>
      </c>
      <c r="B163" s="4">
        <f>Data!B158</f>
        <v>3115.330078</v>
      </c>
      <c r="C163" s="4">
        <f>Data!C158</f>
        <v>3120.1201169999999</v>
      </c>
      <c r="D163" s="4">
        <f>Data!D158</f>
        <v>3098.820068</v>
      </c>
      <c r="E163" s="4">
        <f>Data!E158</f>
        <v>3114.3100589999999</v>
      </c>
      <c r="F163" s="15">
        <f>Data!F158</f>
        <v>1689140000</v>
      </c>
      <c r="G163" s="4" t="str">
        <f t="shared" si="4"/>
        <v/>
      </c>
      <c r="H163" s="4" t="str">
        <f t="shared" si="5"/>
        <v/>
      </c>
    </row>
    <row r="164" spans="1:8" x14ac:dyDescent="0.3">
      <c r="A164" s="3">
        <f>Data!A159</f>
        <v>41163</v>
      </c>
      <c r="B164" s="4">
        <f>Data!B159</f>
        <v>3105.0200199999999</v>
      </c>
      <c r="C164" s="4">
        <f>Data!C159</f>
        <v>3117.860107</v>
      </c>
      <c r="D164" s="4">
        <f>Data!D159</f>
        <v>3099.1000979999999</v>
      </c>
      <c r="E164" s="4">
        <f>Data!E159</f>
        <v>3104.530029</v>
      </c>
      <c r="F164" s="15">
        <f>Data!F159</f>
        <v>1586250000</v>
      </c>
      <c r="G164" s="4" t="str">
        <f t="shared" si="4"/>
        <v/>
      </c>
      <c r="H164" s="4" t="str">
        <f t="shared" si="5"/>
        <v/>
      </c>
    </row>
    <row r="165" spans="1:8" x14ac:dyDescent="0.3">
      <c r="A165" s="3">
        <f>Data!A160</f>
        <v>41162</v>
      </c>
      <c r="B165" s="4">
        <f>Data!B160</f>
        <v>3131.3400879999999</v>
      </c>
      <c r="C165" s="4">
        <f>Data!C160</f>
        <v>3133.889893</v>
      </c>
      <c r="D165" s="4">
        <f>Data!D160</f>
        <v>3102.76001</v>
      </c>
      <c r="E165" s="4">
        <f>Data!E160</f>
        <v>3104.0200199999999</v>
      </c>
      <c r="F165" s="15">
        <f>Data!F160</f>
        <v>1575370000</v>
      </c>
      <c r="G165" s="4" t="str">
        <f t="shared" si="4"/>
        <v/>
      </c>
      <c r="H165" s="4" t="str">
        <f t="shared" si="5"/>
        <v/>
      </c>
    </row>
    <row r="166" spans="1:8" x14ac:dyDescent="0.3">
      <c r="A166" s="3">
        <f>Data!A161</f>
        <v>41159</v>
      </c>
      <c r="B166" s="4">
        <f>Data!B161</f>
        <v>3133.219971</v>
      </c>
      <c r="C166" s="4">
        <f>Data!C161</f>
        <v>3139.610107</v>
      </c>
      <c r="D166" s="4">
        <f>Data!D161</f>
        <v>3128.169922</v>
      </c>
      <c r="E166" s="4">
        <f>Data!E161</f>
        <v>3136.419922</v>
      </c>
      <c r="F166" s="15">
        <f>Data!F161</f>
        <v>1740640000</v>
      </c>
      <c r="G166" s="4" t="str">
        <f t="shared" si="4"/>
        <v/>
      </c>
      <c r="H166" s="4" t="str">
        <f t="shared" si="5"/>
        <v/>
      </c>
    </row>
    <row r="167" spans="1:8" x14ac:dyDescent="0.3">
      <c r="A167" s="3">
        <f>Data!A162</f>
        <v>41158</v>
      </c>
      <c r="B167" s="4">
        <f>Data!B162</f>
        <v>3087.9399410000001</v>
      </c>
      <c r="C167" s="4">
        <f>Data!C162</f>
        <v>3135.8100589999999</v>
      </c>
      <c r="D167" s="4">
        <f>Data!D162</f>
        <v>3087.669922</v>
      </c>
      <c r="E167" s="4">
        <f>Data!E162</f>
        <v>3135.8100589999999</v>
      </c>
      <c r="F167" s="15">
        <f>Data!F162</f>
        <v>1918900000</v>
      </c>
      <c r="G167" s="4" t="str">
        <f t="shared" si="4"/>
        <v/>
      </c>
      <c r="H167" s="4" t="str">
        <f t="shared" si="5"/>
        <v/>
      </c>
    </row>
    <row r="168" spans="1:8" x14ac:dyDescent="0.3">
      <c r="A168" s="3">
        <f>Data!A163</f>
        <v>41157</v>
      </c>
      <c r="B168" s="4">
        <f>Data!B163</f>
        <v>3072.580078</v>
      </c>
      <c r="C168" s="4">
        <f>Data!C163</f>
        <v>3082.75</v>
      </c>
      <c r="D168" s="4">
        <f>Data!D163</f>
        <v>3062.540039</v>
      </c>
      <c r="E168" s="4">
        <f>Data!E163</f>
        <v>3069.2700199999999</v>
      </c>
      <c r="F168" s="15">
        <f>Data!F163</f>
        <v>1495030000</v>
      </c>
      <c r="G168" s="4" t="str">
        <f t="shared" si="4"/>
        <v/>
      </c>
      <c r="H168" s="4" t="str">
        <f t="shared" si="5"/>
        <v/>
      </c>
    </row>
    <row r="169" spans="1:8" x14ac:dyDescent="0.3">
      <c r="A169" s="3">
        <f>Data!A164</f>
        <v>41156</v>
      </c>
      <c r="B169" s="4">
        <f>Data!B164</f>
        <v>3063.25</v>
      </c>
      <c r="C169" s="4">
        <f>Data!C164</f>
        <v>3082.26001</v>
      </c>
      <c r="D169" s="4">
        <f>Data!D164</f>
        <v>3040.23999</v>
      </c>
      <c r="E169" s="4">
        <f>Data!E164</f>
        <v>3075.0600589999999</v>
      </c>
      <c r="F169" s="15">
        <f>Data!F164</f>
        <v>1505960000</v>
      </c>
      <c r="G169" s="4" t="str">
        <f t="shared" si="4"/>
        <v/>
      </c>
      <c r="H169" s="4" t="str">
        <f t="shared" si="5"/>
        <v/>
      </c>
    </row>
    <row r="170" spans="1:8" x14ac:dyDescent="0.3">
      <c r="A170" s="3">
        <f>Data!A165</f>
        <v>41152</v>
      </c>
      <c r="B170" s="4">
        <f>Data!B165</f>
        <v>3069.639893</v>
      </c>
      <c r="C170" s="4">
        <f>Data!C165</f>
        <v>3078.5200199999999</v>
      </c>
      <c r="D170" s="4">
        <f>Data!D165</f>
        <v>3040.5900879999999</v>
      </c>
      <c r="E170" s="4">
        <f>Data!E165</f>
        <v>3066.959961</v>
      </c>
      <c r="F170" s="15">
        <f>Data!F165</f>
        <v>1394760000</v>
      </c>
      <c r="G170" s="4" t="str">
        <f t="shared" si="4"/>
        <v/>
      </c>
      <c r="H170" s="4" t="str">
        <f t="shared" si="5"/>
        <v/>
      </c>
    </row>
    <row r="171" spans="1:8" x14ac:dyDescent="0.3">
      <c r="A171" s="3">
        <f>Data!A166</f>
        <v>41151</v>
      </c>
      <c r="B171" s="4">
        <f>Data!B166</f>
        <v>3066.7299800000001</v>
      </c>
      <c r="C171" s="4">
        <f>Data!C166</f>
        <v>3067.540039</v>
      </c>
      <c r="D171" s="4">
        <f>Data!D166</f>
        <v>3045.919922</v>
      </c>
      <c r="E171" s="4">
        <f>Data!E166</f>
        <v>3048.709961</v>
      </c>
      <c r="F171" s="15">
        <f>Data!F166</f>
        <v>1216640000</v>
      </c>
      <c r="G171" s="4" t="str">
        <f t="shared" si="4"/>
        <v/>
      </c>
      <c r="H171" s="4" t="str">
        <f t="shared" si="5"/>
        <v/>
      </c>
    </row>
    <row r="172" spans="1:8" x14ac:dyDescent="0.3">
      <c r="A172" s="3">
        <f>Data!A167</f>
        <v>41150</v>
      </c>
      <c r="B172" s="4">
        <f>Data!B167</f>
        <v>3078.0500489999999</v>
      </c>
      <c r="C172" s="4">
        <f>Data!C167</f>
        <v>3087.23999</v>
      </c>
      <c r="D172" s="4">
        <f>Data!D167</f>
        <v>3067.6201169999999</v>
      </c>
      <c r="E172" s="4">
        <f>Data!E167</f>
        <v>3081.1899410000001</v>
      </c>
      <c r="F172" s="15">
        <f>Data!F167</f>
        <v>1282900000</v>
      </c>
      <c r="G172" s="4" t="str">
        <f t="shared" si="4"/>
        <v/>
      </c>
      <c r="H172" s="4" t="str">
        <f t="shared" si="5"/>
        <v/>
      </c>
    </row>
    <row r="173" spans="1:8" x14ac:dyDescent="0.3">
      <c r="A173" s="3">
        <f>Data!A168</f>
        <v>41149</v>
      </c>
      <c r="B173" s="4">
        <f>Data!B168</f>
        <v>3069.3999020000001</v>
      </c>
      <c r="C173" s="4">
        <f>Data!C168</f>
        <v>3083.1899410000001</v>
      </c>
      <c r="D173" s="4">
        <f>Data!D168</f>
        <v>3063.6499020000001</v>
      </c>
      <c r="E173" s="4">
        <f>Data!E168</f>
        <v>3077.139893</v>
      </c>
      <c r="F173" s="15">
        <f>Data!F168</f>
        <v>1364740000</v>
      </c>
      <c r="G173" s="4" t="str">
        <f t="shared" si="4"/>
        <v/>
      </c>
      <c r="H173" s="4" t="str">
        <f t="shared" si="5"/>
        <v/>
      </c>
    </row>
    <row r="174" spans="1:8" x14ac:dyDescent="0.3">
      <c r="A174" s="3">
        <f>Data!A169</f>
        <v>41148</v>
      </c>
      <c r="B174" s="4">
        <f>Data!B169</f>
        <v>3083.6201169999999</v>
      </c>
      <c r="C174" s="4">
        <f>Data!C169</f>
        <v>3085.8100589999999</v>
      </c>
      <c r="D174" s="4">
        <f>Data!D169</f>
        <v>3068.1298830000001</v>
      </c>
      <c r="E174" s="4">
        <f>Data!E169</f>
        <v>3073.1899410000001</v>
      </c>
      <c r="F174" s="15">
        <f>Data!F169</f>
        <v>1383530000</v>
      </c>
      <c r="G174" s="4" t="str">
        <f t="shared" si="4"/>
        <v/>
      </c>
      <c r="H174" s="4" t="str">
        <f t="shared" si="5"/>
        <v/>
      </c>
    </row>
    <row r="175" spans="1:8" x14ac:dyDescent="0.3">
      <c r="A175" s="3">
        <f>Data!A170</f>
        <v>41145</v>
      </c>
      <c r="B175" s="4">
        <f>Data!B170</f>
        <v>3045.219971</v>
      </c>
      <c r="C175" s="4">
        <f>Data!C170</f>
        <v>3076.8000489999999</v>
      </c>
      <c r="D175" s="4">
        <f>Data!D170</f>
        <v>3042.219971</v>
      </c>
      <c r="E175" s="4">
        <f>Data!E170</f>
        <v>3069.790039</v>
      </c>
      <c r="F175" s="15">
        <f>Data!F170</f>
        <v>1349740000</v>
      </c>
      <c r="G175" s="4" t="str">
        <f t="shared" si="4"/>
        <v/>
      </c>
      <c r="H175" s="4" t="str">
        <f t="shared" si="5"/>
        <v/>
      </c>
    </row>
    <row r="176" spans="1:8" x14ac:dyDescent="0.3">
      <c r="A176" s="3">
        <f>Data!A171</f>
        <v>41144</v>
      </c>
      <c r="B176" s="4">
        <f>Data!B171</f>
        <v>3065.820068</v>
      </c>
      <c r="C176" s="4">
        <f>Data!C171</f>
        <v>3070.3400879999999</v>
      </c>
      <c r="D176" s="4">
        <f>Data!D171</f>
        <v>3045.5200199999999</v>
      </c>
      <c r="E176" s="4">
        <f>Data!E171</f>
        <v>3053.3999020000001</v>
      </c>
      <c r="F176" s="15">
        <f>Data!F171</f>
        <v>1383860000</v>
      </c>
      <c r="G176" s="4" t="str">
        <f t="shared" si="4"/>
        <v/>
      </c>
      <c r="H176" s="4" t="str">
        <f t="shared" si="5"/>
        <v/>
      </c>
    </row>
    <row r="177" spans="1:8" x14ac:dyDescent="0.3">
      <c r="A177" s="3">
        <f>Data!A172</f>
        <v>41143</v>
      </c>
      <c r="B177" s="4">
        <f>Data!B172</f>
        <v>3059.9399410000001</v>
      </c>
      <c r="C177" s="4">
        <f>Data!C172</f>
        <v>3080.7299800000001</v>
      </c>
      <c r="D177" s="4">
        <f>Data!D172</f>
        <v>3053.429932</v>
      </c>
      <c r="E177" s="4">
        <f>Data!E172</f>
        <v>3073.669922</v>
      </c>
      <c r="F177" s="15">
        <f>Data!F172</f>
        <v>1459130000</v>
      </c>
      <c r="G177" s="4" t="str">
        <f t="shared" si="4"/>
        <v/>
      </c>
      <c r="H177" s="4" t="str">
        <f t="shared" si="5"/>
        <v/>
      </c>
    </row>
    <row r="178" spans="1:8" x14ac:dyDescent="0.3">
      <c r="A178" s="3">
        <f>Data!A173</f>
        <v>41142</v>
      </c>
      <c r="B178" s="4">
        <f>Data!B173</f>
        <v>3085.25</v>
      </c>
      <c r="C178" s="4">
        <f>Data!C173</f>
        <v>3100.540039</v>
      </c>
      <c r="D178" s="4">
        <f>Data!D173</f>
        <v>3058.73999</v>
      </c>
      <c r="E178" s="4">
        <f>Data!E173</f>
        <v>3067.26001</v>
      </c>
      <c r="F178" s="15">
        <f>Data!F173</f>
        <v>1574220000</v>
      </c>
      <c r="G178" s="4" t="str">
        <f t="shared" si="4"/>
        <v/>
      </c>
      <c r="H178" s="4" t="str">
        <f t="shared" si="5"/>
        <v/>
      </c>
    </row>
    <row r="179" spans="1:8" x14ac:dyDescent="0.3">
      <c r="A179" s="3">
        <f>Data!A174</f>
        <v>41141</v>
      </c>
      <c r="B179" s="4">
        <f>Data!B174</f>
        <v>3072.6599120000001</v>
      </c>
      <c r="C179" s="4">
        <f>Data!C174</f>
        <v>3076.209961</v>
      </c>
      <c r="D179" s="4">
        <f>Data!D174</f>
        <v>3059.8999020000001</v>
      </c>
      <c r="E179" s="4">
        <f>Data!E174</f>
        <v>3076.209961</v>
      </c>
      <c r="F179" s="15">
        <f>Data!F174</f>
        <v>1451550000</v>
      </c>
      <c r="G179" s="4" t="str">
        <f t="shared" si="4"/>
        <v/>
      </c>
      <c r="H179" s="4" t="str">
        <f t="shared" si="5"/>
        <v/>
      </c>
    </row>
    <row r="180" spans="1:8" x14ac:dyDescent="0.3">
      <c r="A180" s="3">
        <f>Data!A175</f>
        <v>41138</v>
      </c>
      <c r="B180" s="4">
        <f>Data!B175</f>
        <v>3067.110107</v>
      </c>
      <c r="C180" s="4">
        <f>Data!C175</f>
        <v>3076.719971</v>
      </c>
      <c r="D180" s="4">
        <f>Data!D175</f>
        <v>3060.1499020000001</v>
      </c>
      <c r="E180" s="4">
        <f>Data!E175</f>
        <v>3076.5900879999999</v>
      </c>
      <c r="F180" s="15">
        <f>Data!F175</f>
        <v>1640640000</v>
      </c>
      <c r="G180" s="4" t="str">
        <f t="shared" si="4"/>
        <v/>
      </c>
      <c r="H180" s="4" t="str">
        <f t="shared" si="5"/>
        <v/>
      </c>
    </row>
    <row r="181" spans="1:8" x14ac:dyDescent="0.3">
      <c r="A181" s="3">
        <f>Data!A176</f>
        <v>41137</v>
      </c>
      <c r="B181" s="4">
        <f>Data!B176</f>
        <v>3037.179932</v>
      </c>
      <c r="C181" s="4">
        <f>Data!C176</f>
        <v>3067.4399410000001</v>
      </c>
      <c r="D181" s="4">
        <f>Data!D176</f>
        <v>3033.280029</v>
      </c>
      <c r="E181" s="4">
        <f>Data!E176</f>
        <v>3062.389893</v>
      </c>
      <c r="F181" s="15">
        <f>Data!F176</f>
        <v>1937430000</v>
      </c>
      <c r="G181" s="4" t="str">
        <f t="shared" si="4"/>
        <v/>
      </c>
      <c r="H181" s="4" t="str">
        <f t="shared" si="5"/>
        <v/>
      </c>
    </row>
    <row r="182" spans="1:8" x14ac:dyDescent="0.3">
      <c r="A182" s="3">
        <f>Data!A177</f>
        <v>41136</v>
      </c>
      <c r="B182" s="4">
        <f>Data!B177</f>
        <v>3013.330078</v>
      </c>
      <c r="C182" s="4">
        <f>Data!C177</f>
        <v>3032.0600589999999</v>
      </c>
      <c r="D182" s="4">
        <f>Data!D177</f>
        <v>3013.330078</v>
      </c>
      <c r="E182" s="4">
        <f>Data!E177</f>
        <v>3030.929932</v>
      </c>
      <c r="F182" s="15">
        <f>Data!F177</f>
        <v>1536730000</v>
      </c>
      <c r="G182" s="4" t="str">
        <f t="shared" si="4"/>
        <v/>
      </c>
      <c r="H182" s="4" t="str">
        <f t="shared" si="5"/>
        <v/>
      </c>
    </row>
    <row r="183" spans="1:8" x14ac:dyDescent="0.3">
      <c r="A183" s="3">
        <f>Data!A178</f>
        <v>41135</v>
      </c>
      <c r="B183" s="4">
        <f>Data!B178</f>
        <v>3032.669922</v>
      </c>
      <c r="C183" s="4">
        <f>Data!C178</f>
        <v>3034.1599120000001</v>
      </c>
      <c r="D183" s="4">
        <f>Data!D178</f>
        <v>3009.929932</v>
      </c>
      <c r="E183" s="4">
        <f>Data!E178</f>
        <v>3016.9799800000001</v>
      </c>
      <c r="F183" s="15">
        <f>Data!F178</f>
        <v>1567830000</v>
      </c>
      <c r="G183" s="4" t="str">
        <f t="shared" si="4"/>
        <v/>
      </c>
      <c r="H183" s="4" t="str">
        <f t="shared" si="5"/>
        <v/>
      </c>
    </row>
    <row r="184" spans="1:8" x14ac:dyDescent="0.3">
      <c r="A184" s="3">
        <f>Data!A179</f>
        <v>41134</v>
      </c>
      <c r="B184" s="4">
        <f>Data!B179</f>
        <v>3018.2700199999999</v>
      </c>
      <c r="C184" s="4">
        <f>Data!C179</f>
        <v>3023.030029</v>
      </c>
      <c r="D184" s="4">
        <f>Data!D179</f>
        <v>2999.1201169999999</v>
      </c>
      <c r="E184" s="4">
        <f>Data!E179</f>
        <v>3022.5200199999999</v>
      </c>
      <c r="F184" s="15">
        <f>Data!F179</f>
        <v>1353380000</v>
      </c>
      <c r="G184" s="4" t="str">
        <f t="shared" si="4"/>
        <v/>
      </c>
      <c r="H184" s="4" t="str">
        <f t="shared" si="5"/>
        <v/>
      </c>
    </row>
    <row r="185" spans="1:8" x14ac:dyDescent="0.3">
      <c r="A185" s="3">
        <f>Data!A180</f>
        <v>41131</v>
      </c>
      <c r="B185" s="4">
        <f>Data!B180</f>
        <v>3008.830078</v>
      </c>
      <c r="C185" s="4">
        <f>Data!C180</f>
        <v>3020.860107</v>
      </c>
      <c r="D185" s="4">
        <f>Data!D180</f>
        <v>3003.3798830000001</v>
      </c>
      <c r="E185" s="4">
        <f>Data!E180</f>
        <v>3020.860107</v>
      </c>
      <c r="F185" s="15">
        <f>Data!F180</f>
        <v>1556460000</v>
      </c>
      <c r="G185" s="4" t="str">
        <f t="shared" si="4"/>
        <v/>
      </c>
      <c r="H185" s="4" t="str">
        <f t="shared" si="5"/>
        <v/>
      </c>
    </row>
    <row r="186" spans="1:8" x14ac:dyDescent="0.3">
      <c r="A186" s="3">
        <f>Data!A181</f>
        <v>41130</v>
      </c>
      <c r="B186" s="4">
        <f>Data!B181</f>
        <v>3009.860107</v>
      </c>
      <c r="C186" s="4">
        <f>Data!C181</f>
        <v>3022.6899410000001</v>
      </c>
      <c r="D186" s="4">
        <f>Data!D181</f>
        <v>3007.3000489999999</v>
      </c>
      <c r="E186" s="4">
        <f>Data!E181</f>
        <v>3018.639893</v>
      </c>
      <c r="F186" s="15">
        <f>Data!F181</f>
        <v>1677970000</v>
      </c>
      <c r="G186" s="4" t="str">
        <f t="shared" si="4"/>
        <v/>
      </c>
      <c r="H186" s="4" t="str">
        <f t="shared" si="5"/>
        <v/>
      </c>
    </row>
    <row r="187" spans="1:8" x14ac:dyDescent="0.3">
      <c r="A187" s="3">
        <f>Data!A182</f>
        <v>41129</v>
      </c>
      <c r="B187" s="4">
        <f>Data!B182</f>
        <v>3003.7700199999999</v>
      </c>
      <c r="C187" s="4">
        <f>Data!C182</f>
        <v>3018.8999020000001</v>
      </c>
      <c r="D187" s="4">
        <f>Data!D182</f>
        <v>3002.4099120000001</v>
      </c>
      <c r="E187" s="4">
        <f>Data!E182</f>
        <v>3011.25</v>
      </c>
      <c r="F187" s="15">
        <f>Data!F182</f>
        <v>1874580000</v>
      </c>
      <c r="G187" s="4" t="str">
        <f t="shared" si="4"/>
        <v/>
      </c>
      <c r="H187" s="4" t="str">
        <f t="shared" si="5"/>
        <v/>
      </c>
    </row>
    <row r="188" spans="1:8" x14ac:dyDescent="0.3">
      <c r="A188" s="3">
        <f>Data!A183</f>
        <v>41128</v>
      </c>
      <c r="B188" s="4">
        <f>Data!B183</f>
        <v>3002.6599120000001</v>
      </c>
      <c r="C188" s="4">
        <f>Data!C183</f>
        <v>3028.610107</v>
      </c>
      <c r="D188" s="4">
        <f>Data!D183</f>
        <v>3002.0900879999999</v>
      </c>
      <c r="E188" s="4">
        <f>Data!E183</f>
        <v>3015.860107</v>
      </c>
      <c r="F188" s="15">
        <f>Data!F183</f>
        <v>1899240000</v>
      </c>
      <c r="G188" s="4" t="str">
        <f t="shared" si="4"/>
        <v/>
      </c>
      <c r="H188" s="4" t="str">
        <f t="shared" si="5"/>
        <v/>
      </c>
    </row>
    <row r="189" spans="1:8" x14ac:dyDescent="0.3">
      <c r="A189" s="3">
        <f>Data!A184</f>
        <v>41127</v>
      </c>
      <c r="B189" s="4">
        <f>Data!B184</f>
        <v>2978.1599120000001</v>
      </c>
      <c r="C189" s="4">
        <f>Data!C184</f>
        <v>3000.23999</v>
      </c>
      <c r="D189" s="4">
        <f>Data!D184</f>
        <v>2974.2299800000001</v>
      </c>
      <c r="E189" s="4">
        <f>Data!E184</f>
        <v>2989.9099120000001</v>
      </c>
      <c r="F189" s="15">
        <f>Data!F184</f>
        <v>1528260000</v>
      </c>
      <c r="G189" s="4" t="str">
        <f t="shared" si="4"/>
        <v/>
      </c>
      <c r="H189" s="4" t="str">
        <f t="shared" si="5"/>
        <v/>
      </c>
    </row>
    <row r="190" spans="1:8" x14ac:dyDescent="0.3">
      <c r="A190" s="3">
        <f>Data!A185</f>
        <v>41124</v>
      </c>
      <c r="B190" s="4">
        <f>Data!B185</f>
        <v>2951.280029</v>
      </c>
      <c r="C190" s="4">
        <f>Data!C185</f>
        <v>2977.4099120000001</v>
      </c>
      <c r="D190" s="4">
        <f>Data!D185</f>
        <v>2945.8100589999999</v>
      </c>
      <c r="E190" s="4">
        <f>Data!E185</f>
        <v>2967.8999020000001</v>
      </c>
      <c r="F190" s="15">
        <f>Data!F185</f>
        <v>1730210000</v>
      </c>
      <c r="G190" s="4" t="str">
        <f t="shared" si="4"/>
        <v/>
      </c>
      <c r="H190" s="4" t="str">
        <f t="shared" si="5"/>
        <v/>
      </c>
    </row>
    <row r="191" spans="1:8" x14ac:dyDescent="0.3">
      <c r="A191" s="3">
        <f>Data!A186</f>
        <v>41123</v>
      </c>
      <c r="B191" s="4">
        <f>Data!B186</f>
        <v>2900.459961</v>
      </c>
      <c r="C191" s="4">
        <f>Data!C186</f>
        <v>2934.6499020000001</v>
      </c>
      <c r="D191" s="4">
        <f>Data!D186</f>
        <v>2890.8500979999999</v>
      </c>
      <c r="E191" s="4">
        <f>Data!E186</f>
        <v>2909.7700199999999</v>
      </c>
      <c r="F191" s="15">
        <f>Data!F186</f>
        <v>1822620000</v>
      </c>
      <c r="G191" s="4" t="str">
        <f t="shared" si="4"/>
        <v/>
      </c>
      <c r="H191" s="4" t="str">
        <f t="shared" si="5"/>
        <v/>
      </c>
    </row>
    <row r="192" spans="1:8" x14ac:dyDescent="0.3">
      <c r="A192" s="3">
        <f>Data!A187</f>
        <v>41122</v>
      </c>
      <c r="B192" s="4">
        <f>Data!B187</f>
        <v>2956.719971</v>
      </c>
      <c r="C192" s="4">
        <f>Data!C187</f>
        <v>2958.280029</v>
      </c>
      <c r="D192" s="4">
        <f>Data!D187</f>
        <v>2917.780029</v>
      </c>
      <c r="E192" s="4">
        <f>Data!E187</f>
        <v>2920.209961</v>
      </c>
      <c r="F192" s="15">
        <f>Data!F187</f>
        <v>1722530000</v>
      </c>
      <c r="G192" s="4" t="str">
        <f t="shared" si="4"/>
        <v/>
      </c>
      <c r="H192" s="4" t="str">
        <f t="shared" si="5"/>
        <v/>
      </c>
    </row>
    <row r="193" spans="1:8" x14ac:dyDescent="0.3">
      <c r="A193" s="3">
        <f>Data!A188</f>
        <v>41121</v>
      </c>
      <c r="B193" s="4">
        <f>Data!B188</f>
        <v>2945.080078</v>
      </c>
      <c r="C193" s="4">
        <f>Data!C188</f>
        <v>2959.6201169999999</v>
      </c>
      <c r="D193" s="4">
        <f>Data!D188</f>
        <v>2938.4099120000001</v>
      </c>
      <c r="E193" s="4">
        <f>Data!E188</f>
        <v>2939.5200199999999</v>
      </c>
      <c r="F193" s="15">
        <f>Data!F188</f>
        <v>1801440000</v>
      </c>
      <c r="G193" s="4" t="str">
        <f t="shared" si="4"/>
        <v/>
      </c>
      <c r="H193" s="4" t="str">
        <f t="shared" si="5"/>
        <v/>
      </c>
    </row>
    <row r="194" spans="1:8" x14ac:dyDescent="0.3">
      <c r="A194" s="3">
        <f>Data!A189</f>
        <v>41120</v>
      </c>
      <c r="B194" s="4">
        <f>Data!B189</f>
        <v>2959.070068</v>
      </c>
      <c r="C194" s="4">
        <f>Data!C189</f>
        <v>2970.3000489999999</v>
      </c>
      <c r="D194" s="4">
        <f>Data!D189</f>
        <v>2939.040039</v>
      </c>
      <c r="E194" s="4">
        <f>Data!E189</f>
        <v>2945.8400879999999</v>
      </c>
      <c r="F194" s="15">
        <f>Data!F189</f>
        <v>1483990000</v>
      </c>
      <c r="G194" s="4" t="str">
        <f t="shared" si="4"/>
        <v/>
      </c>
      <c r="H194" s="4" t="str">
        <f t="shared" si="5"/>
        <v/>
      </c>
    </row>
    <row r="195" spans="1:8" x14ac:dyDescent="0.3">
      <c r="A195" s="3">
        <f>Data!A190</f>
        <v>41117</v>
      </c>
      <c r="B195" s="4">
        <f>Data!B190</f>
        <v>2906.5</v>
      </c>
      <c r="C195" s="4">
        <f>Data!C190</f>
        <v>2961.8701169999999</v>
      </c>
      <c r="D195" s="4">
        <f>Data!D190</f>
        <v>2900.9799800000001</v>
      </c>
      <c r="E195" s="4">
        <f>Data!E190</f>
        <v>2958.0900879999999</v>
      </c>
      <c r="F195" s="15">
        <f>Data!F190</f>
        <v>2102610000</v>
      </c>
      <c r="G195" s="4" t="str">
        <f t="shared" si="4"/>
        <v/>
      </c>
      <c r="H195" s="4" t="str">
        <f t="shared" si="5"/>
        <v/>
      </c>
    </row>
    <row r="196" spans="1:8" x14ac:dyDescent="0.3">
      <c r="A196" s="3">
        <f>Data!A191</f>
        <v>41116</v>
      </c>
      <c r="B196" s="4">
        <f>Data!B191</f>
        <v>2896.679932</v>
      </c>
      <c r="C196" s="4">
        <f>Data!C191</f>
        <v>2905.570068</v>
      </c>
      <c r="D196" s="4">
        <f>Data!D191</f>
        <v>2876.01001</v>
      </c>
      <c r="E196" s="4">
        <f>Data!E191</f>
        <v>2893.25</v>
      </c>
      <c r="F196" s="15">
        <f>Data!F191</f>
        <v>1981520000</v>
      </c>
      <c r="G196" s="4" t="str">
        <f t="shared" si="4"/>
        <v/>
      </c>
      <c r="H196" s="4" t="str">
        <f t="shared" si="5"/>
        <v/>
      </c>
    </row>
    <row r="197" spans="1:8" x14ac:dyDescent="0.3">
      <c r="A197" s="3">
        <f>Data!A192</f>
        <v>41115</v>
      </c>
      <c r="B197" s="4">
        <f>Data!B192</f>
        <v>2856.780029</v>
      </c>
      <c r="C197" s="4">
        <f>Data!C192</f>
        <v>2870.219971</v>
      </c>
      <c r="D197" s="4">
        <f>Data!D192</f>
        <v>2839.76001</v>
      </c>
      <c r="E197" s="4">
        <f>Data!E192</f>
        <v>2854.23999</v>
      </c>
      <c r="F197" s="15">
        <f>Data!F192</f>
        <v>1784150000</v>
      </c>
      <c r="G197" s="4" t="str">
        <f t="shared" si="4"/>
        <v/>
      </c>
      <c r="H197" s="4" t="str">
        <f t="shared" si="5"/>
        <v/>
      </c>
    </row>
    <row r="198" spans="1:8" x14ac:dyDescent="0.3">
      <c r="A198" s="3">
        <f>Data!A193</f>
        <v>41114</v>
      </c>
      <c r="B198" s="4">
        <f>Data!B193</f>
        <v>2894.9499510000001</v>
      </c>
      <c r="C198" s="4">
        <f>Data!C193</f>
        <v>2896.5600589999999</v>
      </c>
      <c r="D198" s="4">
        <f>Data!D193</f>
        <v>2847.219971</v>
      </c>
      <c r="E198" s="4">
        <f>Data!E193</f>
        <v>2862.98999</v>
      </c>
      <c r="F198" s="15">
        <f>Data!F193</f>
        <v>1748410000</v>
      </c>
      <c r="G198" s="4" t="str">
        <f t="shared" si="4"/>
        <v/>
      </c>
      <c r="H198" s="4" t="str">
        <f t="shared" si="5"/>
        <v/>
      </c>
    </row>
    <row r="199" spans="1:8" x14ac:dyDescent="0.3">
      <c r="A199" s="3">
        <f>Data!A194</f>
        <v>41113</v>
      </c>
      <c r="B199" s="4">
        <f>Data!B194</f>
        <v>2877.51001</v>
      </c>
      <c r="C199" s="4">
        <f>Data!C194</f>
        <v>2898.0500489999999</v>
      </c>
      <c r="D199" s="4">
        <f>Data!D194</f>
        <v>2852.8798830000001</v>
      </c>
      <c r="E199" s="4">
        <f>Data!E194</f>
        <v>2890.1499020000001</v>
      </c>
      <c r="F199" s="15">
        <f>Data!F194</f>
        <v>1607140000</v>
      </c>
      <c r="G199" s="4" t="str">
        <f t="shared" si="4"/>
        <v/>
      </c>
      <c r="H199" s="4" t="str">
        <f t="shared" si="5"/>
        <v/>
      </c>
    </row>
    <row r="200" spans="1:8" x14ac:dyDescent="0.3">
      <c r="A200" s="3">
        <f>Data!A195</f>
        <v>41110</v>
      </c>
      <c r="B200" s="4">
        <f>Data!B195</f>
        <v>2957.0200199999999</v>
      </c>
      <c r="C200" s="4">
        <f>Data!C195</f>
        <v>2957.0200199999999</v>
      </c>
      <c r="D200" s="4">
        <f>Data!D195</f>
        <v>2925.3000489999999</v>
      </c>
      <c r="E200" s="4">
        <f>Data!E195</f>
        <v>2925.3000489999999</v>
      </c>
      <c r="F200" s="15">
        <f>Data!F195</f>
        <v>1810420000</v>
      </c>
      <c r="G200" s="4" t="str">
        <f t="shared" ref="G200:G263" si="6">IF(AND(B199&gt;E199,B200&lt;E200,E200&gt;B199,B200&lt;E199,C200&gt;C199),"Bullish","")</f>
        <v/>
      </c>
      <c r="H200" s="4" t="str">
        <f t="shared" ref="H200:H263" si="7">IF(AND(B199&lt;E199,B200&gt;E200,E200&lt;B199,B200&gt;E199,D200&lt;D199),"Bearish","")</f>
        <v/>
      </c>
    </row>
    <row r="201" spans="1:8" x14ac:dyDescent="0.3">
      <c r="A201" s="3">
        <f>Data!A196</f>
        <v>41109</v>
      </c>
      <c r="B201" s="4">
        <f>Data!B196</f>
        <v>2961.709961</v>
      </c>
      <c r="C201" s="4">
        <f>Data!C196</f>
        <v>2976.219971</v>
      </c>
      <c r="D201" s="4">
        <f>Data!D196</f>
        <v>2952.419922</v>
      </c>
      <c r="E201" s="4">
        <f>Data!E196</f>
        <v>2965.8999020000001</v>
      </c>
      <c r="F201" s="15">
        <f>Data!F196</f>
        <v>1735920000</v>
      </c>
      <c r="G201" s="4" t="str">
        <f t="shared" si="6"/>
        <v/>
      </c>
      <c r="H201" s="4" t="str">
        <f t="shared" si="7"/>
        <v/>
      </c>
    </row>
    <row r="202" spans="1:8" x14ac:dyDescent="0.3">
      <c r="A202" s="3">
        <f>Data!A197</f>
        <v>41108</v>
      </c>
      <c r="B202" s="4">
        <f>Data!B197</f>
        <v>2904.23999</v>
      </c>
      <c r="C202" s="4">
        <f>Data!C197</f>
        <v>2951.3000489999999</v>
      </c>
      <c r="D202" s="4">
        <f>Data!D197</f>
        <v>2902.9499510000001</v>
      </c>
      <c r="E202" s="4">
        <f>Data!E197</f>
        <v>2942.6000979999999</v>
      </c>
      <c r="F202" s="15">
        <f>Data!F197</f>
        <v>1817040000</v>
      </c>
      <c r="G202" s="4" t="str">
        <f t="shared" si="6"/>
        <v/>
      </c>
      <c r="H202" s="4" t="str">
        <f t="shared" si="7"/>
        <v/>
      </c>
    </row>
    <row r="203" spans="1:8" x14ac:dyDescent="0.3">
      <c r="A203" s="3">
        <f>Data!A198</f>
        <v>41107</v>
      </c>
      <c r="B203" s="4">
        <f>Data!B198</f>
        <v>2911.459961</v>
      </c>
      <c r="C203" s="4">
        <f>Data!C198</f>
        <v>2916.610107</v>
      </c>
      <c r="D203" s="4">
        <f>Data!D198</f>
        <v>2871.6499020000001</v>
      </c>
      <c r="E203" s="4">
        <f>Data!E198</f>
        <v>2910.040039</v>
      </c>
      <c r="F203" s="15">
        <f>Data!F198</f>
        <v>1774160000</v>
      </c>
      <c r="G203" s="4" t="str">
        <f t="shared" si="6"/>
        <v/>
      </c>
      <c r="H203" s="4" t="str">
        <f t="shared" si="7"/>
        <v/>
      </c>
    </row>
    <row r="204" spans="1:8" x14ac:dyDescent="0.3">
      <c r="A204" s="3">
        <f>Data!A199</f>
        <v>41106</v>
      </c>
      <c r="B204" s="4">
        <f>Data!B199</f>
        <v>2903.030029</v>
      </c>
      <c r="C204" s="4">
        <f>Data!C199</f>
        <v>2910.1999510000001</v>
      </c>
      <c r="D204" s="4">
        <f>Data!D199</f>
        <v>2888.01001</v>
      </c>
      <c r="E204" s="4">
        <f>Data!E199</f>
        <v>2896.9399410000001</v>
      </c>
      <c r="F204" s="15">
        <f>Data!F199</f>
        <v>1414470000</v>
      </c>
      <c r="G204" s="4" t="str">
        <f t="shared" si="6"/>
        <v/>
      </c>
      <c r="H204" s="4" t="str">
        <f t="shared" si="7"/>
        <v/>
      </c>
    </row>
    <row r="205" spans="1:8" x14ac:dyDescent="0.3">
      <c r="A205" s="3">
        <f>Data!A200</f>
        <v>41103</v>
      </c>
      <c r="B205" s="4">
        <f>Data!B200</f>
        <v>2874.0600589999999</v>
      </c>
      <c r="C205" s="4">
        <f>Data!C200</f>
        <v>2913.280029</v>
      </c>
      <c r="D205" s="4">
        <f>Data!D200</f>
        <v>2873.389893</v>
      </c>
      <c r="E205" s="4">
        <f>Data!E200</f>
        <v>2908.469971</v>
      </c>
      <c r="F205" s="15">
        <f>Data!F200</f>
        <v>1373620000</v>
      </c>
      <c r="G205" s="4" t="str">
        <f t="shared" si="6"/>
        <v>Bullish</v>
      </c>
      <c r="H205" s="4" t="str">
        <f t="shared" si="7"/>
        <v/>
      </c>
    </row>
    <row r="206" spans="1:8" x14ac:dyDescent="0.3">
      <c r="A206" s="3">
        <f>Data!A201</f>
        <v>41102</v>
      </c>
      <c r="B206" s="4">
        <f>Data!B201</f>
        <v>2867.080078</v>
      </c>
      <c r="C206" s="4">
        <f>Data!C201</f>
        <v>2876.320068</v>
      </c>
      <c r="D206" s="4">
        <f>Data!D201</f>
        <v>2837.719971</v>
      </c>
      <c r="E206" s="4">
        <f>Data!E201</f>
        <v>2866.1899410000001</v>
      </c>
      <c r="F206" s="15">
        <f>Data!F201</f>
        <v>1719460000</v>
      </c>
      <c r="G206" s="4" t="str">
        <f t="shared" si="6"/>
        <v/>
      </c>
      <c r="H206" s="4" t="str">
        <f t="shared" si="7"/>
        <v/>
      </c>
    </row>
    <row r="207" spans="1:8" x14ac:dyDescent="0.3">
      <c r="A207" s="3">
        <f>Data!A202</f>
        <v>41101</v>
      </c>
      <c r="B207" s="4">
        <f>Data!B202</f>
        <v>2898.7700199999999</v>
      </c>
      <c r="C207" s="4">
        <f>Data!C202</f>
        <v>2905.51001</v>
      </c>
      <c r="D207" s="4">
        <f>Data!D202</f>
        <v>2866.530029</v>
      </c>
      <c r="E207" s="4">
        <f>Data!E202</f>
        <v>2887.9799800000001</v>
      </c>
      <c r="F207" s="15">
        <f>Data!F202</f>
        <v>1635120000</v>
      </c>
      <c r="G207" s="4" t="str">
        <f t="shared" si="6"/>
        <v/>
      </c>
      <c r="H207" s="4" t="str">
        <f t="shared" si="7"/>
        <v/>
      </c>
    </row>
    <row r="208" spans="1:8" x14ac:dyDescent="0.3">
      <c r="A208" s="3">
        <f>Data!A203</f>
        <v>41100</v>
      </c>
      <c r="B208" s="4">
        <f>Data!B203</f>
        <v>2945.3500979999999</v>
      </c>
      <c r="C208" s="4">
        <f>Data!C203</f>
        <v>2953.469971</v>
      </c>
      <c r="D208" s="4">
        <f>Data!D203</f>
        <v>2891.419922</v>
      </c>
      <c r="E208" s="4">
        <f>Data!E203</f>
        <v>2902.330078</v>
      </c>
      <c r="F208" s="15">
        <f>Data!F203</f>
        <v>1725730000</v>
      </c>
      <c r="G208" s="4" t="str">
        <f t="shared" si="6"/>
        <v/>
      </c>
      <c r="H208" s="4" t="str">
        <f t="shared" si="7"/>
        <v/>
      </c>
    </row>
    <row r="209" spans="1:8" x14ac:dyDescent="0.3">
      <c r="A209" s="3">
        <f>Data!A204</f>
        <v>41099</v>
      </c>
      <c r="B209" s="4">
        <f>Data!B204</f>
        <v>2934.48999</v>
      </c>
      <c r="C209" s="4">
        <f>Data!C204</f>
        <v>2942.98999</v>
      </c>
      <c r="D209" s="4">
        <f>Data!D204</f>
        <v>2919.040039</v>
      </c>
      <c r="E209" s="4">
        <f>Data!E204</f>
        <v>2931.7700199999999</v>
      </c>
      <c r="F209" s="15">
        <f>Data!F204</f>
        <v>1455500000</v>
      </c>
      <c r="G209" s="4" t="str">
        <f t="shared" si="6"/>
        <v/>
      </c>
      <c r="H209" s="4" t="str">
        <f t="shared" si="7"/>
        <v/>
      </c>
    </row>
    <row r="210" spans="1:8" x14ac:dyDescent="0.3">
      <c r="A210" s="3">
        <f>Data!A205</f>
        <v>41096</v>
      </c>
      <c r="B210" s="4">
        <f>Data!B205</f>
        <v>2955.1999510000001</v>
      </c>
      <c r="C210" s="4">
        <f>Data!C205</f>
        <v>2957.5</v>
      </c>
      <c r="D210" s="4">
        <f>Data!D205</f>
        <v>2921.3701169999999</v>
      </c>
      <c r="E210" s="4">
        <f>Data!E205</f>
        <v>2937.330078</v>
      </c>
      <c r="F210" s="15">
        <f>Data!F205</f>
        <v>1437420000</v>
      </c>
      <c r="G210" s="4" t="str">
        <f t="shared" si="6"/>
        <v/>
      </c>
      <c r="H210" s="4" t="str">
        <f t="shared" si="7"/>
        <v/>
      </c>
    </row>
    <row r="211" spans="1:8" x14ac:dyDescent="0.3">
      <c r="A211" s="3">
        <f>Data!A206</f>
        <v>41095</v>
      </c>
      <c r="B211" s="4">
        <f>Data!B206</f>
        <v>2970.3701169999999</v>
      </c>
      <c r="C211" s="4">
        <f>Data!C206</f>
        <v>2987.9399410000001</v>
      </c>
      <c r="D211" s="4">
        <f>Data!D206</f>
        <v>2958.3000489999999</v>
      </c>
      <c r="E211" s="4">
        <f>Data!E206</f>
        <v>2976.1201169999999</v>
      </c>
      <c r="F211" s="15">
        <f>Data!F206</f>
        <v>1423990000</v>
      </c>
      <c r="G211" s="4" t="str">
        <f t="shared" si="6"/>
        <v/>
      </c>
      <c r="H211" s="4" t="str">
        <f t="shared" si="7"/>
        <v/>
      </c>
    </row>
    <row r="212" spans="1:8" x14ac:dyDescent="0.3">
      <c r="A212" s="3">
        <f>Data!A207</f>
        <v>41093</v>
      </c>
      <c r="B212" s="4">
        <f>Data!B207</f>
        <v>2950.8100589999999</v>
      </c>
      <c r="C212" s="4">
        <f>Data!C207</f>
        <v>2976.080078</v>
      </c>
      <c r="D212" s="4">
        <f>Data!D207</f>
        <v>2948.3999020000001</v>
      </c>
      <c r="E212" s="4">
        <f>Data!E207</f>
        <v>2976.080078</v>
      </c>
      <c r="F212" s="15">
        <f>Data!F207</f>
        <v>1009330000</v>
      </c>
      <c r="G212" s="4" t="str">
        <f t="shared" si="6"/>
        <v/>
      </c>
      <c r="H212" s="4" t="str">
        <f t="shared" si="7"/>
        <v/>
      </c>
    </row>
    <row r="213" spans="1:8" x14ac:dyDescent="0.3">
      <c r="A213" s="3">
        <f>Data!A208</f>
        <v>41092</v>
      </c>
      <c r="B213" s="4">
        <f>Data!B208</f>
        <v>2938.4099120000001</v>
      </c>
      <c r="C213" s="4">
        <f>Data!C208</f>
        <v>2951.2299800000001</v>
      </c>
      <c r="D213" s="4">
        <f>Data!D208</f>
        <v>2925.709961</v>
      </c>
      <c r="E213" s="4">
        <f>Data!E208</f>
        <v>2951.2299800000001</v>
      </c>
      <c r="F213" s="15">
        <f>Data!F208</f>
        <v>1845240000</v>
      </c>
      <c r="G213" s="4" t="str">
        <f t="shared" si="6"/>
        <v/>
      </c>
      <c r="H213" s="4" t="str">
        <f t="shared" si="7"/>
        <v/>
      </c>
    </row>
    <row r="214" spans="1:8" x14ac:dyDescent="0.3">
      <c r="A214" s="3">
        <f>Data!A209</f>
        <v>41089</v>
      </c>
      <c r="B214" s="4">
        <f>Data!B209</f>
        <v>2902.4399410000001</v>
      </c>
      <c r="C214" s="4">
        <f>Data!C209</f>
        <v>2935.1298830000001</v>
      </c>
      <c r="D214" s="4">
        <f>Data!D209</f>
        <v>2895.6000979999999</v>
      </c>
      <c r="E214" s="4">
        <f>Data!E209</f>
        <v>2935.0500489999999</v>
      </c>
      <c r="F214" s="15">
        <f>Data!F209</f>
        <v>2021190000</v>
      </c>
      <c r="G214" s="4" t="str">
        <f t="shared" si="6"/>
        <v/>
      </c>
      <c r="H214" s="4" t="str">
        <f t="shared" si="7"/>
        <v/>
      </c>
    </row>
    <row r="215" spans="1:8" x14ac:dyDescent="0.3">
      <c r="A215" s="3">
        <f>Data!A210</f>
        <v>41088</v>
      </c>
      <c r="B215" s="4">
        <f>Data!B210</f>
        <v>2853.889893</v>
      </c>
      <c r="C215" s="4">
        <f>Data!C210</f>
        <v>2855.73999</v>
      </c>
      <c r="D215" s="4">
        <f>Data!D210</f>
        <v>2818.1899410000001</v>
      </c>
      <c r="E215" s="4">
        <f>Data!E210</f>
        <v>2849.48999</v>
      </c>
      <c r="F215" s="15">
        <f>Data!F210</f>
        <v>1795850000</v>
      </c>
      <c r="G215" s="4" t="str">
        <f t="shared" si="6"/>
        <v/>
      </c>
      <c r="H215" s="4" t="str">
        <f t="shared" si="7"/>
        <v/>
      </c>
    </row>
    <row r="216" spans="1:8" x14ac:dyDescent="0.3">
      <c r="A216" s="3">
        <f>Data!A211</f>
        <v>41087</v>
      </c>
      <c r="B216" s="4">
        <f>Data!B211</f>
        <v>2862.1298830000001</v>
      </c>
      <c r="C216" s="4">
        <f>Data!C211</f>
        <v>2882.3999020000001</v>
      </c>
      <c r="D216" s="4">
        <f>Data!D211</f>
        <v>2860.1298830000001</v>
      </c>
      <c r="E216" s="4">
        <f>Data!E211</f>
        <v>2875.320068</v>
      </c>
      <c r="F216" s="15">
        <f>Data!F211</f>
        <v>1668580000</v>
      </c>
      <c r="G216" s="4" t="str">
        <f t="shared" si="6"/>
        <v/>
      </c>
      <c r="H216" s="4" t="str">
        <f t="shared" si="7"/>
        <v/>
      </c>
    </row>
    <row r="217" spans="1:8" x14ac:dyDescent="0.3">
      <c r="A217" s="3">
        <f>Data!A212</f>
        <v>41086</v>
      </c>
      <c r="B217" s="4">
        <f>Data!B212</f>
        <v>2845.3999020000001</v>
      </c>
      <c r="C217" s="4">
        <f>Data!C212</f>
        <v>2862.1499020000001</v>
      </c>
      <c r="D217" s="4">
        <f>Data!D212</f>
        <v>2832.0200199999999</v>
      </c>
      <c r="E217" s="4">
        <f>Data!E212</f>
        <v>2854.0600589999999</v>
      </c>
      <c r="F217" s="15">
        <f>Data!F212</f>
        <v>1623160000</v>
      </c>
      <c r="G217" s="4" t="str">
        <f t="shared" si="6"/>
        <v/>
      </c>
      <c r="H217" s="4" t="str">
        <f t="shared" si="7"/>
        <v/>
      </c>
    </row>
    <row r="218" spans="1:8" x14ac:dyDescent="0.3">
      <c r="A218" s="3">
        <f>Data!A213</f>
        <v>41085</v>
      </c>
      <c r="B218" s="4">
        <f>Data!B213</f>
        <v>2863.889893</v>
      </c>
      <c r="C218" s="4">
        <f>Data!C213</f>
        <v>2863.889893</v>
      </c>
      <c r="D218" s="4">
        <f>Data!D213</f>
        <v>2829.2299800000001</v>
      </c>
      <c r="E218" s="4">
        <f>Data!E213</f>
        <v>2836.1599120000001</v>
      </c>
      <c r="F218" s="15">
        <f>Data!F213</f>
        <v>1514430000</v>
      </c>
      <c r="G218" s="4" t="str">
        <f t="shared" si="6"/>
        <v/>
      </c>
      <c r="H218" s="4" t="str">
        <f t="shared" si="7"/>
        <v>Bearish</v>
      </c>
    </row>
    <row r="219" spans="1:8" x14ac:dyDescent="0.3">
      <c r="A219" s="3">
        <f>Data!A214</f>
        <v>41082</v>
      </c>
      <c r="B219" s="4">
        <f>Data!B214</f>
        <v>2866.169922</v>
      </c>
      <c r="C219" s="4">
        <f>Data!C214</f>
        <v>2894.3500979999999</v>
      </c>
      <c r="D219" s="4">
        <f>Data!D214</f>
        <v>2863.929932</v>
      </c>
      <c r="E219" s="4">
        <f>Data!E214</f>
        <v>2892.419922</v>
      </c>
      <c r="F219" s="15">
        <f>Data!F214</f>
        <v>3544010000</v>
      </c>
      <c r="G219" s="4" t="str">
        <f t="shared" si="6"/>
        <v/>
      </c>
      <c r="H219" s="4" t="str">
        <f t="shared" si="7"/>
        <v/>
      </c>
    </row>
    <row r="220" spans="1:8" x14ac:dyDescent="0.3">
      <c r="A220" s="3">
        <f>Data!A215</f>
        <v>41081</v>
      </c>
      <c r="B220" s="4">
        <f>Data!B215</f>
        <v>2929.1499020000001</v>
      </c>
      <c r="C220" s="4">
        <f>Data!C215</f>
        <v>2930.929932</v>
      </c>
      <c r="D220" s="4">
        <f>Data!D215</f>
        <v>2857.1000979999999</v>
      </c>
      <c r="E220" s="4">
        <f>Data!E215</f>
        <v>2859.0900879999999</v>
      </c>
      <c r="F220" s="15">
        <f>Data!F215</f>
        <v>1822200000</v>
      </c>
      <c r="G220" s="4" t="str">
        <f t="shared" si="6"/>
        <v/>
      </c>
      <c r="H220" s="4" t="str">
        <f t="shared" si="7"/>
        <v>Bearish</v>
      </c>
    </row>
    <row r="221" spans="1:8" x14ac:dyDescent="0.3">
      <c r="A221" s="3">
        <f>Data!A216</f>
        <v>41080</v>
      </c>
      <c r="B221" s="4">
        <f>Data!B216</f>
        <v>2932.959961</v>
      </c>
      <c r="C221" s="4">
        <f>Data!C216</f>
        <v>2942.280029</v>
      </c>
      <c r="D221" s="4">
        <f>Data!D216</f>
        <v>2910</v>
      </c>
      <c r="E221" s="4">
        <f>Data!E216</f>
        <v>2930.4499510000001</v>
      </c>
      <c r="F221" s="15">
        <f>Data!F216</f>
        <v>1563080000</v>
      </c>
      <c r="G221" s="4" t="str">
        <f t="shared" si="6"/>
        <v/>
      </c>
      <c r="H221" s="4" t="str">
        <f t="shared" si="7"/>
        <v/>
      </c>
    </row>
    <row r="222" spans="1:8" x14ac:dyDescent="0.3">
      <c r="A222" s="3">
        <f>Data!A217</f>
        <v>41079</v>
      </c>
      <c r="B222" s="4">
        <f>Data!B217</f>
        <v>2909.8701169999999</v>
      </c>
      <c r="C222" s="4">
        <f>Data!C217</f>
        <v>2940.2299800000001</v>
      </c>
      <c r="D222" s="4">
        <f>Data!D217</f>
        <v>2908.4499510000001</v>
      </c>
      <c r="E222" s="4">
        <f>Data!E217</f>
        <v>2929.76001</v>
      </c>
      <c r="F222" s="15">
        <f>Data!F217</f>
        <v>1835480000</v>
      </c>
      <c r="G222" s="4" t="str">
        <f t="shared" si="6"/>
        <v/>
      </c>
      <c r="H222" s="4" t="str">
        <f t="shared" si="7"/>
        <v/>
      </c>
    </row>
    <row r="223" spans="1:8" x14ac:dyDescent="0.3">
      <c r="A223" s="3">
        <f>Data!A218</f>
        <v>41078</v>
      </c>
      <c r="B223" s="4">
        <f>Data!B218</f>
        <v>2872.48999</v>
      </c>
      <c r="C223" s="4">
        <f>Data!C218</f>
        <v>2903.030029</v>
      </c>
      <c r="D223" s="4">
        <f>Data!D218</f>
        <v>2853.860107</v>
      </c>
      <c r="E223" s="4">
        <f>Data!E218</f>
        <v>2895.330078</v>
      </c>
      <c r="F223" s="15">
        <f>Data!F218</f>
        <v>1586190000</v>
      </c>
      <c r="G223" s="4" t="str">
        <f t="shared" si="6"/>
        <v/>
      </c>
      <c r="H223" s="4" t="str">
        <f t="shared" si="7"/>
        <v/>
      </c>
    </row>
    <row r="224" spans="1:8" x14ac:dyDescent="0.3">
      <c r="A224" s="3">
        <f>Data!A219</f>
        <v>41075</v>
      </c>
      <c r="B224" s="4">
        <f>Data!B219</f>
        <v>2839.3999020000001</v>
      </c>
      <c r="C224" s="4">
        <f>Data!C219</f>
        <v>2874.3798830000001</v>
      </c>
      <c r="D224" s="4">
        <f>Data!D219</f>
        <v>2837.9399410000001</v>
      </c>
      <c r="E224" s="4">
        <f>Data!E219</f>
        <v>2872.8000489999999</v>
      </c>
      <c r="F224" s="15">
        <f>Data!F219</f>
        <v>2020100000</v>
      </c>
      <c r="G224" s="4" t="str">
        <f t="shared" si="6"/>
        <v/>
      </c>
      <c r="H224" s="4" t="str">
        <f t="shared" si="7"/>
        <v/>
      </c>
    </row>
    <row r="225" spans="1:8" x14ac:dyDescent="0.3">
      <c r="A225" s="3">
        <f>Data!A220</f>
        <v>41074</v>
      </c>
      <c r="B225" s="4">
        <f>Data!B220</f>
        <v>2820.6298830000001</v>
      </c>
      <c r="C225" s="4">
        <f>Data!C220</f>
        <v>2842.3100589999999</v>
      </c>
      <c r="D225" s="4">
        <f>Data!D220</f>
        <v>2807.5500489999999</v>
      </c>
      <c r="E225" s="4">
        <f>Data!E220</f>
        <v>2836.330078</v>
      </c>
      <c r="F225" s="15">
        <f>Data!F220</f>
        <v>1633370000</v>
      </c>
      <c r="G225" s="4" t="str">
        <f t="shared" si="6"/>
        <v/>
      </c>
      <c r="H225" s="4" t="str">
        <f t="shared" si="7"/>
        <v/>
      </c>
    </row>
    <row r="226" spans="1:8" x14ac:dyDescent="0.3">
      <c r="A226" s="3">
        <f>Data!A221</f>
        <v>41073</v>
      </c>
      <c r="B226" s="4">
        <f>Data!B221</f>
        <v>2838.1201169999999</v>
      </c>
      <c r="C226" s="4">
        <f>Data!C221</f>
        <v>2853.169922</v>
      </c>
      <c r="D226" s="4">
        <f>Data!D221</f>
        <v>2810.5900879999999</v>
      </c>
      <c r="E226" s="4">
        <f>Data!E221</f>
        <v>2818.610107</v>
      </c>
      <c r="F226" s="15">
        <f>Data!F221</f>
        <v>1602080000</v>
      </c>
      <c r="G226" s="4" t="str">
        <f t="shared" si="6"/>
        <v/>
      </c>
      <c r="H226" s="4" t="str">
        <f t="shared" si="7"/>
        <v/>
      </c>
    </row>
    <row r="227" spans="1:8" x14ac:dyDescent="0.3">
      <c r="A227" s="3">
        <f>Data!A222</f>
        <v>41072</v>
      </c>
      <c r="B227" s="4">
        <f>Data!B222</f>
        <v>2815.8400879999999</v>
      </c>
      <c r="C227" s="4">
        <f>Data!C222</f>
        <v>2843.669922</v>
      </c>
      <c r="D227" s="4">
        <f>Data!D222</f>
        <v>2802.3798830000001</v>
      </c>
      <c r="E227" s="4">
        <f>Data!E222</f>
        <v>2843.070068</v>
      </c>
      <c r="F227" s="15">
        <f>Data!F222</f>
        <v>1594310000</v>
      </c>
      <c r="G227" s="4" t="str">
        <f t="shared" si="6"/>
        <v/>
      </c>
      <c r="H227" s="4" t="str">
        <f t="shared" si="7"/>
        <v/>
      </c>
    </row>
    <row r="228" spans="1:8" x14ac:dyDescent="0.3">
      <c r="A228" s="3">
        <f>Data!A223</f>
        <v>41071</v>
      </c>
      <c r="B228" s="4">
        <f>Data!B223</f>
        <v>2882.48999</v>
      </c>
      <c r="C228" s="4">
        <f>Data!C223</f>
        <v>2882.959961</v>
      </c>
      <c r="D228" s="4">
        <f>Data!D223</f>
        <v>2806.8999020000001</v>
      </c>
      <c r="E228" s="4">
        <f>Data!E223</f>
        <v>2809.7299800000001</v>
      </c>
      <c r="F228" s="15">
        <f>Data!F223</f>
        <v>1480220000</v>
      </c>
      <c r="G228" s="4" t="str">
        <f t="shared" si="6"/>
        <v/>
      </c>
      <c r="H228" s="4" t="str">
        <f t="shared" si="7"/>
        <v/>
      </c>
    </row>
    <row r="229" spans="1:8" x14ac:dyDescent="0.3">
      <c r="A229" s="3">
        <f>Data!A224</f>
        <v>41068</v>
      </c>
      <c r="B229" s="4">
        <f>Data!B224</f>
        <v>2823.820068</v>
      </c>
      <c r="C229" s="4">
        <f>Data!C224</f>
        <v>2860.9399410000001</v>
      </c>
      <c r="D229" s="4">
        <f>Data!D224</f>
        <v>2814.8000489999999</v>
      </c>
      <c r="E229" s="4">
        <f>Data!E224</f>
        <v>2858.419922</v>
      </c>
      <c r="F229" s="15">
        <f>Data!F224</f>
        <v>1390260000</v>
      </c>
      <c r="G229" s="4" t="str">
        <f t="shared" si="6"/>
        <v/>
      </c>
      <c r="H229" s="4" t="str">
        <f t="shared" si="7"/>
        <v/>
      </c>
    </row>
    <row r="230" spans="1:8" x14ac:dyDescent="0.3">
      <c r="A230" s="3">
        <f>Data!A225</f>
        <v>41067</v>
      </c>
      <c r="B230" s="4">
        <f>Data!B225</f>
        <v>2872.0500489999999</v>
      </c>
      <c r="C230" s="4">
        <f>Data!C225</f>
        <v>2873.5900879999999</v>
      </c>
      <c r="D230" s="4">
        <f>Data!D225</f>
        <v>2827.820068</v>
      </c>
      <c r="E230" s="4">
        <f>Data!E225</f>
        <v>2831.0200199999999</v>
      </c>
      <c r="F230" s="15">
        <f>Data!F225</f>
        <v>1655370000</v>
      </c>
      <c r="G230" s="4" t="str">
        <f t="shared" si="6"/>
        <v/>
      </c>
      <c r="H230" s="4" t="str">
        <f t="shared" si="7"/>
        <v/>
      </c>
    </row>
    <row r="231" spans="1:8" x14ac:dyDescent="0.3">
      <c r="A231" s="3">
        <f>Data!A226</f>
        <v>41066</v>
      </c>
      <c r="B231" s="4">
        <f>Data!B226</f>
        <v>2796.2299800000001</v>
      </c>
      <c r="C231" s="4">
        <f>Data!C226</f>
        <v>2844.719971</v>
      </c>
      <c r="D231" s="4">
        <f>Data!D226</f>
        <v>2796.2299800000001</v>
      </c>
      <c r="E231" s="4">
        <f>Data!E226</f>
        <v>2844.719971</v>
      </c>
      <c r="F231" s="15">
        <f>Data!F226</f>
        <v>1761050000</v>
      </c>
      <c r="G231" s="4" t="str">
        <f t="shared" si="6"/>
        <v/>
      </c>
      <c r="H231" s="4" t="str">
        <f t="shared" si="7"/>
        <v/>
      </c>
    </row>
    <row r="232" spans="1:8" x14ac:dyDescent="0.3">
      <c r="A232" s="3">
        <f>Data!A227</f>
        <v>41065</v>
      </c>
      <c r="B232" s="4">
        <f>Data!B227</f>
        <v>2749.3500979999999</v>
      </c>
      <c r="C232" s="4">
        <f>Data!C227</f>
        <v>2781.969971</v>
      </c>
      <c r="D232" s="4">
        <f>Data!D227</f>
        <v>2749.3400879999999</v>
      </c>
      <c r="E232" s="4">
        <f>Data!E227</f>
        <v>2778.110107</v>
      </c>
      <c r="F232" s="15">
        <f>Data!F227</f>
        <v>1625600000</v>
      </c>
      <c r="G232" s="4" t="str">
        <f t="shared" si="6"/>
        <v/>
      </c>
      <c r="H232" s="4" t="str">
        <f t="shared" si="7"/>
        <v/>
      </c>
    </row>
    <row r="233" spans="1:8" x14ac:dyDescent="0.3">
      <c r="A233" s="3">
        <f>Data!A228</f>
        <v>41064</v>
      </c>
      <c r="B233" s="4">
        <f>Data!B228</f>
        <v>2747.610107</v>
      </c>
      <c r="C233" s="4">
        <f>Data!C228</f>
        <v>2769.929932</v>
      </c>
      <c r="D233" s="4">
        <f>Data!D228</f>
        <v>2726.679932</v>
      </c>
      <c r="E233" s="4">
        <f>Data!E228</f>
        <v>2760.01001</v>
      </c>
      <c r="F233" s="15">
        <f>Data!F228</f>
        <v>1755750000</v>
      </c>
      <c r="G233" s="4" t="str">
        <f t="shared" si="6"/>
        <v/>
      </c>
      <c r="H233" s="4" t="str">
        <f t="shared" si="7"/>
        <v/>
      </c>
    </row>
    <row r="234" spans="1:8" x14ac:dyDescent="0.3">
      <c r="A234" s="3">
        <f>Data!A229</f>
        <v>41061</v>
      </c>
      <c r="B234" s="4">
        <f>Data!B229</f>
        <v>2810.1298830000001</v>
      </c>
      <c r="C234" s="4">
        <f>Data!C229</f>
        <v>2810.1298830000001</v>
      </c>
      <c r="D234" s="4">
        <f>Data!D229</f>
        <v>2747.23999</v>
      </c>
      <c r="E234" s="4">
        <f>Data!E229</f>
        <v>2747.4799800000001</v>
      </c>
      <c r="F234" s="15">
        <f>Data!F229</f>
        <v>1966370000</v>
      </c>
      <c r="G234" s="4" t="str">
        <f t="shared" si="6"/>
        <v/>
      </c>
      <c r="H234" s="4" t="str">
        <f t="shared" si="7"/>
        <v/>
      </c>
    </row>
    <row r="235" spans="1:8" x14ac:dyDescent="0.3">
      <c r="A235" s="3">
        <f>Data!A230</f>
        <v>41060</v>
      </c>
      <c r="B235" s="4">
        <f>Data!B230</f>
        <v>2837.3701169999999</v>
      </c>
      <c r="C235" s="4">
        <f>Data!C230</f>
        <v>2842.429932</v>
      </c>
      <c r="D235" s="4">
        <f>Data!D230</f>
        <v>2801.959961</v>
      </c>
      <c r="E235" s="4">
        <f>Data!E230</f>
        <v>2827.3400879999999</v>
      </c>
      <c r="F235" s="15">
        <f>Data!F230</f>
        <v>2180130000</v>
      </c>
      <c r="G235" s="4" t="str">
        <f t="shared" si="6"/>
        <v/>
      </c>
      <c r="H235" s="4" t="str">
        <f t="shared" si="7"/>
        <v/>
      </c>
    </row>
    <row r="236" spans="1:8" x14ac:dyDescent="0.3">
      <c r="A236" s="3">
        <f>Data!A231</f>
        <v>41059</v>
      </c>
      <c r="B236" s="4">
        <f>Data!B231</f>
        <v>2847.2700199999999</v>
      </c>
      <c r="C236" s="4">
        <f>Data!C231</f>
        <v>2847.2700199999999</v>
      </c>
      <c r="D236" s="4">
        <f>Data!D231</f>
        <v>2825.639893</v>
      </c>
      <c r="E236" s="4">
        <f>Data!E231</f>
        <v>2837.360107</v>
      </c>
      <c r="F236" s="15">
        <f>Data!F231</f>
        <v>1671040000</v>
      </c>
      <c r="G236" s="4" t="str">
        <f t="shared" si="6"/>
        <v/>
      </c>
      <c r="H236" s="4" t="str">
        <f t="shared" si="7"/>
        <v/>
      </c>
    </row>
    <row r="237" spans="1:8" x14ac:dyDescent="0.3">
      <c r="A237" s="3">
        <f>Data!A232</f>
        <v>41058</v>
      </c>
      <c r="B237" s="4">
        <f>Data!B232</f>
        <v>2853.2700199999999</v>
      </c>
      <c r="C237" s="4">
        <f>Data!C232</f>
        <v>2882.830078</v>
      </c>
      <c r="D237" s="4">
        <f>Data!D232</f>
        <v>2846.679932</v>
      </c>
      <c r="E237" s="4">
        <f>Data!E232</f>
        <v>2870.98999</v>
      </c>
      <c r="F237" s="15">
        <f>Data!F232</f>
        <v>221430000</v>
      </c>
      <c r="G237" s="4" t="str">
        <f t="shared" si="6"/>
        <v/>
      </c>
      <c r="H237" s="4" t="str">
        <f t="shared" si="7"/>
        <v/>
      </c>
    </row>
    <row r="238" spans="1:8" x14ac:dyDescent="0.3">
      <c r="A238" s="3">
        <f>Data!A233</f>
        <v>41054</v>
      </c>
      <c r="B238" s="4">
        <f>Data!B233</f>
        <v>2839.73999</v>
      </c>
      <c r="C238" s="4">
        <f>Data!C233</f>
        <v>2846.3100589999999</v>
      </c>
      <c r="D238" s="4">
        <f>Data!D233</f>
        <v>2829.76001</v>
      </c>
      <c r="E238" s="4">
        <f>Data!E233</f>
        <v>2837.530029</v>
      </c>
      <c r="F238" s="15">
        <f>Data!F233</f>
        <v>1282680000</v>
      </c>
      <c r="G238" s="4" t="str">
        <f t="shared" si="6"/>
        <v/>
      </c>
      <c r="H238" s="4" t="str">
        <f t="shared" si="7"/>
        <v/>
      </c>
    </row>
    <row r="239" spans="1:8" x14ac:dyDescent="0.3">
      <c r="A239" s="3">
        <f>Data!A234</f>
        <v>41053</v>
      </c>
      <c r="B239" s="4">
        <f>Data!B234</f>
        <v>2856.5500489999999</v>
      </c>
      <c r="C239" s="4">
        <f>Data!C234</f>
        <v>2858.23999</v>
      </c>
      <c r="D239" s="4">
        <f>Data!D234</f>
        <v>2817.6201169999999</v>
      </c>
      <c r="E239" s="4">
        <f>Data!E234</f>
        <v>2839.3798830000001</v>
      </c>
      <c r="F239" s="15">
        <f>Data!F234</f>
        <v>1750290000</v>
      </c>
      <c r="G239" s="4" t="str">
        <f t="shared" si="6"/>
        <v/>
      </c>
      <c r="H239" s="4" t="str">
        <f t="shared" si="7"/>
        <v/>
      </c>
    </row>
    <row r="240" spans="1:8" x14ac:dyDescent="0.3">
      <c r="A240" s="3">
        <f>Data!A235</f>
        <v>41052</v>
      </c>
      <c r="B240" s="4">
        <f>Data!B235</f>
        <v>2832.169922</v>
      </c>
      <c r="C240" s="4">
        <f>Data!C235</f>
        <v>2855.3500979999999</v>
      </c>
      <c r="D240" s="4">
        <f>Data!D235</f>
        <v>2795.5</v>
      </c>
      <c r="E240" s="4">
        <f>Data!E235</f>
        <v>2850.1201169999999</v>
      </c>
      <c r="F240" s="15">
        <f>Data!F235</f>
        <v>1929640000</v>
      </c>
      <c r="G240" s="4" t="str">
        <f t="shared" si="6"/>
        <v/>
      </c>
      <c r="H240" s="4" t="str">
        <f t="shared" si="7"/>
        <v/>
      </c>
    </row>
    <row r="241" spans="1:8" x14ac:dyDescent="0.3">
      <c r="A241" s="3">
        <f>Data!A236</f>
        <v>41051</v>
      </c>
      <c r="B241" s="4">
        <f>Data!B236</f>
        <v>2853.8701169999999</v>
      </c>
      <c r="C241" s="4">
        <f>Data!C236</f>
        <v>2867.3400879999999</v>
      </c>
      <c r="D241" s="4">
        <f>Data!D236</f>
        <v>2823.219971</v>
      </c>
      <c r="E241" s="4">
        <f>Data!E236</f>
        <v>2839.080078</v>
      </c>
      <c r="F241" s="15">
        <f>Data!F236</f>
        <v>1861850000</v>
      </c>
      <c r="G241" s="4" t="str">
        <f t="shared" si="6"/>
        <v/>
      </c>
      <c r="H241" s="4" t="str">
        <f t="shared" si="7"/>
        <v/>
      </c>
    </row>
    <row r="242" spans="1:8" x14ac:dyDescent="0.3">
      <c r="A242" s="3">
        <f>Data!A237</f>
        <v>41050</v>
      </c>
      <c r="B242" s="4">
        <f>Data!B237</f>
        <v>2782.5500489999999</v>
      </c>
      <c r="C242" s="4">
        <f>Data!C237</f>
        <v>2848.830078</v>
      </c>
      <c r="D242" s="4">
        <f>Data!D237</f>
        <v>2774.76001</v>
      </c>
      <c r="E242" s="4">
        <f>Data!E237</f>
        <v>2847.209961</v>
      </c>
      <c r="F242" s="15">
        <f>Data!F237</f>
        <v>1870420000</v>
      </c>
      <c r="G242" s="4" t="str">
        <f t="shared" si="6"/>
        <v/>
      </c>
      <c r="H242" s="4" t="str">
        <f t="shared" si="7"/>
        <v/>
      </c>
    </row>
    <row r="243" spans="1:8" x14ac:dyDescent="0.3">
      <c r="A243" s="3">
        <f>Data!A238</f>
        <v>41047</v>
      </c>
      <c r="B243" s="4">
        <f>Data!B238</f>
        <v>2814.429932</v>
      </c>
      <c r="C243" s="4">
        <f>Data!C238</f>
        <v>2827.280029</v>
      </c>
      <c r="D243" s="4">
        <f>Data!D238</f>
        <v>2774.4499510000001</v>
      </c>
      <c r="E243" s="4">
        <f>Data!E238</f>
        <v>2778.790039</v>
      </c>
      <c r="F243" s="15">
        <f>Data!F238</f>
        <v>2692450000</v>
      </c>
      <c r="G243" s="4" t="str">
        <f t="shared" si="6"/>
        <v/>
      </c>
      <c r="H243" s="4" t="str">
        <f t="shared" si="7"/>
        <v/>
      </c>
    </row>
    <row r="244" spans="1:8" x14ac:dyDescent="0.3">
      <c r="A244" s="3">
        <f>Data!A239</f>
        <v>41046</v>
      </c>
      <c r="B244" s="4">
        <f>Data!B239</f>
        <v>2874.709961</v>
      </c>
      <c r="C244" s="4">
        <f>Data!C239</f>
        <v>2879.219971</v>
      </c>
      <c r="D244" s="4">
        <f>Data!D239</f>
        <v>2813.6899410000001</v>
      </c>
      <c r="E244" s="4">
        <f>Data!E239</f>
        <v>2813.6899410000001</v>
      </c>
      <c r="F244" s="15">
        <f>Data!F239</f>
        <v>2016980000</v>
      </c>
      <c r="G244" s="4" t="str">
        <f t="shared" si="6"/>
        <v/>
      </c>
      <c r="H244" s="4" t="str">
        <f t="shared" si="7"/>
        <v/>
      </c>
    </row>
    <row r="245" spans="1:8" x14ac:dyDescent="0.3">
      <c r="A245" s="3">
        <f>Data!A240</f>
        <v>41045</v>
      </c>
      <c r="B245" s="4">
        <f>Data!B240</f>
        <v>2904.669922</v>
      </c>
      <c r="C245" s="4">
        <f>Data!C240</f>
        <v>2913.8999020000001</v>
      </c>
      <c r="D245" s="4">
        <f>Data!D240</f>
        <v>2872.25</v>
      </c>
      <c r="E245" s="4">
        <f>Data!E240</f>
        <v>2874.040039</v>
      </c>
      <c r="F245" s="15">
        <f>Data!F240</f>
        <v>1933900000</v>
      </c>
      <c r="G245" s="4" t="str">
        <f t="shared" si="6"/>
        <v/>
      </c>
      <c r="H245" s="4" t="str">
        <f t="shared" si="7"/>
        <v/>
      </c>
    </row>
    <row r="246" spans="1:8" x14ac:dyDescent="0.3">
      <c r="A246" s="3">
        <f>Data!A241</f>
        <v>41044</v>
      </c>
      <c r="B246" s="4">
        <f>Data!B241</f>
        <v>2902.3000489999999</v>
      </c>
      <c r="C246" s="4">
        <f>Data!C241</f>
        <v>2930.679932</v>
      </c>
      <c r="D246" s="4">
        <f>Data!D241</f>
        <v>2889.389893</v>
      </c>
      <c r="E246" s="4">
        <f>Data!E241</f>
        <v>2893.76001</v>
      </c>
      <c r="F246" s="15">
        <f>Data!F241</f>
        <v>1826210000</v>
      </c>
      <c r="G246" s="4" t="str">
        <f t="shared" si="6"/>
        <v/>
      </c>
      <c r="H246" s="4" t="str">
        <f t="shared" si="7"/>
        <v/>
      </c>
    </row>
    <row r="247" spans="1:8" x14ac:dyDescent="0.3">
      <c r="A247" s="3">
        <f>Data!A242</f>
        <v>41043</v>
      </c>
      <c r="B247" s="4">
        <f>Data!B242</f>
        <v>2907.780029</v>
      </c>
      <c r="C247" s="4">
        <f>Data!C242</f>
        <v>2924.889893</v>
      </c>
      <c r="D247" s="4">
        <f>Data!D242</f>
        <v>2898.8999020000001</v>
      </c>
      <c r="E247" s="4">
        <f>Data!E242</f>
        <v>2902.580078</v>
      </c>
      <c r="F247" s="15">
        <f>Data!F242</f>
        <v>1683460000</v>
      </c>
      <c r="G247" s="4" t="str">
        <f t="shared" si="6"/>
        <v/>
      </c>
      <c r="H247" s="4" t="str">
        <f t="shared" si="7"/>
        <v/>
      </c>
    </row>
    <row r="248" spans="1:8" x14ac:dyDescent="0.3">
      <c r="A248" s="3">
        <f>Data!A243</f>
        <v>41040</v>
      </c>
      <c r="B248" s="4">
        <f>Data!B243</f>
        <v>2919.3500979999999</v>
      </c>
      <c r="C248" s="4">
        <f>Data!C243</f>
        <v>2960.3798830000001</v>
      </c>
      <c r="D248" s="4">
        <f>Data!D243</f>
        <v>2918.73999</v>
      </c>
      <c r="E248" s="4">
        <f>Data!E243</f>
        <v>2933.820068</v>
      </c>
      <c r="F248" s="15">
        <f>Data!F243</f>
        <v>1735380000</v>
      </c>
      <c r="G248" s="4" t="str">
        <f t="shared" si="6"/>
        <v/>
      </c>
      <c r="H248" s="4" t="str">
        <f t="shared" si="7"/>
        <v/>
      </c>
    </row>
    <row r="249" spans="1:8" x14ac:dyDescent="0.3">
      <c r="A249" s="3">
        <f>Data!A244</f>
        <v>41039</v>
      </c>
      <c r="B249" s="4">
        <f>Data!B244</f>
        <v>2950.209961</v>
      </c>
      <c r="C249" s="4">
        <f>Data!C244</f>
        <v>2950.209961</v>
      </c>
      <c r="D249" s="4">
        <f>Data!D244</f>
        <v>2923.139893</v>
      </c>
      <c r="E249" s="4">
        <f>Data!E244</f>
        <v>2933.639893</v>
      </c>
      <c r="F249" s="15">
        <f>Data!F244</f>
        <v>2004150000</v>
      </c>
      <c r="G249" s="4" t="str">
        <f t="shared" si="6"/>
        <v/>
      </c>
      <c r="H249" s="4" t="str">
        <f t="shared" si="7"/>
        <v/>
      </c>
    </row>
    <row r="250" spans="1:8" x14ac:dyDescent="0.3">
      <c r="A250" s="3">
        <f>Data!A245</f>
        <v>41038</v>
      </c>
      <c r="B250" s="4">
        <f>Data!B245</f>
        <v>2912.4099120000001</v>
      </c>
      <c r="C250" s="4">
        <f>Data!C245</f>
        <v>2948.7700199999999</v>
      </c>
      <c r="D250" s="4">
        <f>Data!D245</f>
        <v>2900.179932</v>
      </c>
      <c r="E250" s="4">
        <f>Data!E245</f>
        <v>2934.709961</v>
      </c>
      <c r="F250" s="15">
        <f>Data!F245</f>
        <v>2047090000</v>
      </c>
      <c r="G250" s="4" t="str">
        <f t="shared" si="6"/>
        <v/>
      </c>
      <c r="H250" s="4" t="str">
        <f t="shared" si="7"/>
        <v/>
      </c>
    </row>
    <row r="251" spans="1:8" x14ac:dyDescent="0.3">
      <c r="A251" s="3">
        <f>Data!A246</f>
        <v>41037</v>
      </c>
      <c r="B251" s="4">
        <f>Data!B246</f>
        <v>2939.360107</v>
      </c>
      <c r="C251" s="4">
        <f>Data!C246</f>
        <v>2952.6499020000001</v>
      </c>
      <c r="D251" s="4">
        <f>Data!D246</f>
        <v>2900.0600589999999</v>
      </c>
      <c r="E251" s="4">
        <f>Data!E246</f>
        <v>2946.2700199999999</v>
      </c>
      <c r="F251" s="15">
        <f>Data!F246</f>
        <v>2175840000</v>
      </c>
      <c r="G251" s="4" t="str">
        <f t="shared" si="6"/>
        <v/>
      </c>
      <c r="H251" s="4" t="str">
        <f t="shared" si="7"/>
        <v/>
      </c>
    </row>
    <row r="252" spans="1:8" x14ac:dyDescent="0.3">
      <c r="A252" s="3">
        <f>Data!A247</f>
        <v>41036</v>
      </c>
      <c r="B252" s="4">
        <f>Data!B247</f>
        <v>2940.4099120000001</v>
      </c>
      <c r="C252" s="4">
        <f>Data!C247</f>
        <v>2970.1999510000001</v>
      </c>
      <c r="D252" s="4">
        <f>Data!D247</f>
        <v>2939.209961</v>
      </c>
      <c r="E252" s="4">
        <f>Data!E247</f>
        <v>2957.76001</v>
      </c>
      <c r="F252" s="15">
        <f>Data!F247</f>
        <v>1740430000</v>
      </c>
      <c r="G252" s="4" t="str">
        <f t="shared" si="6"/>
        <v/>
      </c>
      <c r="H252" s="4" t="str">
        <f t="shared" si="7"/>
        <v/>
      </c>
    </row>
    <row r="253" spans="1:8" x14ac:dyDescent="0.3">
      <c r="A253" s="3">
        <f>Data!A248</f>
        <v>41033</v>
      </c>
      <c r="B253" s="4">
        <f>Data!B248</f>
        <v>3001.1499020000001</v>
      </c>
      <c r="C253" s="4">
        <f>Data!C248</f>
        <v>3001.4799800000001</v>
      </c>
      <c r="D253" s="4">
        <f>Data!D248</f>
        <v>2956.3400879999999</v>
      </c>
      <c r="E253" s="4">
        <f>Data!E248</f>
        <v>2956.3400879999999</v>
      </c>
      <c r="F253" s="15">
        <f>Data!F248</f>
        <v>1944010000</v>
      </c>
      <c r="G253" s="4" t="str">
        <f t="shared" si="6"/>
        <v/>
      </c>
      <c r="H253" s="4" t="str">
        <f t="shared" si="7"/>
        <v/>
      </c>
    </row>
    <row r="254" spans="1:8" x14ac:dyDescent="0.3">
      <c r="A254" s="3">
        <f>Data!A249</f>
        <v>41032</v>
      </c>
      <c r="B254" s="4">
        <f>Data!B249</f>
        <v>3061.1298830000001</v>
      </c>
      <c r="C254" s="4">
        <f>Data!C249</f>
        <v>3061.3798830000001</v>
      </c>
      <c r="D254" s="4">
        <f>Data!D249</f>
        <v>3016.1999510000001</v>
      </c>
      <c r="E254" s="4">
        <f>Data!E249</f>
        <v>3024.3000489999999</v>
      </c>
      <c r="F254" s="15">
        <f>Data!F249</f>
        <v>1869130000</v>
      </c>
      <c r="G254" s="4" t="str">
        <f t="shared" si="6"/>
        <v/>
      </c>
      <c r="H254" s="4" t="str">
        <f t="shared" si="7"/>
        <v/>
      </c>
    </row>
    <row r="255" spans="1:8" x14ac:dyDescent="0.3">
      <c r="A255" s="3">
        <f>Data!A250</f>
        <v>41031</v>
      </c>
      <c r="B255" s="4">
        <f>Data!B250</f>
        <v>3035.070068</v>
      </c>
      <c r="C255" s="4">
        <f>Data!C250</f>
        <v>3061.469971</v>
      </c>
      <c r="D255" s="4">
        <f>Data!D250</f>
        <v>3028.9399410000001</v>
      </c>
      <c r="E255" s="4">
        <f>Data!E250</f>
        <v>3059.8500979999999</v>
      </c>
      <c r="F255" s="15">
        <f>Data!F250</f>
        <v>1825190000</v>
      </c>
      <c r="G255" s="4" t="str">
        <f t="shared" si="6"/>
        <v/>
      </c>
      <c r="H255" s="4" t="str">
        <f t="shared" si="7"/>
        <v/>
      </c>
    </row>
    <row r="256" spans="1:8" x14ac:dyDescent="0.3">
      <c r="A256" s="3">
        <f>Data!A251</f>
        <v>41030</v>
      </c>
      <c r="B256" s="4">
        <f>Data!B251</f>
        <v>3044.790039</v>
      </c>
      <c r="C256" s="4">
        <f>Data!C251</f>
        <v>3085.3999020000001</v>
      </c>
      <c r="D256" s="4">
        <f>Data!D251</f>
        <v>3041.6201169999999</v>
      </c>
      <c r="E256" s="4">
        <f>Data!E251</f>
        <v>3050.4399410000001</v>
      </c>
      <c r="F256" s="15">
        <f>Data!F251</f>
        <v>1854230000</v>
      </c>
      <c r="G256" s="4" t="str">
        <f t="shared" si="6"/>
        <v/>
      </c>
      <c r="H256" s="4" t="str">
        <f t="shared" si="7"/>
        <v/>
      </c>
    </row>
    <row r="257" spans="1:8" x14ac:dyDescent="0.3">
      <c r="A257" s="3">
        <f>Data!A252</f>
        <v>41029</v>
      </c>
      <c r="B257" s="4">
        <f>Data!B252</f>
        <v>3060.0600589999999</v>
      </c>
      <c r="C257" s="4">
        <f>Data!C252</f>
        <v>3063.6599120000001</v>
      </c>
      <c r="D257" s="4">
        <f>Data!D252</f>
        <v>3043.25</v>
      </c>
      <c r="E257" s="4">
        <f>Data!E252</f>
        <v>3046.360107</v>
      </c>
      <c r="F257" s="15">
        <f>Data!F252</f>
        <v>1633170000</v>
      </c>
      <c r="G257" s="4" t="str">
        <f t="shared" si="6"/>
        <v/>
      </c>
      <c r="H257" s="4" t="str">
        <f t="shared" si="7"/>
        <v/>
      </c>
    </row>
    <row r="258" spans="1:8" x14ac:dyDescent="0.3">
      <c r="A258" s="3">
        <f>Data!A253</f>
        <v>41026</v>
      </c>
      <c r="B258" s="4">
        <f>Data!B253</f>
        <v>3060.3400879999999</v>
      </c>
      <c r="C258" s="4">
        <f>Data!C253</f>
        <v>3076.4399410000001</v>
      </c>
      <c r="D258" s="4">
        <f>Data!D253</f>
        <v>3043.3000489999999</v>
      </c>
      <c r="E258" s="4">
        <f>Data!E253</f>
        <v>3069.1999510000001</v>
      </c>
      <c r="F258" s="15">
        <f>Data!F253</f>
        <v>1777750000</v>
      </c>
      <c r="G258" s="4" t="str">
        <f t="shared" si="6"/>
        <v/>
      </c>
      <c r="H258" s="4" t="str">
        <f t="shared" si="7"/>
        <v/>
      </c>
    </row>
    <row r="259" spans="1:8" x14ac:dyDescent="0.3">
      <c r="A259" s="3">
        <f>Data!A254</f>
        <v>41025</v>
      </c>
      <c r="B259" s="4">
        <f>Data!B254</f>
        <v>3029.6201169999999</v>
      </c>
      <c r="C259" s="4">
        <f>Data!C254</f>
        <v>3056.7700199999999</v>
      </c>
      <c r="D259" s="4">
        <f>Data!D254</f>
        <v>3027.790039</v>
      </c>
      <c r="E259" s="4">
        <f>Data!E254</f>
        <v>3050.610107</v>
      </c>
      <c r="F259" s="15">
        <f>Data!F254</f>
        <v>1763510000</v>
      </c>
      <c r="G259" s="4" t="str">
        <f t="shared" si="6"/>
        <v/>
      </c>
      <c r="H259" s="4" t="str">
        <f t="shared" si="7"/>
        <v/>
      </c>
    </row>
    <row r="260" spans="1:8" x14ac:dyDescent="0.3">
      <c r="A260" s="3">
        <f>Data!A255</f>
        <v>41024</v>
      </c>
      <c r="B260" s="4">
        <f>Data!B255</f>
        <v>3013.6499020000001</v>
      </c>
      <c r="C260" s="4">
        <f>Data!C255</f>
        <v>3031.4099120000001</v>
      </c>
      <c r="D260" s="4">
        <f>Data!D255</f>
        <v>3010.570068</v>
      </c>
      <c r="E260" s="4">
        <f>Data!E255</f>
        <v>3029.6298830000001</v>
      </c>
      <c r="F260" s="15">
        <f>Data!F255</f>
        <v>1721330000</v>
      </c>
      <c r="G260" s="4" t="str">
        <f t="shared" si="6"/>
        <v/>
      </c>
      <c r="H260" s="4" t="str">
        <f t="shared" si="7"/>
        <v/>
      </c>
    </row>
    <row r="261" spans="1:8" x14ac:dyDescent="0.3">
      <c r="A261" s="3">
        <f>Data!A256</f>
        <v>41023</v>
      </c>
      <c r="B261" s="4">
        <f>Data!B256</f>
        <v>2967.3701169999999</v>
      </c>
      <c r="C261" s="4">
        <f>Data!C256</f>
        <v>2979.080078</v>
      </c>
      <c r="D261" s="4">
        <f>Data!D256</f>
        <v>2950.3798830000001</v>
      </c>
      <c r="E261" s="4">
        <f>Data!E256</f>
        <v>2961.6000979999999</v>
      </c>
      <c r="F261" s="15">
        <f>Data!F256</f>
        <v>1690840000</v>
      </c>
      <c r="G261" s="4" t="str">
        <f t="shared" si="6"/>
        <v/>
      </c>
      <c r="H261" s="4" t="str">
        <f t="shared" si="7"/>
        <v/>
      </c>
    </row>
    <row r="262" spans="1:8" x14ac:dyDescent="0.3">
      <c r="A262" s="3">
        <f>Data!A257</f>
        <v>41022</v>
      </c>
      <c r="B262" s="4">
        <f>Data!B257</f>
        <v>2969</v>
      </c>
      <c r="C262" s="4">
        <f>Data!C257</f>
        <v>2973.3798830000001</v>
      </c>
      <c r="D262" s="4">
        <f>Data!D257</f>
        <v>2946.040039</v>
      </c>
      <c r="E262" s="4">
        <f>Data!E257</f>
        <v>2970.4499510000001</v>
      </c>
      <c r="F262" s="15">
        <f>Data!F257</f>
        <v>1767360000</v>
      </c>
      <c r="G262" s="4" t="str">
        <f t="shared" si="6"/>
        <v/>
      </c>
      <c r="H262" s="4" t="str">
        <f t="shared" si="7"/>
        <v/>
      </c>
    </row>
    <row r="263" spans="1:8" x14ac:dyDescent="0.3">
      <c r="A263" s="3">
        <f>Data!A258</f>
        <v>41019</v>
      </c>
      <c r="B263" s="4">
        <f>Data!B258</f>
        <v>3023.7299800000001</v>
      </c>
      <c r="C263" s="4">
        <f>Data!C258</f>
        <v>3034.6899410000001</v>
      </c>
      <c r="D263" s="4">
        <f>Data!D258</f>
        <v>2999.01001</v>
      </c>
      <c r="E263" s="4">
        <f>Data!E258</f>
        <v>3000.4499510000001</v>
      </c>
      <c r="F263" s="15">
        <f>Data!F258</f>
        <v>1935880000</v>
      </c>
      <c r="G263" s="4" t="str">
        <f t="shared" si="6"/>
        <v/>
      </c>
      <c r="H263" s="4" t="str">
        <f t="shared" si="7"/>
        <v/>
      </c>
    </row>
    <row r="264" spans="1:8" x14ac:dyDescent="0.3">
      <c r="A264" s="3">
        <f>Data!A259</f>
        <v>41018</v>
      </c>
      <c r="B264" s="4">
        <f>Data!B259</f>
        <v>3028.1999510000001</v>
      </c>
      <c r="C264" s="4">
        <f>Data!C259</f>
        <v>3058.719971</v>
      </c>
      <c r="D264" s="4">
        <f>Data!D259</f>
        <v>2994.9399410000001</v>
      </c>
      <c r="E264" s="4">
        <f>Data!E259</f>
        <v>3007.5600589999999</v>
      </c>
      <c r="F264" s="15">
        <f>Data!F259</f>
        <v>1991120000</v>
      </c>
      <c r="G264" s="4" t="str">
        <f t="shared" ref="G264:G327" si="8">IF(AND(B263&gt;E263,B264&lt;E264,E264&gt;B263,B264&lt;E263,C264&gt;C263),"Bullish","")</f>
        <v/>
      </c>
      <c r="H264" s="4" t="str">
        <f t="shared" ref="H264:H327" si="9">IF(AND(B263&lt;E263,B264&gt;E264,E264&lt;B263,B264&gt;E263,D264&lt;D263),"Bearish","")</f>
        <v/>
      </c>
    </row>
    <row r="265" spans="1:8" x14ac:dyDescent="0.3">
      <c r="A265" s="3">
        <f>Data!A260</f>
        <v>41017</v>
      </c>
      <c r="B265" s="4">
        <f>Data!B260</f>
        <v>3031.820068</v>
      </c>
      <c r="C265" s="4">
        <f>Data!C260</f>
        <v>3045.040039</v>
      </c>
      <c r="D265" s="4">
        <f>Data!D260</f>
        <v>3023.9099120000001</v>
      </c>
      <c r="E265" s="4">
        <f>Data!E260</f>
        <v>3031.4499510000001</v>
      </c>
      <c r="F265" s="15">
        <f>Data!F260</f>
        <v>1599470000</v>
      </c>
      <c r="G265" s="4" t="str">
        <f t="shared" si="8"/>
        <v/>
      </c>
      <c r="H265" s="4" t="str">
        <f t="shared" si="9"/>
        <v/>
      </c>
    </row>
    <row r="266" spans="1:8" x14ac:dyDescent="0.3">
      <c r="A266" s="3">
        <f>Data!A261</f>
        <v>41016</v>
      </c>
      <c r="B266" s="4">
        <f>Data!B261</f>
        <v>3002.0200199999999</v>
      </c>
      <c r="C266" s="4">
        <f>Data!C261</f>
        <v>3052.76001</v>
      </c>
      <c r="D266" s="4">
        <f>Data!D261</f>
        <v>2999.48999</v>
      </c>
      <c r="E266" s="4">
        <f>Data!E261</f>
        <v>3042.820068</v>
      </c>
      <c r="F266" s="15">
        <f>Data!F261</f>
        <v>1555070000</v>
      </c>
      <c r="G266" s="4" t="str">
        <f t="shared" si="8"/>
        <v>Bullish</v>
      </c>
      <c r="H266" s="4" t="str">
        <f t="shared" si="9"/>
        <v/>
      </c>
    </row>
    <row r="267" spans="1:8" x14ac:dyDescent="0.3">
      <c r="A267" s="3">
        <f>Data!A262</f>
        <v>41015</v>
      </c>
      <c r="B267" s="4">
        <f>Data!B262</f>
        <v>3027.570068</v>
      </c>
      <c r="C267" s="4">
        <f>Data!C262</f>
        <v>3027.570068</v>
      </c>
      <c r="D267" s="4">
        <f>Data!D262</f>
        <v>2975.8701169999999</v>
      </c>
      <c r="E267" s="4">
        <f>Data!E262</f>
        <v>2988.3999020000001</v>
      </c>
      <c r="F267" s="15">
        <f>Data!F262</f>
        <v>1594320000</v>
      </c>
      <c r="G267" s="4" t="str">
        <f t="shared" si="8"/>
        <v/>
      </c>
      <c r="H267" s="4" t="str">
        <f t="shared" si="9"/>
        <v/>
      </c>
    </row>
    <row r="268" spans="1:8" x14ac:dyDescent="0.3">
      <c r="A268" s="3">
        <f>Data!A263</f>
        <v>41012</v>
      </c>
      <c r="B268" s="4">
        <f>Data!B263</f>
        <v>3045.080078</v>
      </c>
      <c r="C268" s="4">
        <f>Data!C263</f>
        <v>3045.419922</v>
      </c>
      <c r="D268" s="4">
        <f>Data!D263</f>
        <v>3010.7700199999999</v>
      </c>
      <c r="E268" s="4">
        <f>Data!E263</f>
        <v>3011.330078</v>
      </c>
      <c r="F268" s="15">
        <f>Data!F263</f>
        <v>1483850000</v>
      </c>
      <c r="G268" s="4" t="str">
        <f t="shared" si="8"/>
        <v/>
      </c>
      <c r="H268" s="4" t="str">
        <f t="shared" si="9"/>
        <v/>
      </c>
    </row>
    <row r="269" spans="1:8" x14ac:dyDescent="0.3">
      <c r="A269" s="3">
        <f>Data!A264</f>
        <v>41011</v>
      </c>
      <c r="B269" s="4">
        <f>Data!B264</f>
        <v>3023.110107</v>
      </c>
      <c r="C269" s="4">
        <f>Data!C264</f>
        <v>3059.26001</v>
      </c>
      <c r="D269" s="4">
        <f>Data!D264</f>
        <v>3020.4399410000001</v>
      </c>
      <c r="E269" s="4">
        <f>Data!E264</f>
        <v>3055.5500489999999</v>
      </c>
      <c r="F269" s="15">
        <f>Data!F264</f>
        <v>1480340000</v>
      </c>
      <c r="G269" s="4" t="str">
        <f t="shared" si="8"/>
        <v/>
      </c>
      <c r="H269" s="4" t="str">
        <f t="shared" si="9"/>
        <v/>
      </c>
    </row>
    <row r="270" spans="1:8" x14ac:dyDescent="0.3">
      <c r="A270" s="3">
        <f>Data!A265</f>
        <v>41010</v>
      </c>
      <c r="B270" s="4">
        <f>Data!B265</f>
        <v>3020.1499020000001</v>
      </c>
      <c r="C270" s="4">
        <f>Data!C265</f>
        <v>3030.51001</v>
      </c>
      <c r="D270" s="4">
        <f>Data!D265</f>
        <v>3008.75</v>
      </c>
      <c r="E270" s="4">
        <f>Data!E265</f>
        <v>3016.459961</v>
      </c>
      <c r="F270" s="15">
        <f>Data!F265</f>
        <v>1540890000</v>
      </c>
      <c r="G270" s="4" t="str">
        <f t="shared" si="8"/>
        <v/>
      </c>
      <c r="H270" s="4" t="str">
        <f t="shared" si="9"/>
        <v/>
      </c>
    </row>
    <row r="271" spans="1:8" x14ac:dyDescent="0.3">
      <c r="A271" s="3">
        <f>Data!A266</f>
        <v>41009</v>
      </c>
      <c r="B271" s="4">
        <f>Data!B266</f>
        <v>3044.669922</v>
      </c>
      <c r="C271" s="4">
        <f>Data!C266</f>
        <v>3055.1999510000001</v>
      </c>
      <c r="D271" s="4">
        <f>Data!D266</f>
        <v>2987</v>
      </c>
      <c r="E271" s="4">
        <f>Data!E266</f>
        <v>2991.219971</v>
      </c>
      <c r="F271" s="15">
        <f>Data!F266</f>
        <v>1953600000</v>
      </c>
      <c r="G271" s="4" t="str">
        <f t="shared" si="8"/>
        <v/>
      </c>
      <c r="H271" s="4" t="str">
        <f t="shared" si="9"/>
        <v/>
      </c>
    </row>
    <row r="272" spans="1:8" x14ac:dyDescent="0.3">
      <c r="A272" s="3">
        <f>Data!A267</f>
        <v>41008</v>
      </c>
      <c r="B272" s="4">
        <f>Data!B267</f>
        <v>3037.280029</v>
      </c>
      <c r="C272" s="4">
        <f>Data!C267</f>
        <v>3058.76001</v>
      </c>
      <c r="D272" s="4">
        <f>Data!D267</f>
        <v>3032.219971</v>
      </c>
      <c r="E272" s="4">
        <f>Data!E267</f>
        <v>3047.080078</v>
      </c>
      <c r="F272" s="15">
        <f>Data!F267</f>
        <v>1371140000</v>
      </c>
      <c r="G272" s="4" t="str">
        <f t="shared" si="8"/>
        <v/>
      </c>
      <c r="H272" s="4" t="str">
        <f t="shared" si="9"/>
        <v/>
      </c>
    </row>
    <row r="273" spans="1:8" x14ac:dyDescent="0.3">
      <c r="A273" s="3">
        <f>Data!A268</f>
        <v>41004</v>
      </c>
      <c r="B273" s="4">
        <f>Data!B268</f>
        <v>3061.75</v>
      </c>
      <c r="C273" s="4">
        <f>Data!C268</f>
        <v>3083.3798830000001</v>
      </c>
      <c r="D273" s="4">
        <f>Data!D268</f>
        <v>3061.139893</v>
      </c>
      <c r="E273" s="4">
        <f>Data!E268</f>
        <v>3080.5</v>
      </c>
      <c r="F273" s="15">
        <f>Data!F268</f>
        <v>1548040000</v>
      </c>
      <c r="G273" s="4" t="str">
        <f t="shared" si="8"/>
        <v/>
      </c>
      <c r="H273" s="4" t="str">
        <f t="shared" si="9"/>
        <v/>
      </c>
    </row>
    <row r="274" spans="1:8" x14ac:dyDescent="0.3">
      <c r="A274" s="3">
        <f>Data!A269</f>
        <v>41003</v>
      </c>
      <c r="B274" s="4">
        <f>Data!B269</f>
        <v>3085.459961</v>
      </c>
      <c r="C274" s="4">
        <f>Data!C269</f>
        <v>3086.3500979999999</v>
      </c>
      <c r="D274" s="4">
        <f>Data!D269</f>
        <v>3052.580078</v>
      </c>
      <c r="E274" s="4">
        <f>Data!E269</f>
        <v>3068.0900879999999</v>
      </c>
      <c r="F274" s="15">
        <f>Data!F269</f>
        <v>1813150000</v>
      </c>
      <c r="G274" s="4" t="str">
        <f t="shared" si="8"/>
        <v/>
      </c>
      <c r="H274" s="4" t="str">
        <f t="shared" si="9"/>
        <v/>
      </c>
    </row>
    <row r="275" spans="1:8" x14ac:dyDescent="0.3">
      <c r="A275" s="3">
        <f>Data!A270</f>
        <v>41002</v>
      </c>
      <c r="B275" s="4">
        <f>Data!B270</f>
        <v>3119.6499020000001</v>
      </c>
      <c r="C275" s="4">
        <f>Data!C270</f>
        <v>3128.25</v>
      </c>
      <c r="D275" s="4">
        <f>Data!D270</f>
        <v>3097.4099120000001</v>
      </c>
      <c r="E275" s="4">
        <f>Data!E270</f>
        <v>3113.570068</v>
      </c>
      <c r="F275" s="15">
        <f>Data!F270</f>
        <v>1804950000</v>
      </c>
      <c r="G275" s="4" t="str">
        <f t="shared" si="8"/>
        <v/>
      </c>
      <c r="H275" s="4" t="str">
        <f t="shared" si="9"/>
        <v/>
      </c>
    </row>
    <row r="276" spans="1:8" x14ac:dyDescent="0.3">
      <c r="A276" s="3">
        <f>Data!A271</f>
        <v>41001</v>
      </c>
      <c r="B276" s="4">
        <f>Data!B271</f>
        <v>3085.9399410000001</v>
      </c>
      <c r="C276" s="4">
        <f>Data!C271</f>
        <v>3123.030029</v>
      </c>
      <c r="D276" s="4">
        <f>Data!D271</f>
        <v>3079.780029</v>
      </c>
      <c r="E276" s="4">
        <f>Data!E271</f>
        <v>3119.6999510000001</v>
      </c>
      <c r="F276" s="15">
        <f>Data!F271</f>
        <v>1768210000</v>
      </c>
      <c r="G276" s="4" t="str">
        <f t="shared" si="8"/>
        <v/>
      </c>
      <c r="H276" s="4" t="str">
        <f t="shared" si="9"/>
        <v/>
      </c>
    </row>
    <row r="277" spans="1:8" x14ac:dyDescent="0.3">
      <c r="A277" s="3">
        <f>Data!A272</f>
        <v>40998</v>
      </c>
      <c r="B277" s="4">
        <f>Data!B272</f>
        <v>3110.969971</v>
      </c>
      <c r="C277" s="4">
        <f>Data!C272</f>
        <v>3111.5500489999999</v>
      </c>
      <c r="D277" s="4">
        <f>Data!D272</f>
        <v>3079.0500489999999</v>
      </c>
      <c r="E277" s="4">
        <f>Data!E272</f>
        <v>3091.570068</v>
      </c>
      <c r="F277" s="15">
        <f>Data!F272</f>
        <v>1833130000</v>
      </c>
      <c r="G277" s="4" t="str">
        <f t="shared" si="8"/>
        <v/>
      </c>
      <c r="H277" s="4" t="str">
        <f t="shared" si="9"/>
        <v/>
      </c>
    </row>
    <row r="278" spans="1:8" x14ac:dyDescent="0.3">
      <c r="A278" s="3">
        <f>Data!A273</f>
        <v>40997</v>
      </c>
      <c r="B278" s="4">
        <f>Data!B273</f>
        <v>3087.25</v>
      </c>
      <c r="C278" s="4">
        <f>Data!C273</f>
        <v>3099.8000489999999</v>
      </c>
      <c r="D278" s="4">
        <f>Data!D273</f>
        <v>3069.8100589999999</v>
      </c>
      <c r="E278" s="4">
        <f>Data!E273</f>
        <v>3095.360107</v>
      </c>
      <c r="F278" s="15">
        <f>Data!F273</f>
        <v>1756160000</v>
      </c>
      <c r="G278" s="4" t="str">
        <f t="shared" si="8"/>
        <v/>
      </c>
      <c r="H278" s="4" t="str">
        <f t="shared" si="9"/>
        <v/>
      </c>
    </row>
    <row r="279" spans="1:8" x14ac:dyDescent="0.3">
      <c r="A279" s="3">
        <f>Data!A274</f>
        <v>40996</v>
      </c>
      <c r="B279" s="4">
        <f>Data!B274</f>
        <v>3123.8400879999999</v>
      </c>
      <c r="C279" s="4">
        <f>Data!C274</f>
        <v>3130.5600589999999</v>
      </c>
      <c r="D279" s="4">
        <f>Data!D274</f>
        <v>3086.929932</v>
      </c>
      <c r="E279" s="4">
        <f>Data!E274</f>
        <v>3104.959961</v>
      </c>
      <c r="F279" s="15">
        <f>Data!F274</f>
        <v>1765680000</v>
      </c>
      <c r="G279" s="4" t="str">
        <f t="shared" si="8"/>
        <v/>
      </c>
      <c r="H279" s="4" t="str">
        <f t="shared" si="9"/>
        <v/>
      </c>
    </row>
    <row r="280" spans="1:8" x14ac:dyDescent="0.3">
      <c r="A280" s="3">
        <f>Data!A275</f>
        <v>40995</v>
      </c>
      <c r="B280" s="4">
        <f>Data!B275</f>
        <v>3124.0600589999999</v>
      </c>
      <c r="C280" s="4">
        <f>Data!C275</f>
        <v>3134.169922</v>
      </c>
      <c r="D280" s="4">
        <f>Data!D275</f>
        <v>3119.030029</v>
      </c>
      <c r="E280" s="4">
        <f>Data!E275</f>
        <v>3120.3500979999999</v>
      </c>
      <c r="F280" s="15">
        <f>Data!F275</f>
        <v>1662460000</v>
      </c>
      <c r="G280" s="4" t="str">
        <f t="shared" si="8"/>
        <v/>
      </c>
      <c r="H280" s="4" t="str">
        <f t="shared" si="9"/>
        <v/>
      </c>
    </row>
    <row r="281" spans="1:8" x14ac:dyDescent="0.3">
      <c r="A281" s="3">
        <f>Data!A276</f>
        <v>40994</v>
      </c>
      <c r="B281" s="4">
        <f>Data!B276</f>
        <v>3090.5200199999999</v>
      </c>
      <c r="C281" s="4">
        <f>Data!C276</f>
        <v>3122.570068</v>
      </c>
      <c r="D281" s="4">
        <f>Data!D276</f>
        <v>3090.0500489999999</v>
      </c>
      <c r="E281" s="4">
        <f>Data!E276</f>
        <v>3122.570068</v>
      </c>
      <c r="F281" s="15">
        <f>Data!F276</f>
        <v>1627520000</v>
      </c>
      <c r="G281" s="4" t="str">
        <f t="shared" si="8"/>
        <v/>
      </c>
      <c r="H281" s="4" t="str">
        <f t="shared" si="9"/>
        <v/>
      </c>
    </row>
    <row r="282" spans="1:8" x14ac:dyDescent="0.3">
      <c r="A282" s="3">
        <f>Data!A277</f>
        <v>40991</v>
      </c>
      <c r="B282" s="4">
        <f>Data!B277</f>
        <v>3066.3701169999999</v>
      </c>
      <c r="C282" s="4">
        <f>Data!C277</f>
        <v>3070.929932</v>
      </c>
      <c r="D282" s="4">
        <f>Data!D277</f>
        <v>3044.669922</v>
      </c>
      <c r="E282" s="4">
        <f>Data!E277</f>
        <v>3067.919922</v>
      </c>
      <c r="F282" s="15">
        <f>Data!F277</f>
        <v>1428940000</v>
      </c>
      <c r="G282" s="4" t="str">
        <f t="shared" si="8"/>
        <v/>
      </c>
      <c r="H282" s="4" t="str">
        <f t="shared" si="9"/>
        <v/>
      </c>
    </row>
    <row r="283" spans="1:8" x14ac:dyDescent="0.3">
      <c r="A283" s="3">
        <f>Data!A278</f>
        <v>40990</v>
      </c>
      <c r="B283" s="4">
        <f>Data!B278</f>
        <v>3055</v>
      </c>
      <c r="C283" s="4">
        <f>Data!C278</f>
        <v>3068.5</v>
      </c>
      <c r="D283" s="4">
        <f>Data!D278</f>
        <v>3050.6999510000001</v>
      </c>
      <c r="E283" s="4">
        <f>Data!E278</f>
        <v>3063.320068</v>
      </c>
      <c r="F283" s="15">
        <f>Data!F278</f>
        <v>1524800000</v>
      </c>
      <c r="G283" s="4" t="str">
        <f t="shared" si="8"/>
        <v/>
      </c>
      <c r="H283" s="4" t="str">
        <f t="shared" si="9"/>
        <v/>
      </c>
    </row>
    <row r="284" spans="1:8" x14ac:dyDescent="0.3">
      <c r="A284" s="3">
        <f>Data!A279</f>
        <v>40989</v>
      </c>
      <c r="B284" s="4">
        <f>Data!B279</f>
        <v>3077.4399410000001</v>
      </c>
      <c r="C284" s="4">
        <f>Data!C279</f>
        <v>3090.080078</v>
      </c>
      <c r="D284" s="4">
        <f>Data!D279</f>
        <v>3069.0900879999999</v>
      </c>
      <c r="E284" s="4">
        <f>Data!E279</f>
        <v>3075.320068</v>
      </c>
      <c r="F284" s="15">
        <f>Data!F279</f>
        <v>1552400000</v>
      </c>
      <c r="G284" s="4" t="str">
        <f t="shared" si="8"/>
        <v/>
      </c>
      <c r="H284" s="4" t="str">
        <f t="shared" si="9"/>
        <v/>
      </c>
    </row>
    <row r="285" spans="1:8" x14ac:dyDescent="0.3">
      <c r="A285" s="3">
        <f>Data!A280</f>
        <v>40988</v>
      </c>
      <c r="B285" s="4">
        <f>Data!B280</f>
        <v>3060.929932</v>
      </c>
      <c r="C285" s="4">
        <f>Data!C280</f>
        <v>3078.719971</v>
      </c>
      <c r="D285" s="4">
        <f>Data!D280</f>
        <v>3050.820068</v>
      </c>
      <c r="E285" s="4">
        <f>Data!E280</f>
        <v>3074.1499020000001</v>
      </c>
      <c r="F285" s="15">
        <f>Data!F280</f>
        <v>1508580000</v>
      </c>
      <c r="G285" s="4" t="str">
        <f t="shared" si="8"/>
        <v/>
      </c>
      <c r="H285" s="4" t="str">
        <f t="shared" si="9"/>
        <v/>
      </c>
    </row>
    <row r="286" spans="1:8" x14ac:dyDescent="0.3">
      <c r="A286" s="3">
        <f>Data!A281</f>
        <v>40987</v>
      </c>
      <c r="B286" s="4">
        <f>Data!B281</f>
        <v>3057.23999</v>
      </c>
      <c r="C286" s="4">
        <f>Data!C281</f>
        <v>3087.1000979999999</v>
      </c>
      <c r="D286" s="4">
        <f>Data!D281</f>
        <v>3050.889893</v>
      </c>
      <c r="E286" s="4">
        <f>Data!E281</f>
        <v>3078.320068</v>
      </c>
      <c r="F286" s="15">
        <f>Data!F281</f>
        <v>1548400000</v>
      </c>
      <c r="G286" s="4" t="str">
        <f t="shared" si="8"/>
        <v/>
      </c>
      <c r="H286" s="4" t="str">
        <f t="shared" si="9"/>
        <v/>
      </c>
    </row>
    <row r="287" spans="1:8" x14ac:dyDescent="0.3">
      <c r="A287" s="3">
        <f>Data!A282</f>
        <v>40984</v>
      </c>
      <c r="B287" s="4">
        <f>Data!B282</f>
        <v>3058.48999</v>
      </c>
      <c r="C287" s="4">
        <f>Data!C282</f>
        <v>3060.820068</v>
      </c>
      <c r="D287" s="4">
        <f>Data!D282</f>
        <v>3047.6899410000001</v>
      </c>
      <c r="E287" s="4">
        <f>Data!E282</f>
        <v>3055.26001</v>
      </c>
      <c r="F287" s="15">
        <f>Data!F282</f>
        <v>2088610000</v>
      </c>
      <c r="G287" s="4" t="str">
        <f t="shared" si="8"/>
        <v/>
      </c>
      <c r="H287" s="4" t="str">
        <f t="shared" si="9"/>
        <v/>
      </c>
    </row>
    <row r="288" spans="1:8" x14ac:dyDescent="0.3">
      <c r="A288" s="3">
        <f>Data!A283</f>
        <v>40983</v>
      </c>
      <c r="B288" s="4">
        <f>Data!B283</f>
        <v>3048.580078</v>
      </c>
      <c r="C288" s="4">
        <f>Data!C283</f>
        <v>3059.8100589999999</v>
      </c>
      <c r="D288" s="4">
        <f>Data!D283</f>
        <v>3037.820068</v>
      </c>
      <c r="E288" s="4">
        <f>Data!E283</f>
        <v>3056.3701169999999</v>
      </c>
      <c r="F288" s="15">
        <f>Data!F283</f>
        <v>1677540000</v>
      </c>
      <c r="G288" s="4" t="str">
        <f t="shared" si="8"/>
        <v/>
      </c>
      <c r="H288" s="4" t="str">
        <f t="shared" si="9"/>
        <v/>
      </c>
    </row>
    <row r="289" spans="1:8" x14ac:dyDescent="0.3">
      <c r="A289" s="3">
        <f>Data!A284</f>
        <v>40982</v>
      </c>
      <c r="B289" s="4">
        <f>Data!B284</f>
        <v>3042.209961</v>
      </c>
      <c r="C289" s="4">
        <f>Data!C284</f>
        <v>3051.3701169999999</v>
      </c>
      <c r="D289" s="4">
        <f>Data!D284</f>
        <v>3024.7299800000001</v>
      </c>
      <c r="E289" s="4">
        <f>Data!E284</f>
        <v>3040.7299800000001</v>
      </c>
      <c r="F289" s="15">
        <f>Data!F284</f>
        <v>1662300000</v>
      </c>
      <c r="G289" s="4" t="str">
        <f t="shared" si="8"/>
        <v/>
      </c>
      <c r="H289" s="4" t="str">
        <f t="shared" si="9"/>
        <v/>
      </c>
    </row>
    <row r="290" spans="1:8" x14ac:dyDescent="0.3">
      <c r="A290" s="3">
        <f>Data!A285</f>
        <v>40981</v>
      </c>
      <c r="B290" s="4">
        <f>Data!B285</f>
        <v>3003.709961</v>
      </c>
      <c r="C290" s="4">
        <f>Data!C285</f>
        <v>3039.889893</v>
      </c>
      <c r="D290" s="4">
        <f>Data!D285</f>
        <v>2996.459961</v>
      </c>
      <c r="E290" s="4">
        <f>Data!E285</f>
        <v>3039.8798830000001</v>
      </c>
      <c r="F290" s="15">
        <f>Data!F285</f>
        <v>1709900000</v>
      </c>
      <c r="G290" s="4" t="str">
        <f t="shared" si="8"/>
        <v/>
      </c>
      <c r="H290" s="4" t="str">
        <f t="shared" si="9"/>
        <v/>
      </c>
    </row>
    <row r="291" spans="1:8" x14ac:dyDescent="0.3">
      <c r="A291" s="3">
        <f>Data!A286</f>
        <v>40980</v>
      </c>
      <c r="B291" s="4">
        <f>Data!B286</f>
        <v>2989.0500489999999</v>
      </c>
      <c r="C291" s="4">
        <f>Data!C286</f>
        <v>2994.1000979999999</v>
      </c>
      <c r="D291" s="4">
        <f>Data!D286</f>
        <v>2973.6499020000001</v>
      </c>
      <c r="E291" s="4">
        <f>Data!E286</f>
        <v>2983.6599120000001</v>
      </c>
      <c r="F291" s="15">
        <f>Data!F286</f>
        <v>1341660000</v>
      </c>
      <c r="G291" s="4" t="str">
        <f t="shared" si="8"/>
        <v/>
      </c>
      <c r="H291" s="4" t="str">
        <f t="shared" si="9"/>
        <v/>
      </c>
    </row>
    <row r="292" spans="1:8" x14ac:dyDescent="0.3">
      <c r="A292" s="3">
        <f>Data!A287</f>
        <v>40977</v>
      </c>
      <c r="B292" s="4">
        <f>Data!B287</f>
        <v>2975.0900879999999</v>
      </c>
      <c r="C292" s="4">
        <f>Data!C287</f>
        <v>2993.9799800000001</v>
      </c>
      <c r="D292" s="4">
        <f>Data!D287</f>
        <v>2973.959961</v>
      </c>
      <c r="E292" s="4">
        <f>Data!E287</f>
        <v>2988.3400879999999</v>
      </c>
      <c r="F292" s="15">
        <f>Data!F287</f>
        <v>1580560000</v>
      </c>
      <c r="G292" s="4" t="str">
        <f t="shared" si="8"/>
        <v/>
      </c>
      <c r="H292" s="4" t="str">
        <f t="shared" si="9"/>
        <v/>
      </c>
    </row>
    <row r="293" spans="1:8" x14ac:dyDescent="0.3">
      <c r="A293" s="3">
        <f>Data!A288</f>
        <v>40976</v>
      </c>
      <c r="B293" s="4">
        <f>Data!B288</f>
        <v>2954.3999020000001</v>
      </c>
      <c r="C293" s="4">
        <f>Data!C288</f>
        <v>2976.0500489999999</v>
      </c>
      <c r="D293" s="4">
        <f>Data!D288</f>
        <v>2945.7299800000001</v>
      </c>
      <c r="E293" s="4">
        <f>Data!E288</f>
        <v>2970.419922</v>
      </c>
      <c r="F293" s="15">
        <f>Data!F288</f>
        <v>1619740000</v>
      </c>
      <c r="G293" s="4" t="str">
        <f t="shared" si="8"/>
        <v/>
      </c>
      <c r="H293" s="4" t="str">
        <f t="shared" si="9"/>
        <v/>
      </c>
    </row>
    <row r="294" spans="1:8" x14ac:dyDescent="0.3">
      <c r="A294" s="3">
        <f>Data!A289</f>
        <v>40975</v>
      </c>
      <c r="B294" s="4">
        <f>Data!B289</f>
        <v>2922.570068</v>
      </c>
      <c r="C294" s="4">
        <f>Data!C289</f>
        <v>2940.280029</v>
      </c>
      <c r="D294" s="4">
        <f>Data!D289</f>
        <v>2920.540039</v>
      </c>
      <c r="E294" s="4">
        <f>Data!E289</f>
        <v>2935.6899410000001</v>
      </c>
      <c r="F294" s="15">
        <f>Data!F289</f>
        <v>1589360000</v>
      </c>
      <c r="G294" s="4" t="str">
        <f t="shared" si="8"/>
        <v/>
      </c>
      <c r="H294" s="4" t="str">
        <f t="shared" si="9"/>
        <v/>
      </c>
    </row>
    <row r="295" spans="1:8" x14ac:dyDescent="0.3">
      <c r="A295" s="3">
        <f>Data!A290</f>
        <v>40974</v>
      </c>
      <c r="B295" s="4">
        <f>Data!B290</f>
        <v>2917.5200199999999</v>
      </c>
      <c r="C295" s="4">
        <f>Data!C290</f>
        <v>2921.7700199999999</v>
      </c>
      <c r="D295" s="4">
        <f>Data!D290</f>
        <v>2900.280029</v>
      </c>
      <c r="E295" s="4">
        <f>Data!E290</f>
        <v>2910.320068</v>
      </c>
      <c r="F295" s="15">
        <f>Data!F290</f>
        <v>1870720000</v>
      </c>
      <c r="G295" s="4" t="str">
        <f t="shared" si="8"/>
        <v/>
      </c>
      <c r="H295" s="4" t="str">
        <f t="shared" si="9"/>
        <v/>
      </c>
    </row>
    <row r="296" spans="1:8" x14ac:dyDescent="0.3">
      <c r="A296" s="3">
        <f>Data!A291</f>
        <v>40973</v>
      </c>
      <c r="B296" s="4">
        <f>Data!B291</f>
        <v>2969.7299800000001</v>
      </c>
      <c r="C296" s="4">
        <f>Data!C291</f>
        <v>2973.929932</v>
      </c>
      <c r="D296" s="4">
        <f>Data!D291</f>
        <v>2940.5200199999999</v>
      </c>
      <c r="E296" s="4">
        <f>Data!E291</f>
        <v>2950.4799800000001</v>
      </c>
      <c r="F296" s="15">
        <f>Data!F291</f>
        <v>1679030000</v>
      </c>
      <c r="G296" s="4" t="str">
        <f t="shared" si="8"/>
        <v/>
      </c>
      <c r="H296" s="4" t="str">
        <f t="shared" si="9"/>
        <v/>
      </c>
    </row>
    <row r="297" spans="1:8" x14ac:dyDescent="0.3">
      <c r="A297" s="3">
        <f>Data!A292</f>
        <v>40970</v>
      </c>
      <c r="B297" s="4">
        <f>Data!B292</f>
        <v>2986.080078</v>
      </c>
      <c r="C297" s="4">
        <f>Data!C292</f>
        <v>2995.969971</v>
      </c>
      <c r="D297" s="4">
        <f>Data!D292</f>
        <v>2968</v>
      </c>
      <c r="E297" s="4">
        <f>Data!E292</f>
        <v>2976.1899410000001</v>
      </c>
      <c r="F297" s="15">
        <f>Data!F292</f>
        <v>1755130000</v>
      </c>
      <c r="G297" s="4" t="str">
        <f t="shared" si="8"/>
        <v/>
      </c>
      <c r="H297" s="4" t="str">
        <f t="shared" si="9"/>
        <v/>
      </c>
    </row>
    <row r="298" spans="1:8" x14ac:dyDescent="0.3">
      <c r="A298" s="3">
        <f>Data!A293</f>
        <v>40969</v>
      </c>
      <c r="B298" s="4">
        <f>Data!B293</f>
        <v>2979.110107</v>
      </c>
      <c r="C298" s="4">
        <f>Data!C293</f>
        <v>2996.3701169999999</v>
      </c>
      <c r="D298" s="4">
        <f>Data!D293</f>
        <v>2974.5900879999999</v>
      </c>
      <c r="E298" s="4">
        <f>Data!E293</f>
        <v>2988.969971</v>
      </c>
      <c r="F298" s="15">
        <f>Data!F293</f>
        <v>1903690000</v>
      </c>
      <c r="G298" s="4" t="str">
        <f t="shared" si="8"/>
        <v/>
      </c>
      <c r="H298" s="4" t="str">
        <f t="shared" si="9"/>
        <v/>
      </c>
    </row>
    <row r="299" spans="1:8" x14ac:dyDescent="0.3">
      <c r="A299" s="3">
        <f>Data!A294</f>
        <v>40968</v>
      </c>
      <c r="B299" s="4">
        <f>Data!B294</f>
        <v>2991.669922</v>
      </c>
      <c r="C299" s="4">
        <f>Data!C294</f>
        <v>3000.110107</v>
      </c>
      <c r="D299" s="4">
        <f>Data!D294</f>
        <v>2961.7700199999999</v>
      </c>
      <c r="E299" s="4">
        <f>Data!E294</f>
        <v>2966.889893</v>
      </c>
      <c r="F299" s="15">
        <f>Data!F294</f>
        <v>2170190000</v>
      </c>
      <c r="G299" s="4" t="str">
        <f t="shared" si="8"/>
        <v/>
      </c>
      <c r="H299" s="4" t="str">
        <f t="shared" si="9"/>
        <v>Bearish</v>
      </c>
    </row>
    <row r="300" spans="1:8" x14ac:dyDescent="0.3">
      <c r="A300" s="3">
        <f>Data!A295</f>
        <v>40967</v>
      </c>
      <c r="B300" s="4">
        <f>Data!B295</f>
        <v>2969.25</v>
      </c>
      <c r="C300" s="4">
        <f>Data!C295</f>
        <v>2988.5900879999999</v>
      </c>
      <c r="D300" s="4">
        <f>Data!D295</f>
        <v>2966.610107</v>
      </c>
      <c r="E300" s="4">
        <f>Data!E295</f>
        <v>2986.76001</v>
      </c>
      <c r="F300" s="15">
        <f>Data!F295</f>
        <v>1812490000</v>
      </c>
      <c r="G300" s="4" t="str">
        <f t="shared" si="8"/>
        <v/>
      </c>
      <c r="H300" s="4" t="str">
        <f t="shared" si="9"/>
        <v/>
      </c>
    </row>
    <row r="301" spans="1:8" x14ac:dyDescent="0.3">
      <c r="A301" s="3">
        <f>Data!A296</f>
        <v>40966</v>
      </c>
      <c r="B301" s="4">
        <f>Data!B296</f>
        <v>2945.8701169999999</v>
      </c>
      <c r="C301" s="4">
        <f>Data!C296</f>
        <v>2976.080078</v>
      </c>
      <c r="D301" s="4">
        <f>Data!D296</f>
        <v>2933.3000489999999</v>
      </c>
      <c r="E301" s="4">
        <f>Data!E296</f>
        <v>2966.1599120000001</v>
      </c>
      <c r="F301" s="15">
        <f>Data!F296</f>
        <v>1763650000</v>
      </c>
      <c r="G301" s="4" t="str">
        <f t="shared" si="8"/>
        <v/>
      </c>
      <c r="H301" s="4" t="str">
        <f t="shared" si="9"/>
        <v/>
      </c>
    </row>
    <row r="302" spans="1:8" x14ac:dyDescent="0.3">
      <c r="A302" s="3">
        <f>Data!A297</f>
        <v>40963</v>
      </c>
      <c r="B302" s="4">
        <f>Data!B297</f>
        <v>2963.1298830000001</v>
      </c>
      <c r="C302" s="4">
        <f>Data!C297</f>
        <v>2970.8798830000001</v>
      </c>
      <c r="D302" s="4">
        <f>Data!D297</f>
        <v>2958.820068</v>
      </c>
      <c r="E302" s="4">
        <f>Data!E297</f>
        <v>2963.75</v>
      </c>
      <c r="F302" s="15">
        <f>Data!F297</f>
        <v>1643180000</v>
      </c>
      <c r="G302" s="4" t="str">
        <f t="shared" si="8"/>
        <v/>
      </c>
      <c r="H302" s="4" t="str">
        <f t="shared" si="9"/>
        <v/>
      </c>
    </row>
    <row r="303" spans="1:8" x14ac:dyDescent="0.3">
      <c r="A303" s="3">
        <f>Data!A298</f>
        <v>40962</v>
      </c>
      <c r="B303" s="4">
        <f>Data!B298</f>
        <v>2933.1599120000001</v>
      </c>
      <c r="C303" s="4">
        <f>Data!C298</f>
        <v>2958.419922</v>
      </c>
      <c r="D303" s="4">
        <f>Data!D298</f>
        <v>2922.959961</v>
      </c>
      <c r="E303" s="4">
        <f>Data!E298</f>
        <v>2956.9799800000001</v>
      </c>
      <c r="F303" s="15">
        <f>Data!F298</f>
        <v>1768390000</v>
      </c>
      <c r="G303" s="4" t="str">
        <f t="shared" si="8"/>
        <v/>
      </c>
      <c r="H303" s="4" t="str">
        <f t="shared" si="9"/>
        <v/>
      </c>
    </row>
    <row r="304" spans="1:8" x14ac:dyDescent="0.3">
      <c r="A304" s="3">
        <f>Data!A299</f>
        <v>40961</v>
      </c>
      <c r="B304" s="4">
        <f>Data!B299</f>
        <v>2942.7700199999999</v>
      </c>
      <c r="C304" s="4">
        <f>Data!C299</f>
        <v>2950.3701169999999</v>
      </c>
      <c r="D304" s="4">
        <f>Data!D299</f>
        <v>2929.679932</v>
      </c>
      <c r="E304" s="4">
        <f>Data!E299</f>
        <v>2933.169922</v>
      </c>
      <c r="F304" s="15">
        <f>Data!F299</f>
        <v>1706310000</v>
      </c>
      <c r="G304" s="4" t="str">
        <f t="shared" si="8"/>
        <v/>
      </c>
      <c r="H304" s="4" t="str">
        <f t="shared" si="9"/>
        <v/>
      </c>
    </row>
    <row r="305" spans="1:8" x14ac:dyDescent="0.3">
      <c r="A305" s="3">
        <f>Data!A300</f>
        <v>40960</v>
      </c>
      <c r="B305" s="4">
        <f>Data!B300</f>
        <v>2957.3000489999999</v>
      </c>
      <c r="C305" s="4">
        <f>Data!C300</f>
        <v>2965.0500489999999</v>
      </c>
      <c r="D305" s="4">
        <f>Data!D300</f>
        <v>2934.070068</v>
      </c>
      <c r="E305" s="4">
        <f>Data!E300</f>
        <v>2948.570068</v>
      </c>
      <c r="F305" s="15">
        <f>Data!F300</f>
        <v>1821540000</v>
      </c>
      <c r="G305" s="4" t="str">
        <f t="shared" si="8"/>
        <v/>
      </c>
      <c r="H305" s="4" t="str">
        <f t="shared" si="9"/>
        <v/>
      </c>
    </row>
    <row r="306" spans="1:8" x14ac:dyDescent="0.3">
      <c r="A306" s="3">
        <f>Data!A301</f>
        <v>40956</v>
      </c>
      <c r="B306" s="4">
        <f>Data!B301</f>
        <v>2958.219971</v>
      </c>
      <c r="C306" s="4">
        <f>Data!C301</f>
        <v>2962.780029</v>
      </c>
      <c r="D306" s="4">
        <f>Data!D301</f>
        <v>2941.5500489999999</v>
      </c>
      <c r="E306" s="4">
        <f>Data!E301</f>
        <v>2951.780029</v>
      </c>
      <c r="F306" s="15">
        <f>Data!F301</f>
        <v>1973900000</v>
      </c>
      <c r="G306" s="4" t="str">
        <f t="shared" si="8"/>
        <v/>
      </c>
      <c r="H306" s="4" t="str">
        <f t="shared" si="9"/>
        <v/>
      </c>
    </row>
    <row r="307" spans="1:8" x14ac:dyDescent="0.3">
      <c r="A307" s="3">
        <f>Data!A302</f>
        <v>40955</v>
      </c>
      <c r="B307" s="4">
        <f>Data!B302</f>
        <v>2915.669922</v>
      </c>
      <c r="C307" s="4">
        <f>Data!C302</f>
        <v>2961.3798830000001</v>
      </c>
      <c r="D307" s="4">
        <f>Data!D302</f>
        <v>2912.719971</v>
      </c>
      <c r="E307" s="4">
        <f>Data!E302</f>
        <v>2959.8500979999999</v>
      </c>
      <c r="F307" s="15">
        <f>Data!F302</f>
        <v>1945230000</v>
      </c>
      <c r="G307" s="4" t="str">
        <f t="shared" si="8"/>
        <v/>
      </c>
      <c r="H307" s="4" t="str">
        <f t="shared" si="9"/>
        <v/>
      </c>
    </row>
    <row r="308" spans="1:8" x14ac:dyDescent="0.3">
      <c r="A308" s="3">
        <f>Data!A303</f>
        <v>40954</v>
      </c>
      <c r="B308" s="4">
        <f>Data!B303</f>
        <v>2943.419922</v>
      </c>
      <c r="C308" s="4">
        <f>Data!C303</f>
        <v>2958.1899410000001</v>
      </c>
      <c r="D308" s="4">
        <f>Data!D303</f>
        <v>2911.330078</v>
      </c>
      <c r="E308" s="4">
        <f>Data!E303</f>
        <v>2915.830078</v>
      </c>
      <c r="F308" s="15">
        <f>Data!F303</f>
        <v>2038980000</v>
      </c>
      <c r="G308" s="4" t="str">
        <f t="shared" si="8"/>
        <v/>
      </c>
      <c r="H308" s="4" t="str">
        <f t="shared" si="9"/>
        <v/>
      </c>
    </row>
    <row r="309" spans="1:8" x14ac:dyDescent="0.3">
      <c r="A309" s="3">
        <f>Data!A304</f>
        <v>40953</v>
      </c>
      <c r="B309" s="4">
        <f>Data!B304</f>
        <v>2921.6999510000001</v>
      </c>
      <c r="C309" s="4">
        <f>Data!C304</f>
        <v>2932.080078</v>
      </c>
      <c r="D309" s="4">
        <f>Data!D304</f>
        <v>2911.6000979999999</v>
      </c>
      <c r="E309" s="4">
        <f>Data!E304</f>
        <v>2931.830078</v>
      </c>
      <c r="F309" s="15">
        <f>Data!F304</f>
        <v>1881630000</v>
      </c>
      <c r="G309" s="4" t="str">
        <f t="shared" si="8"/>
        <v/>
      </c>
      <c r="H309" s="4" t="str">
        <f t="shared" si="9"/>
        <v/>
      </c>
    </row>
    <row r="310" spans="1:8" x14ac:dyDescent="0.3">
      <c r="A310" s="3">
        <f>Data!A305</f>
        <v>40952</v>
      </c>
      <c r="B310" s="4">
        <f>Data!B305</f>
        <v>2926.209961</v>
      </c>
      <c r="C310" s="4">
        <f>Data!C305</f>
        <v>2933.929932</v>
      </c>
      <c r="D310" s="4">
        <f>Data!D305</f>
        <v>2913.889893</v>
      </c>
      <c r="E310" s="4">
        <f>Data!E305</f>
        <v>2931.389893</v>
      </c>
      <c r="F310" s="15">
        <f>Data!F305</f>
        <v>1619980000</v>
      </c>
      <c r="G310" s="4" t="str">
        <f t="shared" si="8"/>
        <v/>
      </c>
      <c r="H310" s="4" t="str">
        <f t="shared" si="9"/>
        <v/>
      </c>
    </row>
    <row r="311" spans="1:8" x14ac:dyDescent="0.3">
      <c r="A311" s="3">
        <f>Data!A306</f>
        <v>40949</v>
      </c>
      <c r="B311" s="4">
        <f>Data!B306</f>
        <v>2902</v>
      </c>
      <c r="C311" s="4">
        <f>Data!C306</f>
        <v>2910.9799800000001</v>
      </c>
      <c r="D311" s="4">
        <f>Data!D306</f>
        <v>2895.1000979999999</v>
      </c>
      <c r="E311" s="4">
        <f>Data!E306</f>
        <v>2903.8798830000001</v>
      </c>
      <c r="F311" s="15">
        <f>Data!F306</f>
        <v>1787640000</v>
      </c>
      <c r="G311" s="4" t="str">
        <f t="shared" si="8"/>
        <v/>
      </c>
      <c r="H311" s="4" t="str">
        <f t="shared" si="9"/>
        <v/>
      </c>
    </row>
    <row r="312" spans="1:8" x14ac:dyDescent="0.3">
      <c r="A312" s="3">
        <f>Data!A307</f>
        <v>40948</v>
      </c>
      <c r="B312" s="4">
        <f>Data!B307</f>
        <v>2922.459961</v>
      </c>
      <c r="C312" s="4">
        <f>Data!C307</f>
        <v>2930.679932</v>
      </c>
      <c r="D312" s="4">
        <f>Data!D307</f>
        <v>2904.51001</v>
      </c>
      <c r="E312" s="4">
        <f>Data!E307</f>
        <v>2927.2299800000001</v>
      </c>
      <c r="F312" s="15">
        <f>Data!F307</f>
        <v>2153090000</v>
      </c>
      <c r="G312" s="4" t="str">
        <f t="shared" si="8"/>
        <v/>
      </c>
      <c r="H312" s="4" t="str">
        <f t="shared" si="9"/>
        <v/>
      </c>
    </row>
    <row r="313" spans="1:8" x14ac:dyDescent="0.3">
      <c r="A313" s="3">
        <f>Data!A308</f>
        <v>40947</v>
      </c>
      <c r="B313" s="4">
        <f>Data!B308</f>
        <v>2906.5900879999999</v>
      </c>
      <c r="C313" s="4">
        <f>Data!C308</f>
        <v>2918.26001</v>
      </c>
      <c r="D313" s="4">
        <f>Data!D308</f>
        <v>2892.709961</v>
      </c>
      <c r="E313" s="4">
        <f>Data!E308</f>
        <v>2915.860107</v>
      </c>
      <c r="F313" s="15">
        <f>Data!F308</f>
        <v>1981150000</v>
      </c>
      <c r="G313" s="4" t="str">
        <f t="shared" si="8"/>
        <v/>
      </c>
      <c r="H313" s="4" t="str">
        <f t="shared" si="9"/>
        <v/>
      </c>
    </row>
    <row r="314" spans="1:8" x14ac:dyDescent="0.3">
      <c r="A314" s="3">
        <f>Data!A309</f>
        <v>40946</v>
      </c>
      <c r="B314" s="4">
        <f>Data!B309</f>
        <v>2895.9099120000001</v>
      </c>
      <c r="C314" s="4">
        <f>Data!C309</f>
        <v>2910.2700199999999</v>
      </c>
      <c r="D314" s="4">
        <f>Data!D309</f>
        <v>2885.169922</v>
      </c>
      <c r="E314" s="4">
        <f>Data!E309</f>
        <v>2904.080078</v>
      </c>
      <c r="F314" s="15">
        <f>Data!F309</f>
        <v>1784580000</v>
      </c>
      <c r="G314" s="4" t="str">
        <f t="shared" si="8"/>
        <v/>
      </c>
      <c r="H314" s="4" t="str">
        <f t="shared" si="9"/>
        <v/>
      </c>
    </row>
    <row r="315" spans="1:8" x14ac:dyDescent="0.3">
      <c r="A315" s="3">
        <f>Data!A310</f>
        <v>40945</v>
      </c>
      <c r="B315" s="4">
        <f>Data!B310</f>
        <v>2892.5200199999999</v>
      </c>
      <c r="C315" s="4">
        <f>Data!C310</f>
        <v>2903.030029</v>
      </c>
      <c r="D315" s="4">
        <f>Data!D310</f>
        <v>2887.330078</v>
      </c>
      <c r="E315" s="4">
        <f>Data!E310</f>
        <v>2901.98999</v>
      </c>
      <c r="F315" s="15">
        <f>Data!F310</f>
        <v>1684490000</v>
      </c>
      <c r="G315" s="4" t="str">
        <f t="shared" si="8"/>
        <v/>
      </c>
      <c r="H315" s="4" t="str">
        <f t="shared" si="9"/>
        <v/>
      </c>
    </row>
    <row r="316" spans="1:8" x14ac:dyDescent="0.3">
      <c r="A316" s="3">
        <f>Data!A311</f>
        <v>40942</v>
      </c>
      <c r="B316" s="4">
        <f>Data!B311</f>
        <v>2888.9499510000001</v>
      </c>
      <c r="C316" s="4">
        <f>Data!C311</f>
        <v>2908.1298830000001</v>
      </c>
      <c r="D316" s="4">
        <f>Data!D311</f>
        <v>2885.8400879999999</v>
      </c>
      <c r="E316" s="4">
        <f>Data!E311</f>
        <v>2905.6599120000001</v>
      </c>
      <c r="F316" s="15">
        <f>Data!F311</f>
        <v>2152890000</v>
      </c>
      <c r="G316" s="4" t="str">
        <f t="shared" si="8"/>
        <v/>
      </c>
      <c r="H316" s="4" t="str">
        <f t="shared" si="9"/>
        <v/>
      </c>
    </row>
    <row r="317" spans="1:8" x14ac:dyDescent="0.3">
      <c r="A317" s="3">
        <f>Data!A312</f>
        <v>40941</v>
      </c>
      <c r="B317" s="4">
        <f>Data!B312</f>
        <v>2854.1000979999999</v>
      </c>
      <c r="C317" s="4">
        <f>Data!C312</f>
        <v>2868.2299800000001</v>
      </c>
      <c r="D317" s="4">
        <f>Data!D312</f>
        <v>2849.3999020000001</v>
      </c>
      <c r="E317" s="4">
        <f>Data!E312</f>
        <v>2859.679932</v>
      </c>
      <c r="F317" s="15">
        <f>Data!F312</f>
        <v>1913430000</v>
      </c>
      <c r="G317" s="4" t="str">
        <f t="shared" si="8"/>
        <v/>
      </c>
      <c r="H317" s="4" t="str">
        <f t="shared" si="9"/>
        <v/>
      </c>
    </row>
    <row r="318" spans="1:8" x14ac:dyDescent="0.3">
      <c r="A318" s="3">
        <f>Data!A313</f>
        <v>40940</v>
      </c>
      <c r="B318" s="4">
        <f>Data!B313</f>
        <v>2830.1000979999999</v>
      </c>
      <c r="C318" s="4">
        <f>Data!C313</f>
        <v>2855.7299800000001</v>
      </c>
      <c r="D318" s="4">
        <f>Data!D313</f>
        <v>2825.1899410000001</v>
      </c>
      <c r="E318" s="4">
        <f>Data!E313</f>
        <v>2848.2700199999999</v>
      </c>
      <c r="F318" s="15">
        <f>Data!F313</f>
        <v>2125720000</v>
      </c>
      <c r="G318" s="4" t="str">
        <f t="shared" si="8"/>
        <v/>
      </c>
      <c r="H318" s="4" t="str">
        <f t="shared" si="9"/>
        <v/>
      </c>
    </row>
    <row r="319" spans="1:8" x14ac:dyDescent="0.3">
      <c r="A319" s="3">
        <f>Data!A314</f>
        <v>40939</v>
      </c>
      <c r="B319" s="4">
        <f>Data!B314</f>
        <v>2825.76001</v>
      </c>
      <c r="C319" s="4">
        <f>Data!C314</f>
        <v>2830.4499510000001</v>
      </c>
      <c r="D319" s="4">
        <f>Data!D314</f>
        <v>2798.7700199999999</v>
      </c>
      <c r="E319" s="4">
        <f>Data!E314</f>
        <v>2813.8400879999999</v>
      </c>
      <c r="F319" s="15">
        <f>Data!F314</f>
        <v>1786550000</v>
      </c>
      <c r="G319" s="4" t="str">
        <f t="shared" si="8"/>
        <v/>
      </c>
      <c r="H319" s="4" t="str">
        <f t="shared" si="9"/>
        <v/>
      </c>
    </row>
    <row r="320" spans="1:8" x14ac:dyDescent="0.3">
      <c r="A320" s="3">
        <f>Data!A315</f>
        <v>40938</v>
      </c>
      <c r="B320" s="4">
        <f>Data!B315</f>
        <v>2790.3999020000001</v>
      </c>
      <c r="C320" s="4">
        <f>Data!C315</f>
        <v>2816.8500979999999</v>
      </c>
      <c r="D320" s="4">
        <f>Data!D315</f>
        <v>2782.4399410000001</v>
      </c>
      <c r="E320" s="4">
        <f>Data!E315</f>
        <v>2811.9399410000001</v>
      </c>
      <c r="F320" s="15">
        <f>Data!F315</f>
        <v>1668970000</v>
      </c>
      <c r="G320" s="4" t="str">
        <f t="shared" si="8"/>
        <v/>
      </c>
      <c r="H320" s="4" t="str">
        <f t="shared" si="9"/>
        <v/>
      </c>
    </row>
    <row r="321" spans="1:8" x14ac:dyDescent="0.3">
      <c r="A321" s="3">
        <f>Data!A316</f>
        <v>40935</v>
      </c>
      <c r="B321" s="4">
        <f>Data!B316</f>
        <v>2797.6599120000001</v>
      </c>
      <c r="C321" s="4">
        <f>Data!C316</f>
        <v>2821.5500489999999</v>
      </c>
      <c r="D321" s="4">
        <f>Data!D316</f>
        <v>2797.23999</v>
      </c>
      <c r="E321" s="4">
        <f>Data!E316</f>
        <v>2816.5500489999999</v>
      </c>
      <c r="F321" s="15">
        <f>Data!F316</f>
        <v>1707350000</v>
      </c>
      <c r="G321" s="4" t="str">
        <f t="shared" si="8"/>
        <v/>
      </c>
      <c r="H321" s="4" t="str">
        <f t="shared" si="9"/>
        <v/>
      </c>
    </row>
    <row r="322" spans="1:8" x14ac:dyDescent="0.3">
      <c r="A322" s="3">
        <f>Data!A317</f>
        <v>40934</v>
      </c>
      <c r="B322" s="4">
        <f>Data!B317</f>
        <v>2828.780029</v>
      </c>
      <c r="C322" s="4">
        <f>Data!C317</f>
        <v>2834.3000489999999</v>
      </c>
      <c r="D322" s="4">
        <f>Data!D317</f>
        <v>2794.780029</v>
      </c>
      <c r="E322" s="4">
        <f>Data!E317</f>
        <v>2805.280029</v>
      </c>
      <c r="F322" s="15">
        <f>Data!F317</f>
        <v>1998970000</v>
      </c>
      <c r="G322" s="4" t="str">
        <f t="shared" si="8"/>
        <v/>
      </c>
      <c r="H322" s="4" t="str">
        <f t="shared" si="9"/>
        <v/>
      </c>
    </row>
    <row r="323" spans="1:8" x14ac:dyDescent="0.3">
      <c r="A323" s="3">
        <f>Data!A318</f>
        <v>40933</v>
      </c>
      <c r="B323" s="4">
        <f>Data!B318</f>
        <v>2803.2299800000001</v>
      </c>
      <c r="C323" s="4">
        <f>Data!C318</f>
        <v>2822.790039</v>
      </c>
      <c r="D323" s="4">
        <f>Data!D318</f>
        <v>2788.9499510000001</v>
      </c>
      <c r="E323" s="4">
        <f>Data!E318</f>
        <v>2818.3100589999999</v>
      </c>
      <c r="F323" s="15">
        <f>Data!F318</f>
        <v>1918040000</v>
      </c>
      <c r="G323" s="4" t="str">
        <f t="shared" si="8"/>
        <v/>
      </c>
      <c r="H323" s="4" t="str">
        <f t="shared" si="9"/>
        <v/>
      </c>
    </row>
    <row r="324" spans="1:8" x14ac:dyDescent="0.3">
      <c r="A324" s="3">
        <f>Data!A319</f>
        <v>40932</v>
      </c>
      <c r="B324" s="4">
        <f>Data!B319</f>
        <v>2771.580078</v>
      </c>
      <c r="C324" s="4">
        <f>Data!C319</f>
        <v>2788.3798830000001</v>
      </c>
      <c r="D324" s="4">
        <f>Data!D319</f>
        <v>2766.3400879999999</v>
      </c>
      <c r="E324" s="4">
        <f>Data!E319</f>
        <v>2786.639893</v>
      </c>
      <c r="F324" s="15">
        <f>Data!F319</f>
        <v>1620690000</v>
      </c>
      <c r="G324" s="4" t="str">
        <f t="shared" si="8"/>
        <v/>
      </c>
      <c r="H324" s="4" t="str">
        <f t="shared" si="9"/>
        <v/>
      </c>
    </row>
    <row r="325" spans="1:8" x14ac:dyDescent="0.3">
      <c r="A325" s="3">
        <f>Data!A320</f>
        <v>40931</v>
      </c>
      <c r="B325" s="4">
        <f>Data!B320</f>
        <v>2786.209961</v>
      </c>
      <c r="C325" s="4">
        <f>Data!C320</f>
        <v>2804.98999</v>
      </c>
      <c r="D325" s="4">
        <f>Data!D320</f>
        <v>2769.820068</v>
      </c>
      <c r="E325" s="4">
        <f>Data!E320</f>
        <v>2784.169922</v>
      </c>
      <c r="F325" s="15">
        <f>Data!F320</f>
        <v>1652940000</v>
      </c>
      <c r="G325" s="4" t="str">
        <f t="shared" si="8"/>
        <v/>
      </c>
      <c r="H325" s="4" t="str">
        <f t="shared" si="9"/>
        <v/>
      </c>
    </row>
    <row r="326" spans="1:8" x14ac:dyDescent="0.3">
      <c r="A326" s="3">
        <f>Data!A321</f>
        <v>40928</v>
      </c>
      <c r="B326" s="4">
        <f>Data!B321</f>
        <v>2776.040039</v>
      </c>
      <c r="C326" s="4">
        <f>Data!C321</f>
        <v>2787.1999510000001</v>
      </c>
      <c r="D326" s="4">
        <f>Data!D321</f>
        <v>2775.8701169999999</v>
      </c>
      <c r="E326" s="4">
        <f>Data!E321</f>
        <v>2786.6999510000001</v>
      </c>
      <c r="F326" s="15">
        <f>Data!F321</f>
        <v>1949660000</v>
      </c>
      <c r="G326" s="4" t="str">
        <f t="shared" si="8"/>
        <v/>
      </c>
      <c r="H326" s="4" t="str">
        <f t="shared" si="9"/>
        <v/>
      </c>
    </row>
    <row r="327" spans="1:8" x14ac:dyDescent="0.3">
      <c r="A327" s="3">
        <f>Data!A322</f>
        <v>40927</v>
      </c>
      <c r="B327" s="4">
        <f>Data!B322</f>
        <v>2779.73999</v>
      </c>
      <c r="C327" s="4">
        <f>Data!C322</f>
        <v>2793.3500979999999</v>
      </c>
      <c r="D327" s="4">
        <f>Data!D322</f>
        <v>2777.169922</v>
      </c>
      <c r="E327" s="4">
        <f>Data!E322</f>
        <v>2788.330078</v>
      </c>
      <c r="F327" s="15">
        <f>Data!F322</f>
        <v>1959950000</v>
      </c>
      <c r="G327" s="4" t="str">
        <f t="shared" si="8"/>
        <v/>
      </c>
      <c r="H327" s="4" t="str">
        <f t="shared" si="9"/>
        <v/>
      </c>
    </row>
    <row r="328" spans="1:8" x14ac:dyDescent="0.3">
      <c r="A328" s="3">
        <f>Data!A323</f>
        <v>40926</v>
      </c>
      <c r="B328" s="4">
        <f>Data!B323</f>
        <v>2731.1599120000001</v>
      </c>
      <c r="C328" s="4">
        <f>Data!C323</f>
        <v>2769.709961</v>
      </c>
      <c r="D328" s="4">
        <f>Data!D323</f>
        <v>2730.0500489999999</v>
      </c>
      <c r="E328" s="4">
        <f>Data!E323</f>
        <v>2769.709961</v>
      </c>
      <c r="F328" s="15">
        <f>Data!F323</f>
        <v>1968940000</v>
      </c>
      <c r="G328" s="4" t="str">
        <f t="shared" ref="G328:G391" si="10">IF(AND(B327&gt;E327,B328&lt;E328,E328&gt;B327,B328&lt;E327,C328&gt;C327),"Bullish","")</f>
        <v/>
      </c>
      <c r="H328" s="4" t="str">
        <f t="shared" ref="H328:H391" si="11">IF(AND(B327&lt;E327,B328&gt;E328,E328&lt;B327,B328&gt;E327,D328&lt;D327),"Bearish","")</f>
        <v/>
      </c>
    </row>
    <row r="329" spans="1:8" x14ac:dyDescent="0.3">
      <c r="A329" s="3">
        <f>Data!A324</f>
        <v>40925</v>
      </c>
      <c r="B329" s="4">
        <f>Data!B324</f>
        <v>2736.3400879999999</v>
      </c>
      <c r="C329" s="4">
        <f>Data!C324</f>
        <v>2742.7299800000001</v>
      </c>
      <c r="D329" s="4">
        <f>Data!D324</f>
        <v>2721.030029</v>
      </c>
      <c r="E329" s="4">
        <f>Data!E324</f>
        <v>2728.080078</v>
      </c>
      <c r="F329" s="15">
        <f>Data!F324</f>
        <v>1664210000</v>
      </c>
      <c r="G329" s="4" t="str">
        <f t="shared" si="10"/>
        <v/>
      </c>
      <c r="H329" s="4" t="str">
        <f t="shared" si="11"/>
        <v/>
      </c>
    </row>
    <row r="330" spans="1:8" x14ac:dyDescent="0.3">
      <c r="A330" s="3">
        <f>Data!A325</f>
        <v>40921</v>
      </c>
      <c r="B330" s="4">
        <f>Data!B325</f>
        <v>2707.4099120000001</v>
      </c>
      <c r="C330" s="4">
        <f>Data!C325</f>
        <v>2712.929932</v>
      </c>
      <c r="D330" s="4">
        <f>Data!D325</f>
        <v>2689.580078</v>
      </c>
      <c r="E330" s="4">
        <f>Data!E325</f>
        <v>2710.669922</v>
      </c>
      <c r="F330" s="15">
        <f>Data!F325</f>
        <v>1655960000</v>
      </c>
      <c r="G330" s="4" t="str">
        <f t="shared" si="10"/>
        <v/>
      </c>
      <c r="H330" s="4" t="str">
        <f t="shared" si="11"/>
        <v/>
      </c>
    </row>
    <row r="331" spans="1:8" x14ac:dyDescent="0.3">
      <c r="A331" s="3">
        <f>Data!A326</f>
        <v>40920</v>
      </c>
      <c r="B331" s="4">
        <f>Data!B326</f>
        <v>2716.8701169999999</v>
      </c>
      <c r="C331" s="4">
        <f>Data!C326</f>
        <v>2726.429932</v>
      </c>
      <c r="D331" s="4">
        <f>Data!D326</f>
        <v>2697.320068</v>
      </c>
      <c r="E331" s="4">
        <f>Data!E326</f>
        <v>2724.6999510000001</v>
      </c>
      <c r="F331" s="15">
        <f>Data!F326</f>
        <v>1669550000</v>
      </c>
      <c r="G331" s="4" t="str">
        <f t="shared" si="10"/>
        <v/>
      </c>
      <c r="H331" s="4" t="str">
        <f t="shared" si="11"/>
        <v/>
      </c>
    </row>
    <row r="332" spans="1:8" x14ac:dyDescent="0.3">
      <c r="A332" s="3">
        <f>Data!A327</f>
        <v>40919</v>
      </c>
      <c r="B332" s="4">
        <f>Data!B327</f>
        <v>2695.7700199999999</v>
      </c>
      <c r="C332" s="4">
        <f>Data!C327</f>
        <v>2714.290039</v>
      </c>
      <c r="D332" s="4">
        <f>Data!D327</f>
        <v>2690.7299800000001</v>
      </c>
      <c r="E332" s="4">
        <f>Data!E327</f>
        <v>2710.76001</v>
      </c>
      <c r="F332" s="15">
        <f>Data!F327</f>
        <v>1699660000</v>
      </c>
      <c r="G332" s="4" t="str">
        <f t="shared" si="10"/>
        <v/>
      </c>
      <c r="H332" s="4" t="str">
        <f t="shared" si="11"/>
        <v/>
      </c>
    </row>
    <row r="333" spans="1:8" x14ac:dyDescent="0.3">
      <c r="A333" s="3">
        <f>Data!A328</f>
        <v>40918</v>
      </c>
      <c r="B333" s="4">
        <f>Data!B328</f>
        <v>2704.419922</v>
      </c>
      <c r="C333" s="4">
        <f>Data!C328</f>
        <v>2712.5</v>
      </c>
      <c r="D333" s="4">
        <f>Data!D328</f>
        <v>2694.330078</v>
      </c>
      <c r="E333" s="4">
        <f>Data!E328</f>
        <v>2702.5</v>
      </c>
      <c r="F333" s="15">
        <f>Data!F328</f>
        <v>1809500000</v>
      </c>
      <c r="G333" s="4" t="str">
        <f t="shared" si="10"/>
        <v/>
      </c>
      <c r="H333" s="4" t="str">
        <f t="shared" si="11"/>
        <v/>
      </c>
    </row>
    <row r="334" spans="1:8" x14ac:dyDescent="0.3">
      <c r="A334" s="3">
        <f>Data!A329</f>
        <v>40917</v>
      </c>
      <c r="B334" s="4">
        <f>Data!B329</f>
        <v>2682.9799800000001</v>
      </c>
      <c r="C334" s="4">
        <f>Data!C329</f>
        <v>2683.780029</v>
      </c>
      <c r="D334" s="4">
        <f>Data!D329</f>
        <v>2662.959961</v>
      </c>
      <c r="E334" s="4">
        <f>Data!E329</f>
        <v>2676.5600589999999</v>
      </c>
      <c r="F334" s="15">
        <f>Data!F329</f>
        <v>1768080000</v>
      </c>
      <c r="G334" s="4" t="str">
        <f t="shared" si="10"/>
        <v/>
      </c>
      <c r="H334" s="4" t="str">
        <f t="shared" si="11"/>
        <v/>
      </c>
    </row>
    <row r="335" spans="1:8" x14ac:dyDescent="0.3">
      <c r="A335" s="3">
        <f>Data!A330</f>
        <v>40914</v>
      </c>
      <c r="B335" s="4">
        <f>Data!B330</f>
        <v>2671.169922</v>
      </c>
      <c r="C335" s="4">
        <f>Data!C330</f>
        <v>2682.1201169999999</v>
      </c>
      <c r="D335" s="4">
        <f>Data!D330</f>
        <v>2658.830078</v>
      </c>
      <c r="E335" s="4">
        <f>Data!E330</f>
        <v>2674.219971</v>
      </c>
      <c r="F335" s="15">
        <f>Data!F330</f>
        <v>1683090000</v>
      </c>
      <c r="G335" s="4" t="str">
        <f t="shared" si="10"/>
        <v/>
      </c>
      <c r="H335" s="4" t="str">
        <f t="shared" si="11"/>
        <v/>
      </c>
    </row>
    <row r="336" spans="1:8" x14ac:dyDescent="0.3">
      <c r="A336" s="3">
        <f>Data!A331</f>
        <v>40913</v>
      </c>
      <c r="B336" s="4">
        <f>Data!B331</f>
        <v>2642.570068</v>
      </c>
      <c r="C336" s="4">
        <f>Data!C331</f>
        <v>2673.5600589999999</v>
      </c>
      <c r="D336" s="4">
        <f>Data!D331</f>
        <v>2631.2299800000001</v>
      </c>
      <c r="E336" s="4">
        <f>Data!E331</f>
        <v>2669.860107</v>
      </c>
      <c r="F336" s="15">
        <f>Data!F331</f>
        <v>1836410000</v>
      </c>
      <c r="G336" s="4" t="str">
        <f t="shared" si="10"/>
        <v/>
      </c>
      <c r="H336" s="4" t="str">
        <f t="shared" si="11"/>
        <v/>
      </c>
    </row>
    <row r="337" spans="1:8" x14ac:dyDescent="0.3">
      <c r="A337" s="3">
        <f>Data!A332</f>
        <v>40912</v>
      </c>
      <c r="B337" s="4">
        <f>Data!B332</f>
        <v>2639.8999020000001</v>
      </c>
      <c r="C337" s="4">
        <f>Data!C332</f>
        <v>2653.179932</v>
      </c>
      <c r="D337" s="4">
        <f>Data!D332</f>
        <v>2627.2299800000001</v>
      </c>
      <c r="E337" s="4">
        <f>Data!E332</f>
        <v>2648.360107</v>
      </c>
      <c r="F337" s="15">
        <f>Data!F332</f>
        <v>1670530000</v>
      </c>
      <c r="G337" s="4" t="str">
        <f t="shared" si="10"/>
        <v/>
      </c>
      <c r="H337" s="4" t="str">
        <f t="shared" si="11"/>
        <v/>
      </c>
    </row>
    <row r="338" spans="1:8" x14ac:dyDescent="0.3">
      <c r="A338" s="3">
        <f>Data!A333</f>
        <v>40911</v>
      </c>
      <c r="B338" s="4">
        <f>Data!B333</f>
        <v>2657.389893</v>
      </c>
      <c r="C338" s="4">
        <f>Data!C333</f>
        <v>2665.8999020000001</v>
      </c>
      <c r="D338" s="4">
        <f>Data!D333</f>
        <v>2641.9799800000001</v>
      </c>
      <c r="E338" s="4">
        <f>Data!E333</f>
        <v>2648.719971</v>
      </c>
      <c r="F338" s="15">
        <f>Data!F333</f>
        <v>1636850000</v>
      </c>
      <c r="G338" s="4" t="str">
        <f t="shared" si="10"/>
        <v/>
      </c>
      <c r="H338" s="4" t="str">
        <f t="shared" si="11"/>
        <v/>
      </c>
    </row>
    <row r="339" spans="1:8" x14ac:dyDescent="0.3">
      <c r="A339" s="3">
        <f>Data!A334</f>
        <v>40907</v>
      </c>
      <c r="B339" s="4">
        <f>Data!B334</f>
        <v>2610.2299800000001</v>
      </c>
      <c r="C339" s="4">
        <f>Data!C334</f>
        <v>2616.459961</v>
      </c>
      <c r="D339" s="4">
        <f>Data!D334</f>
        <v>2604.6000979999999</v>
      </c>
      <c r="E339" s="4">
        <f>Data!E334</f>
        <v>2605.1499020000001</v>
      </c>
      <c r="F339" s="15">
        <f>Data!F334</f>
        <v>1056790000</v>
      </c>
      <c r="G339" s="4" t="str">
        <f t="shared" si="10"/>
        <v/>
      </c>
      <c r="H339" s="4" t="str">
        <f t="shared" si="11"/>
        <v/>
      </c>
    </row>
    <row r="340" spans="1:8" x14ac:dyDescent="0.3">
      <c r="A340" s="3">
        <f>Data!A335</f>
        <v>40906</v>
      </c>
      <c r="B340" s="4">
        <f>Data!B335</f>
        <v>2596.330078</v>
      </c>
      <c r="C340" s="4">
        <f>Data!C335</f>
        <v>2614.8701169999999</v>
      </c>
      <c r="D340" s="4">
        <f>Data!D335</f>
        <v>2593.040039</v>
      </c>
      <c r="E340" s="4">
        <f>Data!E335</f>
        <v>2613.73999</v>
      </c>
      <c r="F340" s="15">
        <f>Data!F335</f>
        <v>1011380000</v>
      </c>
      <c r="G340" s="4" t="str">
        <f t="shared" si="10"/>
        <v/>
      </c>
      <c r="H340" s="4" t="str">
        <f t="shared" si="11"/>
        <v/>
      </c>
    </row>
    <row r="341" spans="1:8" x14ac:dyDescent="0.3">
      <c r="A341" s="3">
        <f>Data!A336</f>
        <v>40905</v>
      </c>
      <c r="B341" s="4">
        <f>Data!B336</f>
        <v>2626.1899410000001</v>
      </c>
      <c r="C341" s="4">
        <f>Data!C336</f>
        <v>2626.3400879999999</v>
      </c>
      <c r="D341" s="4">
        <f>Data!D336</f>
        <v>2586.8500979999999</v>
      </c>
      <c r="E341" s="4">
        <f>Data!E336</f>
        <v>2589.9799800000001</v>
      </c>
      <c r="F341" s="15">
        <f>Data!F336</f>
        <v>1069930000</v>
      </c>
      <c r="G341" s="4" t="str">
        <f t="shared" si="10"/>
        <v/>
      </c>
      <c r="H341" s="4" t="str">
        <f t="shared" si="11"/>
        <v>Bearish</v>
      </c>
    </row>
    <row r="342" spans="1:8" x14ac:dyDescent="0.3">
      <c r="A342" s="3">
        <f>Data!A337</f>
        <v>40904</v>
      </c>
      <c r="B342" s="4">
        <f>Data!B337</f>
        <v>2613.51001</v>
      </c>
      <c r="C342" s="4">
        <f>Data!C337</f>
        <v>2633.3400879999999</v>
      </c>
      <c r="D342" s="4">
        <f>Data!D337</f>
        <v>2610.7700199999999</v>
      </c>
      <c r="E342" s="4">
        <f>Data!E337</f>
        <v>2625.1999510000001</v>
      </c>
      <c r="F342" s="15">
        <f>Data!F337</f>
        <v>945590000</v>
      </c>
      <c r="G342" s="4" t="str">
        <f t="shared" si="10"/>
        <v/>
      </c>
      <c r="H342" s="4" t="str">
        <f t="shared" si="11"/>
        <v/>
      </c>
    </row>
    <row r="343" spans="1:8" x14ac:dyDescent="0.3">
      <c r="A343" s="3">
        <f>Data!A338</f>
        <v>40900</v>
      </c>
      <c r="B343" s="4">
        <f>Data!B338</f>
        <v>2607.429932</v>
      </c>
      <c r="C343" s="4">
        <f>Data!C338</f>
        <v>2618.8400879999999</v>
      </c>
      <c r="D343" s="4">
        <f>Data!D338</f>
        <v>2599.889893</v>
      </c>
      <c r="E343" s="4">
        <f>Data!E338</f>
        <v>2618.639893</v>
      </c>
      <c r="F343" s="15">
        <f>Data!F338</f>
        <v>960940000</v>
      </c>
      <c r="G343" s="4" t="str">
        <f t="shared" si="10"/>
        <v/>
      </c>
      <c r="H343" s="4" t="str">
        <f t="shared" si="11"/>
        <v/>
      </c>
    </row>
    <row r="344" spans="1:8" x14ac:dyDescent="0.3">
      <c r="A344" s="3">
        <f>Data!A339</f>
        <v>40899</v>
      </c>
      <c r="B344" s="4">
        <f>Data!B339</f>
        <v>2584.330078</v>
      </c>
      <c r="C344" s="4">
        <f>Data!C339</f>
        <v>2601.98999</v>
      </c>
      <c r="D344" s="4">
        <f>Data!D339</f>
        <v>2581.919922</v>
      </c>
      <c r="E344" s="4">
        <f>Data!E339</f>
        <v>2599.4499510000001</v>
      </c>
      <c r="F344" s="15">
        <f>Data!F339</f>
        <v>1515610000</v>
      </c>
      <c r="G344" s="4" t="str">
        <f t="shared" si="10"/>
        <v/>
      </c>
      <c r="H344" s="4" t="str">
        <f t="shared" si="11"/>
        <v/>
      </c>
    </row>
    <row r="345" spans="1:8" x14ac:dyDescent="0.3">
      <c r="A345" s="3">
        <f>Data!A340</f>
        <v>40898</v>
      </c>
      <c r="B345" s="4">
        <f>Data!B340</f>
        <v>2589.7700199999999</v>
      </c>
      <c r="C345" s="4">
        <f>Data!C340</f>
        <v>2590.610107</v>
      </c>
      <c r="D345" s="4">
        <f>Data!D340</f>
        <v>2544.6599120000001</v>
      </c>
      <c r="E345" s="4">
        <f>Data!E340</f>
        <v>2577.969971</v>
      </c>
      <c r="F345" s="15">
        <f>Data!F340</f>
        <v>1853710000</v>
      </c>
      <c r="G345" s="4" t="str">
        <f t="shared" si="10"/>
        <v/>
      </c>
      <c r="H345" s="4" t="str">
        <f t="shared" si="11"/>
        <v/>
      </c>
    </row>
    <row r="346" spans="1:8" x14ac:dyDescent="0.3">
      <c r="A346" s="3">
        <f>Data!A341</f>
        <v>40897</v>
      </c>
      <c r="B346" s="4">
        <f>Data!B341</f>
        <v>2567.25</v>
      </c>
      <c r="C346" s="4">
        <f>Data!C341</f>
        <v>2604.5200199999999</v>
      </c>
      <c r="D346" s="4">
        <f>Data!D341</f>
        <v>2566.8701169999999</v>
      </c>
      <c r="E346" s="4">
        <f>Data!E341</f>
        <v>2603.7299800000001</v>
      </c>
      <c r="F346" s="15">
        <f>Data!F341</f>
        <v>1835720000</v>
      </c>
      <c r="G346" s="4" t="str">
        <f t="shared" si="10"/>
        <v>Bullish</v>
      </c>
      <c r="H346" s="4" t="str">
        <f t="shared" si="11"/>
        <v/>
      </c>
    </row>
    <row r="347" spans="1:8" x14ac:dyDescent="0.3">
      <c r="A347" s="3">
        <f>Data!A342</f>
        <v>40896</v>
      </c>
      <c r="B347" s="4">
        <f>Data!B342</f>
        <v>2564.070068</v>
      </c>
      <c r="C347" s="4">
        <f>Data!C342</f>
        <v>2570.6499020000001</v>
      </c>
      <c r="D347" s="4">
        <f>Data!D342</f>
        <v>2518.01001</v>
      </c>
      <c r="E347" s="4">
        <f>Data!E342</f>
        <v>2523.139893</v>
      </c>
      <c r="F347" s="15">
        <f>Data!F342</f>
        <v>1560110000</v>
      </c>
      <c r="G347" s="4" t="str">
        <f t="shared" si="10"/>
        <v/>
      </c>
      <c r="H347" s="4" t="str">
        <f t="shared" si="11"/>
        <v/>
      </c>
    </row>
    <row r="348" spans="1:8" x14ac:dyDescent="0.3">
      <c r="A348" s="3">
        <f>Data!A343</f>
        <v>40893</v>
      </c>
      <c r="B348" s="4">
        <f>Data!B343</f>
        <v>2554.6201169999999</v>
      </c>
      <c r="C348" s="4">
        <f>Data!C343</f>
        <v>2585.419922</v>
      </c>
      <c r="D348" s="4">
        <f>Data!D343</f>
        <v>2548</v>
      </c>
      <c r="E348" s="4">
        <f>Data!E343</f>
        <v>2555.330078</v>
      </c>
      <c r="F348" s="15">
        <f>Data!F343</f>
        <v>2664690000</v>
      </c>
      <c r="G348" s="4" t="str">
        <f t="shared" si="10"/>
        <v/>
      </c>
      <c r="H348" s="4" t="str">
        <f t="shared" si="11"/>
        <v/>
      </c>
    </row>
    <row r="349" spans="1:8" x14ac:dyDescent="0.3">
      <c r="A349" s="3">
        <f>Data!A344</f>
        <v>40892</v>
      </c>
      <c r="B349" s="4">
        <f>Data!B344</f>
        <v>2565.929932</v>
      </c>
      <c r="C349" s="4">
        <f>Data!C344</f>
        <v>2565.9399410000001</v>
      </c>
      <c r="D349" s="4">
        <f>Data!D344</f>
        <v>2536.580078</v>
      </c>
      <c r="E349" s="4">
        <f>Data!E344</f>
        <v>2541.01001</v>
      </c>
      <c r="F349" s="15">
        <f>Data!F344</f>
        <v>1748400000</v>
      </c>
      <c r="G349" s="4" t="str">
        <f t="shared" si="10"/>
        <v/>
      </c>
      <c r="H349" s="4" t="str">
        <f t="shared" si="11"/>
        <v>Bearish</v>
      </c>
    </row>
    <row r="350" spans="1:8" x14ac:dyDescent="0.3">
      <c r="A350" s="3">
        <f>Data!A345</f>
        <v>40891</v>
      </c>
      <c r="B350" s="4">
        <f>Data!B345</f>
        <v>2566.209961</v>
      </c>
      <c r="C350" s="4">
        <f>Data!C345</f>
        <v>2568.4399410000001</v>
      </c>
      <c r="D350" s="4">
        <f>Data!D345</f>
        <v>2525.8798830000001</v>
      </c>
      <c r="E350" s="4">
        <f>Data!E345</f>
        <v>2539.3100589999999</v>
      </c>
      <c r="F350" s="15">
        <f>Data!F345</f>
        <v>1793960000</v>
      </c>
      <c r="G350" s="4" t="str">
        <f t="shared" si="10"/>
        <v/>
      </c>
      <c r="H350" s="4" t="str">
        <f t="shared" si="11"/>
        <v/>
      </c>
    </row>
    <row r="351" spans="1:8" x14ac:dyDescent="0.3">
      <c r="A351" s="3">
        <f>Data!A346</f>
        <v>40890</v>
      </c>
      <c r="B351" s="4">
        <f>Data!B346</f>
        <v>2629.669922</v>
      </c>
      <c r="C351" s="4">
        <f>Data!C346</f>
        <v>2639.73999</v>
      </c>
      <c r="D351" s="4">
        <f>Data!D346</f>
        <v>2568.4399410000001</v>
      </c>
      <c r="E351" s="4">
        <f>Data!E346</f>
        <v>2579.2700199999999</v>
      </c>
      <c r="F351" s="15">
        <f>Data!F346</f>
        <v>1752320000</v>
      </c>
      <c r="G351" s="4" t="str">
        <f t="shared" si="10"/>
        <v/>
      </c>
      <c r="H351" s="4" t="str">
        <f t="shared" si="11"/>
        <v/>
      </c>
    </row>
    <row r="352" spans="1:8" x14ac:dyDescent="0.3">
      <c r="A352" s="3">
        <f>Data!A347</f>
        <v>40889</v>
      </c>
      <c r="B352" s="4">
        <f>Data!B347</f>
        <v>2617.320068</v>
      </c>
      <c r="C352" s="4">
        <f>Data!C347</f>
        <v>2617.320068</v>
      </c>
      <c r="D352" s="4">
        <f>Data!D347</f>
        <v>2591.419922</v>
      </c>
      <c r="E352" s="4">
        <f>Data!E347</f>
        <v>2612.26001</v>
      </c>
      <c r="F352" s="15">
        <f>Data!F347</f>
        <v>1572600000</v>
      </c>
      <c r="G352" s="4" t="str">
        <f t="shared" si="10"/>
        <v/>
      </c>
      <c r="H352" s="4" t="str">
        <f t="shared" si="11"/>
        <v/>
      </c>
    </row>
    <row r="353" spans="1:8" x14ac:dyDescent="0.3">
      <c r="A353" s="3">
        <f>Data!A348</f>
        <v>40886</v>
      </c>
      <c r="B353" s="4">
        <f>Data!B348</f>
        <v>2603.179932</v>
      </c>
      <c r="C353" s="4">
        <f>Data!C348</f>
        <v>2653.459961</v>
      </c>
      <c r="D353" s="4">
        <f>Data!D348</f>
        <v>2603.179932</v>
      </c>
      <c r="E353" s="4">
        <f>Data!E348</f>
        <v>2646.8500979999999</v>
      </c>
      <c r="F353" s="15">
        <f>Data!F348</f>
        <v>1664710000</v>
      </c>
      <c r="G353" s="4" t="str">
        <f t="shared" si="10"/>
        <v>Bullish</v>
      </c>
      <c r="H353" s="4" t="str">
        <f t="shared" si="11"/>
        <v/>
      </c>
    </row>
    <row r="354" spans="1:8" x14ac:dyDescent="0.3">
      <c r="A354" s="3">
        <f>Data!A349</f>
        <v>40885</v>
      </c>
      <c r="B354" s="4">
        <f>Data!B349</f>
        <v>2633.3000489999999</v>
      </c>
      <c r="C354" s="4">
        <f>Data!C349</f>
        <v>2645.919922</v>
      </c>
      <c r="D354" s="4">
        <f>Data!D349</f>
        <v>2592.5500489999999</v>
      </c>
      <c r="E354" s="4">
        <f>Data!E349</f>
        <v>2596.3798830000001</v>
      </c>
      <c r="F354" s="15">
        <f>Data!F349</f>
        <v>1845640000</v>
      </c>
      <c r="G354" s="4" t="str">
        <f t="shared" si="10"/>
        <v/>
      </c>
      <c r="H354" s="4" t="str">
        <f t="shared" si="11"/>
        <v/>
      </c>
    </row>
    <row r="355" spans="1:8" x14ac:dyDescent="0.3">
      <c r="A355" s="3">
        <f>Data!A350</f>
        <v>40884</v>
      </c>
      <c r="B355" s="4">
        <f>Data!B350</f>
        <v>2638.610107</v>
      </c>
      <c r="C355" s="4">
        <f>Data!C350</f>
        <v>2660.23999</v>
      </c>
      <c r="D355" s="4">
        <f>Data!D350</f>
        <v>2612.8000489999999</v>
      </c>
      <c r="E355" s="4">
        <f>Data!E350</f>
        <v>2649.209961</v>
      </c>
      <c r="F355" s="15">
        <f>Data!F350</f>
        <v>1658010000</v>
      </c>
      <c r="G355" s="4" t="str">
        <f t="shared" si="10"/>
        <v/>
      </c>
      <c r="H355" s="4" t="str">
        <f t="shared" si="11"/>
        <v/>
      </c>
    </row>
    <row r="356" spans="1:8" x14ac:dyDescent="0.3">
      <c r="A356" s="3">
        <f>Data!A351</f>
        <v>40883</v>
      </c>
      <c r="B356" s="4">
        <f>Data!B351</f>
        <v>2655.0200199999999</v>
      </c>
      <c r="C356" s="4">
        <f>Data!C351</f>
        <v>2663.6298830000001</v>
      </c>
      <c r="D356" s="4">
        <f>Data!D351</f>
        <v>2639.179932</v>
      </c>
      <c r="E356" s="4">
        <f>Data!E351</f>
        <v>2649.5600589999999</v>
      </c>
      <c r="F356" s="15">
        <f>Data!F351</f>
        <v>1491130000</v>
      </c>
      <c r="G356" s="4" t="str">
        <f t="shared" si="10"/>
        <v/>
      </c>
      <c r="H356" s="4" t="str">
        <f t="shared" si="11"/>
        <v/>
      </c>
    </row>
    <row r="357" spans="1:8" x14ac:dyDescent="0.3">
      <c r="A357" s="3">
        <f>Data!A352</f>
        <v>40882</v>
      </c>
      <c r="B357" s="4">
        <f>Data!B352</f>
        <v>2666.469971</v>
      </c>
      <c r="C357" s="4">
        <f>Data!C352</f>
        <v>2674.530029</v>
      </c>
      <c r="D357" s="4">
        <f>Data!D352</f>
        <v>2641.5900879999999</v>
      </c>
      <c r="E357" s="4">
        <f>Data!E352</f>
        <v>2655.76001</v>
      </c>
      <c r="F357" s="15">
        <f>Data!F352</f>
        <v>1686660000</v>
      </c>
      <c r="G357" s="4" t="str">
        <f t="shared" si="10"/>
        <v/>
      </c>
      <c r="H357" s="4" t="str">
        <f t="shared" si="11"/>
        <v/>
      </c>
    </row>
    <row r="358" spans="1:8" x14ac:dyDescent="0.3">
      <c r="A358" s="3">
        <f>Data!A353</f>
        <v>40879</v>
      </c>
      <c r="B358" s="4">
        <f>Data!B353</f>
        <v>2650.8000489999999</v>
      </c>
      <c r="C358" s="4">
        <f>Data!C353</f>
        <v>2659.2299800000001</v>
      </c>
      <c r="D358" s="4">
        <f>Data!D353</f>
        <v>2625.070068</v>
      </c>
      <c r="E358" s="4">
        <f>Data!E353</f>
        <v>2626.929932</v>
      </c>
      <c r="F358" s="15">
        <f>Data!F353</f>
        <v>1662730000</v>
      </c>
      <c r="G358" s="4" t="str">
        <f t="shared" si="10"/>
        <v/>
      </c>
      <c r="H358" s="4" t="str">
        <f t="shared" si="11"/>
        <v/>
      </c>
    </row>
    <row r="359" spans="1:8" x14ac:dyDescent="0.3">
      <c r="A359" s="3">
        <f>Data!A354</f>
        <v>40878</v>
      </c>
      <c r="B359" s="4">
        <f>Data!B354</f>
        <v>2615.669922</v>
      </c>
      <c r="C359" s="4">
        <f>Data!C354</f>
        <v>2636.080078</v>
      </c>
      <c r="D359" s="4">
        <f>Data!D354</f>
        <v>2611.4799800000001</v>
      </c>
      <c r="E359" s="4">
        <f>Data!E354</f>
        <v>2626.1999510000001</v>
      </c>
      <c r="F359" s="15">
        <f>Data!F354</f>
        <v>1826860000</v>
      </c>
      <c r="G359" s="4" t="str">
        <f t="shared" si="10"/>
        <v/>
      </c>
      <c r="H359" s="4" t="str">
        <f t="shared" si="11"/>
        <v/>
      </c>
    </row>
    <row r="360" spans="1:8" x14ac:dyDescent="0.3">
      <c r="A360" s="3">
        <f>Data!A355</f>
        <v>40877</v>
      </c>
      <c r="B360" s="4">
        <f>Data!B355</f>
        <v>2586.389893</v>
      </c>
      <c r="C360" s="4">
        <f>Data!C355</f>
        <v>2620.3400879999999</v>
      </c>
      <c r="D360" s="4">
        <f>Data!D355</f>
        <v>2582.48999</v>
      </c>
      <c r="E360" s="4">
        <f>Data!E355</f>
        <v>2620.3400879999999</v>
      </c>
      <c r="F360" s="15">
        <f>Data!F355</f>
        <v>2440960000</v>
      </c>
      <c r="G360" s="4" t="str">
        <f t="shared" si="10"/>
        <v/>
      </c>
      <c r="H360" s="4" t="str">
        <f t="shared" si="11"/>
        <v/>
      </c>
    </row>
    <row r="361" spans="1:8" x14ac:dyDescent="0.3">
      <c r="A361" s="3">
        <f>Data!A356</f>
        <v>40876</v>
      </c>
      <c r="B361" s="4">
        <f>Data!B356</f>
        <v>2529.110107</v>
      </c>
      <c r="C361" s="4">
        <f>Data!C356</f>
        <v>2542.459961</v>
      </c>
      <c r="D361" s="4">
        <f>Data!D356</f>
        <v>2508.2700199999999</v>
      </c>
      <c r="E361" s="4">
        <f>Data!E356</f>
        <v>2515.51001</v>
      </c>
      <c r="F361" s="15">
        <f>Data!F356</f>
        <v>1623550000</v>
      </c>
      <c r="G361" s="4" t="str">
        <f t="shared" si="10"/>
        <v/>
      </c>
      <c r="H361" s="4" t="str">
        <f t="shared" si="11"/>
        <v/>
      </c>
    </row>
    <row r="362" spans="1:8" x14ac:dyDescent="0.3">
      <c r="A362" s="3">
        <f>Data!A357</f>
        <v>40875</v>
      </c>
      <c r="B362" s="4">
        <f>Data!B357</f>
        <v>2509.6298830000001</v>
      </c>
      <c r="C362" s="4">
        <f>Data!C357</f>
        <v>2531.320068</v>
      </c>
      <c r="D362" s="4">
        <f>Data!D357</f>
        <v>2507.719971</v>
      </c>
      <c r="E362" s="4">
        <f>Data!E357</f>
        <v>2527.3400879999999</v>
      </c>
      <c r="F362" s="15">
        <f>Data!F357</f>
        <v>1626060000</v>
      </c>
      <c r="G362" s="4" t="str">
        <f t="shared" si="10"/>
        <v/>
      </c>
      <c r="H362" s="4" t="str">
        <f t="shared" si="11"/>
        <v/>
      </c>
    </row>
    <row r="363" spans="1:8" x14ac:dyDescent="0.3">
      <c r="A363" s="3">
        <f>Data!A358</f>
        <v>40872</v>
      </c>
      <c r="B363" s="4">
        <f>Data!B358</f>
        <v>2453.030029</v>
      </c>
      <c r="C363" s="4">
        <f>Data!C358</f>
        <v>2477.030029</v>
      </c>
      <c r="D363" s="4">
        <f>Data!D358</f>
        <v>2441.4799800000001</v>
      </c>
      <c r="E363" s="4">
        <f>Data!E358</f>
        <v>2441.51001</v>
      </c>
      <c r="F363" s="15">
        <f>Data!F358</f>
        <v>691750000</v>
      </c>
      <c r="G363" s="4" t="str">
        <f t="shared" si="10"/>
        <v/>
      </c>
      <c r="H363" s="4" t="str">
        <f t="shared" si="11"/>
        <v/>
      </c>
    </row>
    <row r="364" spans="1:8" x14ac:dyDescent="0.3">
      <c r="A364" s="3">
        <f>Data!A359</f>
        <v>40870</v>
      </c>
      <c r="B364" s="4">
        <f>Data!B359</f>
        <v>2501.179932</v>
      </c>
      <c r="C364" s="4">
        <f>Data!C359</f>
        <v>2503.3798830000001</v>
      </c>
      <c r="D364" s="4">
        <f>Data!D359</f>
        <v>2460.080078</v>
      </c>
      <c r="E364" s="4">
        <f>Data!E359</f>
        <v>2460.080078</v>
      </c>
      <c r="F364" s="15">
        <f>Data!F359</f>
        <v>1707770000</v>
      </c>
      <c r="G364" s="4" t="str">
        <f t="shared" si="10"/>
        <v/>
      </c>
      <c r="H364" s="4" t="str">
        <f t="shared" si="11"/>
        <v/>
      </c>
    </row>
    <row r="365" spans="1:8" x14ac:dyDescent="0.3">
      <c r="A365" s="3">
        <f>Data!A360</f>
        <v>40869</v>
      </c>
      <c r="B365" s="4">
        <f>Data!B360</f>
        <v>2517.639893</v>
      </c>
      <c r="C365" s="4">
        <f>Data!C360</f>
        <v>2534.3999020000001</v>
      </c>
      <c r="D365" s="4">
        <f>Data!D360</f>
        <v>2499.1899410000001</v>
      </c>
      <c r="E365" s="4">
        <f>Data!E360</f>
        <v>2521.280029</v>
      </c>
      <c r="F365" s="15">
        <f>Data!F360</f>
        <v>1792060000</v>
      </c>
      <c r="G365" s="4" t="str">
        <f t="shared" si="10"/>
        <v/>
      </c>
      <c r="H365" s="4" t="str">
        <f t="shared" si="11"/>
        <v/>
      </c>
    </row>
    <row r="366" spans="1:8" x14ac:dyDescent="0.3">
      <c r="A366" s="3">
        <f>Data!A361</f>
        <v>40868</v>
      </c>
      <c r="B366" s="4">
        <f>Data!B361</f>
        <v>2535.3400879999999</v>
      </c>
      <c r="C366" s="4">
        <f>Data!C361</f>
        <v>2539.8701169999999</v>
      </c>
      <c r="D366" s="4">
        <f>Data!D361</f>
        <v>2500.889893</v>
      </c>
      <c r="E366" s="4">
        <f>Data!E361</f>
        <v>2523.139893</v>
      </c>
      <c r="F366" s="15">
        <f>Data!F361</f>
        <v>2048520000</v>
      </c>
      <c r="G366" s="4" t="str">
        <f t="shared" si="10"/>
        <v/>
      </c>
      <c r="H366" s="4" t="str">
        <f t="shared" si="11"/>
        <v/>
      </c>
    </row>
    <row r="367" spans="1:8" x14ac:dyDescent="0.3">
      <c r="A367" s="3">
        <f>Data!A362</f>
        <v>40865</v>
      </c>
      <c r="B367" s="4">
        <f>Data!B362</f>
        <v>2595.0200199999999</v>
      </c>
      <c r="C367" s="4">
        <f>Data!C362</f>
        <v>2595.8400879999999</v>
      </c>
      <c r="D367" s="4">
        <f>Data!D362</f>
        <v>2567.1499020000001</v>
      </c>
      <c r="E367" s="4">
        <f>Data!E362</f>
        <v>2572.5</v>
      </c>
      <c r="F367" s="15">
        <f>Data!F362</f>
        <v>1755360000</v>
      </c>
      <c r="G367" s="4" t="str">
        <f t="shared" si="10"/>
        <v/>
      </c>
      <c r="H367" s="4" t="str">
        <f t="shared" si="11"/>
        <v/>
      </c>
    </row>
    <row r="368" spans="1:8" x14ac:dyDescent="0.3">
      <c r="A368" s="3">
        <f>Data!A363</f>
        <v>40864</v>
      </c>
      <c r="B368" s="4">
        <f>Data!B363</f>
        <v>2637.3701169999999</v>
      </c>
      <c r="C368" s="4">
        <f>Data!C363</f>
        <v>2637.4799800000001</v>
      </c>
      <c r="D368" s="4">
        <f>Data!D363</f>
        <v>2576.219971</v>
      </c>
      <c r="E368" s="4">
        <f>Data!E363</f>
        <v>2587.98999</v>
      </c>
      <c r="F368" s="15">
        <f>Data!F363</f>
        <v>2197320000</v>
      </c>
      <c r="G368" s="4" t="str">
        <f t="shared" si="10"/>
        <v/>
      </c>
      <c r="H368" s="4" t="str">
        <f t="shared" si="11"/>
        <v/>
      </c>
    </row>
    <row r="369" spans="1:8" x14ac:dyDescent="0.3">
      <c r="A369" s="3">
        <f>Data!A364</f>
        <v>40863</v>
      </c>
      <c r="B369" s="4">
        <f>Data!B364</f>
        <v>2661.0900879999999</v>
      </c>
      <c r="C369" s="4">
        <f>Data!C364</f>
        <v>2688.860107</v>
      </c>
      <c r="D369" s="4">
        <f>Data!D364</f>
        <v>2637.9099120000001</v>
      </c>
      <c r="E369" s="4">
        <f>Data!E364</f>
        <v>2639.610107</v>
      </c>
      <c r="F369" s="15">
        <f>Data!F364</f>
        <v>1950030000</v>
      </c>
      <c r="G369" s="4" t="str">
        <f t="shared" si="10"/>
        <v/>
      </c>
      <c r="H369" s="4" t="str">
        <f t="shared" si="11"/>
        <v/>
      </c>
    </row>
    <row r="370" spans="1:8" x14ac:dyDescent="0.3">
      <c r="A370" s="3">
        <f>Data!A365</f>
        <v>40862</v>
      </c>
      <c r="B370" s="4">
        <f>Data!B365</f>
        <v>2647.9099120000001</v>
      </c>
      <c r="C370" s="4">
        <f>Data!C365</f>
        <v>2695.8701169999999</v>
      </c>
      <c r="D370" s="4">
        <f>Data!D365</f>
        <v>2644</v>
      </c>
      <c r="E370" s="4">
        <f>Data!E365</f>
        <v>2686.1999510000001</v>
      </c>
      <c r="F370" s="15">
        <f>Data!F365</f>
        <v>1706960000</v>
      </c>
      <c r="G370" s="4" t="str">
        <f t="shared" si="10"/>
        <v/>
      </c>
      <c r="H370" s="4" t="str">
        <f t="shared" si="11"/>
        <v/>
      </c>
    </row>
    <row r="371" spans="1:8" x14ac:dyDescent="0.3">
      <c r="A371" s="3">
        <f>Data!A366</f>
        <v>40861</v>
      </c>
      <c r="B371" s="4">
        <f>Data!B366</f>
        <v>2671.110107</v>
      </c>
      <c r="C371" s="4">
        <f>Data!C366</f>
        <v>2682.1298830000001</v>
      </c>
      <c r="D371" s="4">
        <f>Data!D366</f>
        <v>2647.4799800000001</v>
      </c>
      <c r="E371" s="4">
        <f>Data!E366</f>
        <v>2657.219971</v>
      </c>
      <c r="F371" s="15">
        <f>Data!F366</f>
        <v>1401710000</v>
      </c>
      <c r="G371" s="4" t="str">
        <f t="shared" si="10"/>
        <v/>
      </c>
      <c r="H371" s="4" t="str">
        <f t="shared" si="11"/>
        <v/>
      </c>
    </row>
    <row r="372" spans="1:8" x14ac:dyDescent="0.3">
      <c r="A372" s="3">
        <f>Data!A367</f>
        <v>40858</v>
      </c>
      <c r="B372" s="4">
        <f>Data!B367</f>
        <v>2653.530029</v>
      </c>
      <c r="C372" s="4">
        <f>Data!C367</f>
        <v>2684.669922</v>
      </c>
      <c r="D372" s="4">
        <f>Data!D367</f>
        <v>2649.8500979999999</v>
      </c>
      <c r="E372" s="4">
        <f>Data!E367</f>
        <v>2678.75</v>
      </c>
      <c r="F372" s="15">
        <f>Data!F367</f>
        <v>1602640000</v>
      </c>
      <c r="G372" s="4" t="str">
        <f t="shared" si="10"/>
        <v>Bullish</v>
      </c>
      <c r="H372" s="4" t="str">
        <f t="shared" si="11"/>
        <v/>
      </c>
    </row>
    <row r="373" spans="1:8" x14ac:dyDescent="0.3">
      <c r="A373" s="3">
        <f>Data!A368</f>
        <v>40857</v>
      </c>
      <c r="B373" s="4">
        <f>Data!B368</f>
        <v>2652.01001</v>
      </c>
      <c r="C373" s="4">
        <f>Data!C368</f>
        <v>2652.3999020000001</v>
      </c>
      <c r="D373" s="4">
        <f>Data!D368</f>
        <v>2601.790039</v>
      </c>
      <c r="E373" s="4">
        <f>Data!E368</f>
        <v>2625.1499020000001</v>
      </c>
      <c r="F373" s="15">
        <f>Data!F368</f>
        <v>1892390000</v>
      </c>
      <c r="G373" s="4" t="str">
        <f t="shared" si="10"/>
        <v/>
      </c>
      <c r="H373" s="4" t="str">
        <f t="shared" si="11"/>
        <v/>
      </c>
    </row>
    <row r="374" spans="1:8" x14ac:dyDescent="0.3">
      <c r="A374" s="3">
        <f>Data!A369</f>
        <v>40856</v>
      </c>
      <c r="B374" s="4">
        <f>Data!B369</f>
        <v>2662.5600589999999</v>
      </c>
      <c r="C374" s="4">
        <f>Data!C369</f>
        <v>2672.3400879999999</v>
      </c>
      <c r="D374" s="4">
        <f>Data!D369</f>
        <v>2617.929932</v>
      </c>
      <c r="E374" s="4">
        <f>Data!E369</f>
        <v>2621.6499020000001</v>
      </c>
      <c r="F374" s="15">
        <f>Data!F369</f>
        <v>2144160000</v>
      </c>
      <c r="G374" s="4" t="str">
        <f t="shared" si="10"/>
        <v/>
      </c>
      <c r="H374" s="4" t="str">
        <f t="shared" si="11"/>
        <v/>
      </c>
    </row>
    <row r="375" spans="1:8" x14ac:dyDescent="0.3">
      <c r="A375" s="3">
        <f>Data!A370</f>
        <v>40855</v>
      </c>
      <c r="B375" s="4">
        <f>Data!B370</f>
        <v>2712.080078</v>
      </c>
      <c r="C375" s="4">
        <f>Data!C370</f>
        <v>2730.389893</v>
      </c>
      <c r="D375" s="4">
        <f>Data!D370</f>
        <v>2680.929932</v>
      </c>
      <c r="E375" s="4">
        <f>Data!E370</f>
        <v>2727.48999</v>
      </c>
      <c r="F375" s="15">
        <f>Data!F370</f>
        <v>1850270000</v>
      </c>
      <c r="G375" s="4" t="str">
        <f t="shared" si="10"/>
        <v/>
      </c>
      <c r="H375" s="4" t="str">
        <f t="shared" si="11"/>
        <v/>
      </c>
    </row>
    <row r="376" spans="1:8" x14ac:dyDescent="0.3">
      <c r="A376" s="3">
        <f>Data!A371</f>
        <v>40854</v>
      </c>
      <c r="B376" s="4">
        <f>Data!B371</f>
        <v>2683.3798830000001</v>
      </c>
      <c r="C376" s="4">
        <f>Data!C371</f>
        <v>2697.0200199999999</v>
      </c>
      <c r="D376" s="4">
        <f>Data!D371</f>
        <v>2649.0600589999999</v>
      </c>
      <c r="E376" s="4">
        <f>Data!E371</f>
        <v>2695.25</v>
      </c>
      <c r="F376" s="15">
        <f>Data!F371</f>
        <v>1712700000</v>
      </c>
      <c r="G376" s="4" t="str">
        <f t="shared" si="10"/>
        <v/>
      </c>
      <c r="H376" s="4" t="str">
        <f t="shared" si="11"/>
        <v/>
      </c>
    </row>
    <row r="377" spans="1:8" x14ac:dyDescent="0.3">
      <c r="A377" s="3">
        <f>Data!A372</f>
        <v>40851</v>
      </c>
      <c r="B377" s="4">
        <f>Data!B372</f>
        <v>2678.1599120000001</v>
      </c>
      <c r="C377" s="4">
        <f>Data!C372</f>
        <v>2693.669922</v>
      </c>
      <c r="D377" s="4">
        <f>Data!D372</f>
        <v>2655.1201169999999</v>
      </c>
      <c r="E377" s="4">
        <f>Data!E372</f>
        <v>2686.1499020000001</v>
      </c>
      <c r="F377" s="15">
        <f>Data!F372</f>
        <v>1930750000</v>
      </c>
      <c r="G377" s="4" t="str">
        <f t="shared" si="10"/>
        <v/>
      </c>
      <c r="H377" s="4" t="str">
        <f t="shared" si="11"/>
        <v/>
      </c>
    </row>
    <row r="378" spans="1:8" x14ac:dyDescent="0.3">
      <c r="A378" s="3">
        <f>Data!A373</f>
        <v>40850</v>
      </c>
      <c r="B378" s="4">
        <f>Data!B373</f>
        <v>2666.209961</v>
      </c>
      <c r="C378" s="4">
        <f>Data!C373</f>
        <v>2699.8400879999999</v>
      </c>
      <c r="D378" s="4">
        <f>Data!D373</f>
        <v>2628.219971</v>
      </c>
      <c r="E378" s="4">
        <f>Data!E373</f>
        <v>2697.969971</v>
      </c>
      <c r="F378" s="15">
        <f>Data!F373</f>
        <v>2106240000</v>
      </c>
      <c r="G378" s="4" t="str">
        <f t="shared" si="10"/>
        <v/>
      </c>
      <c r="H378" s="4" t="str">
        <f t="shared" si="11"/>
        <v/>
      </c>
    </row>
    <row r="379" spans="1:8" x14ac:dyDescent="0.3">
      <c r="A379" s="3">
        <f>Data!A374</f>
        <v>40849</v>
      </c>
      <c r="B379" s="4">
        <f>Data!B374</f>
        <v>2637.5600589999999</v>
      </c>
      <c r="C379" s="4">
        <f>Data!C374</f>
        <v>2648.459961</v>
      </c>
      <c r="D379" s="4">
        <f>Data!D374</f>
        <v>2613.73999</v>
      </c>
      <c r="E379" s="4">
        <f>Data!E374</f>
        <v>2639.9799800000001</v>
      </c>
      <c r="F379" s="15">
        <f>Data!F374</f>
        <v>1921790000</v>
      </c>
      <c r="G379" s="4" t="str">
        <f t="shared" si="10"/>
        <v/>
      </c>
      <c r="H379" s="4" t="str">
        <f t="shared" si="11"/>
        <v/>
      </c>
    </row>
    <row r="380" spans="1:8" x14ac:dyDescent="0.3">
      <c r="A380" s="3">
        <f>Data!A375</f>
        <v>40848</v>
      </c>
      <c r="B380" s="4">
        <f>Data!B375</f>
        <v>2607.3100589999999</v>
      </c>
      <c r="C380" s="4">
        <f>Data!C375</f>
        <v>2638.6000979999999</v>
      </c>
      <c r="D380" s="4">
        <f>Data!D375</f>
        <v>2597.1599120000001</v>
      </c>
      <c r="E380" s="4">
        <f>Data!E375</f>
        <v>2606.959961</v>
      </c>
      <c r="F380" s="15">
        <f>Data!F375</f>
        <v>2294220000</v>
      </c>
      <c r="G380" s="4" t="str">
        <f t="shared" si="10"/>
        <v/>
      </c>
      <c r="H380" s="4" t="str">
        <f t="shared" si="11"/>
        <v/>
      </c>
    </row>
    <row r="381" spans="1:8" x14ac:dyDescent="0.3">
      <c r="A381" s="3">
        <f>Data!A376</f>
        <v>40847</v>
      </c>
      <c r="B381" s="4">
        <f>Data!B376</f>
        <v>2705.889893</v>
      </c>
      <c r="C381" s="4">
        <f>Data!C376</f>
        <v>2716.6999510000001</v>
      </c>
      <c r="D381" s="4">
        <f>Data!D376</f>
        <v>2684.1298830000001</v>
      </c>
      <c r="E381" s="4">
        <f>Data!E376</f>
        <v>2684.4099120000001</v>
      </c>
      <c r="F381" s="15">
        <f>Data!F376</f>
        <v>1772560000</v>
      </c>
      <c r="G381" s="4" t="str">
        <f t="shared" si="10"/>
        <v/>
      </c>
      <c r="H381" s="4" t="str">
        <f t="shared" si="11"/>
        <v/>
      </c>
    </row>
    <row r="382" spans="1:8" x14ac:dyDescent="0.3">
      <c r="A382" s="3">
        <f>Data!A377</f>
        <v>40844</v>
      </c>
      <c r="B382" s="4">
        <f>Data!B377</f>
        <v>2724.030029</v>
      </c>
      <c r="C382" s="4">
        <f>Data!C377</f>
        <v>2742.2700199999999</v>
      </c>
      <c r="D382" s="4">
        <f>Data!D377</f>
        <v>2723.030029</v>
      </c>
      <c r="E382" s="4">
        <f>Data!E377</f>
        <v>2737.1499020000001</v>
      </c>
      <c r="F382" s="15">
        <f>Data!F377</f>
        <v>1838530000</v>
      </c>
      <c r="G382" s="4" t="str">
        <f t="shared" si="10"/>
        <v/>
      </c>
      <c r="H382" s="4" t="str">
        <f t="shared" si="11"/>
        <v/>
      </c>
    </row>
    <row r="383" spans="1:8" x14ac:dyDescent="0.3">
      <c r="A383" s="3">
        <f>Data!A378</f>
        <v>40843</v>
      </c>
      <c r="B383" s="4">
        <f>Data!B378</f>
        <v>2720.5900879999999</v>
      </c>
      <c r="C383" s="4">
        <f>Data!C378</f>
        <v>2753.3701169999999</v>
      </c>
      <c r="D383" s="4">
        <f>Data!D378</f>
        <v>2694.2700199999999</v>
      </c>
      <c r="E383" s="4">
        <f>Data!E378</f>
        <v>2738.6298830000001</v>
      </c>
      <c r="F383" s="15">
        <f>Data!F378</f>
        <v>2810680000</v>
      </c>
      <c r="G383" s="4" t="str">
        <f t="shared" si="10"/>
        <v/>
      </c>
      <c r="H383" s="4" t="str">
        <f t="shared" si="11"/>
        <v/>
      </c>
    </row>
    <row r="384" spans="1:8" x14ac:dyDescent="0.3">
      <c r="A384" s="3">
        <f>Data!A379</f>
        <v>40842</v>
      </c>
      <c r="B384" s="4">
        <f>Data!B379</f>
        <v>2660.419922</v>
      </c>
      <c r="C384" s="4">
        <f>Data!C379</f>
        <v>2666.290039</v>
      </c>
      <c r="D384" s="4">
        <f>Data!D379</f>
        <v>2598.73999</v>
      </c>
      <c r="E384" s="4">
        <f>Data!E379</f>
        <v>2650.669922</v>
      </c>
      <c r="F384" s="15">
        <f>Data!F379</f>
        <v>2118650000</v>
      </c>
      <c r="G384" s="4" t="str">
        <f t="shared" si="10"/>
        <v/>
      </c>
      <c r="H384" s="4" t="str">
        <f t="shared" si="11"/>
        <v/>
      </c>
    </row>
    <row r="385" spans="1:8" x14ac:dyDescent="0.3">
      <c r="A385" s="3">
        <f>Data!A380</f>
        <v>40841</v>
      </c>
      <c r="B385" s="4">
        <f>Data!B380</f>
        <v>2685.860107</v>
      </c>
      <c r="C385" s="4">
        <f>Data!C380</f>
        <v>2685.8798830000001</v>
      </c>
      <c r="D385" s="4">
        <f>Data!D380</f>
        <v>2633.9399410000001</v>
      </c>
      <c r="E385" s="4">
        <f>Data!E380</f>
        <v>2638.419922</v>
      </c>
      <c r="F385" s="15">
        <f>Data!F380</f>
        <v>1777770000</v>
      </c>
      <c r="G385" s="4" t="str">
        <f t="shared" si="10"/>
        <v/>
      </c>
      <c r="H385" s="4" t="str">
        <f t="shared" si="11"/>
        <v/>
      </c>
    </row>
    <row r="386" spans="1:8" x14ac:dyDescent="0.3">
      <c r="A386" s="3">
        <f>Data!A381</f>
        <v>40840</v>
      </c>
      <c r="B386" s="4">
        <f>Data!B381</f>
        <v>2644.830078</v>
      </c>
      <c r="C386" s="4">
        <f>Data!C381</f>
        <v>2703.070068</v>
      </c>
      <c r="D386" s="4">
        <f>Data!D381</f>
        <v>2643.9399410000001</v>
      </c>
      <c r="E386" s="4">
        <f>Data!E381</f>
        <v>2699.4399410000001</v>
      </c>
      <c r="F386" s="15">
        <f>Data!F381</f>
        <v>1884450000</v>
      </c>
      <c r="G386" s="4" t="str">
        <f t="shared" si="10"/>
        <v/>
      </c>
      <c r="H386" s="4" t="str">
        <f t="shared" si="11"/>
        <v/>
      </c>
    </row>
    <row r="387" spans="1:8" x14ac:dyDescent="0.3">
      <c r="A387" s="3">
        <f>Data!A382</f>
        <v>40837</v>
      </c>
      <c r="B387" s="4">
        <f>Data!B382</f>
        <v>2630.3000489999999</v>
      </c>
      <c r="C387" s="4">
        <f>Data!C382</f>
        <v>2646.919922</v>
      </c>
      <c r="D387" s="4">
        <f>Data!D382</f>
        <v>2611.110107</v>
      </c>
      <c r="E387" s="4">
        <f>Data!E382</f>
        <v>2637.459961</v>
      </c>
      <c r="F387" s="15">
        <f>Data!F382</f>
        <v>2019950000</v>
      </c>
      <c r="G387" s="4" t="str">
        <f t="shared" si="10"/>
        <v/>
      </c>
      <c r="H387" s="4" t="str">
        <f t="shared" si="11"/>
        <v/>
      </c>
    </row>
    <row r="388" spans="1:8" x14ac:dyDescent="0.3">
      <c r="A388" s="3">
        <f>Data!A383</f>
        <v>40836</v>
      </c>
      <c r="B388" s="4">
        <f>Data!B383</f>
        <v>2605.419922</v>
      </c>
      <c r="C388" s="4">
        <f>Data!C383</f>
        <v>2606.389893</v>
      </c>
      <c r="D388" s="4">
        <f>Data!D383</f>
        <v>2557.169922</v>
      </c>
      <c r="E388" s="4">
        <f>Data!E383</f>
        <v>2598.6201169999999</v>
      </c>
      <c r="F388" s="15">
        <f>Data!F383</f>
        <v>2040180000</v>
      </c>
      <c r="G388" s="4" t="str">
        <f t="shared" si="10"/>
        <v/>
      </c>
      <c r="H388" s="4" t="str">
        <f t="shared" si="11"/>
        <v/>
      </c>
    </row>
    <row r="389" spans="1:8" x14ac:dyDescent="0.3">
      <c r="A389" s="3">
        <f>Data!A384</f>
        <v>40835</v>
      </c>
      <c r="B389" s="4">
        <f>Data!B384</f>
        <v>2642.889893</v>
      </c>
      <c r="C389" s="4">
        <f>Data!C384</f>
        <v>2651.8798830000001</v>
      </c>
      <c r="D389" s="4">
        <f>Data!D384</f>
        <v>2597.7700199999999</v>
      </c>
      <c r="E389" s="4">
        <f>Data!E384</f>
        <v>2604.040039</v>
      </c>
      <c r="F389" s="15">
        <f>Data!F384</f>
        <v>1980180000</v>
      </c>
      <c r="G389" s="4" t="str">
        <f t="shared" si="10"/>
        <v/>
      </c>
      <c r="H389" s="4" t="str">
        <f t="shared" si="11"/>
        <v/>
      </c>
    </row>
    <row r="390" spans="1:8" x14ac:dyDescent="0.3">
      <c r="A390" s="3">
        <f>Data!A385</f>
        <v>40834</v>
      </c>
      <c r="B390" s="4">
        <f>Data!B385</f>
        <v>2614.0500489999999</v>
      </c>
      <c r="C390" s="4">
        <f>Data!C385</f>
        <v>2667.570068</v>
      </c>
      <c r="D390" s="4">
        <f>Data!D385</f>
        <v>2586.3100589999999</v>
      </c>
      <c r="E390" s="4">
        <f>Data!E385</f>
        <v>2657.429932</v>
      </c>
      <c r="F390" s="15">
        <f>Data!F385</f>
        <v>1931690000</v>
      </c>
      <c r="G390" s="4" t="str">
        <f t="shared" si="10"/>
        <v/>
      </c>
      <c r="H390" s="4" t="str">
        <f t="shared" si="11"/>
        <v/>
      </c>
    </row>
    <row r="391" spans="1:8" x14ac:dyDescent="0.3">
      <c r="A391" s="3">
        <f>Data!A386</f>
        <v>40833</v>
      </c>
      <c r="B391" s="4">
        <f>Data!B386</f>
        <v>2653.320068</v>
      </c>
      <c r="C391" s="4">
        <f>Data!C386</f>
        <v>2658.25</v>
      </c>
      <c r="D391" s="4">
        <f>Data!D386</f>
        <v>2606.9099120000001</v>
      </c>
      <c r="E391" s="4">
        <f>Data!E386</f>
        <v>2614.919922</v>
      </c>
      <c r="F391" s="15">
        <f>Data!F386</f>
        <v>1675210000</v>
      </c>
      <c r="G391" s="4" t="str">
        <f t="shared" si="10"/>
        <v/>
      </c>
      <c r="H391" s="4" t="str">
        <f t="shared" si="11"/>
        <v/>
      </c>
    </row>
    <row r="392" spans="1:8" x14ac:dyDescent="0.3">
      <c r="A392" s="3">
        <f>Data!A387</f>
        <v>40830</v>
      </c>
      <c r="B392" s="4">
        <f>Data!B387</f>
        <v>2655.2299800000001</v>
      </c>
      <c r="C392" s="4">
        <f>Data!C387</f>
        <v>2667.8500979999999</v>
      </c>
      <c r="D392" s="4">
        <f>Data!D387</f>
        <v>2636</v>
      </c>
      <c r="E392" s="4">
        <f>Data!E387</f>
        <v>2667.8500979999999</v>
      </c>
      <c r="F392" s="15">
        <f>Data!F387</f>
        <v>1664350000</v>
      </c>
      <c r="G392" s="4" t="str">
        <f t="shared" ref="G392:G455" si="12">IF(AND(B391&gt;E391,B392&lt;E392,E392&gt;B391,B392&lt;E391,C392&gt;C391),"Bullish","")</f>
        <v/>
      </c>
      <c r="H392" s="4" t="str">
        <f t="shared" ref="H392:H455" si="13">IF(AND(B391&lt;E391,B392&gt;E392,E392&lt;B391,B392&gt;E391,D392&lt;D391),"Bearish","")</f>
        <v/>
      </c>
    </row>
    <row r="393" spans="1:8" x14ac:dyDescent="0.3">
      <c r="A393" s="3">
        <f>Data!A388</f>
        <v>40829</v>
      </c>
      <c r="B393" s="4">
        <f>Data!B388</f>
        <v>2595.0500489999999</v>
      </c>
      <c r="C393" s="4">
        <f>Data!C388</f>
        <v>2625.219971</v>
      </c>
      <c r="D393" s="4">
        <f>Data!D388</f>
        <v>2588.709961</v>
      </c>
      <c r="E393" s="4">
        <f>Data!E388</f>
        <v>2620.23999</v>
      </c>
      <c r="F393" s="15">
        <f>Data!F388</f>
        <v>1675220000</v>
      </c>
      <c r="G393" s="4" t="str">
        <f t="shared" si="12"/>
        <v/>
      </c>
      <c r="H393" s="4" t="str">
        <f t="shared" si="13"/>
        <v/>
      </c>
    </row>
    <row r="394" spans="1:8" x14ac:dyDescent="0.3">
      <c r="A394" s="3">
        <f>Data!A389</f>
        <v>40828</v>
      </c>
      <c r="B394" s="4">
        <f>Data!B389</f>
        <v>2606.610107</v>
      </c>
      <c r="C394" s="4">
        <f>Data!C389</f>
        <v>2629.48999</v>
      </c>
      <c r="D394" s="4">
        <f>Data!D389</f>
        <v>2602.3100589999999</v>
      </c>
      <c r="E394" s="4">
        <f>Data!E389</f>
        <v>2604.7299800000001</v>
      </c>
      <c r="F394" s="15">
        <f>Data!F389</f>
        <v>1967190000</v>
      </c>
      <c r="G394" s="4" t="str">
        <f t="shared" si="12"/>
        <v/>
      </c>
      <c r="H394" s="4" t="str">
        <f t="shared" si="13"/>
        <v/>
      </c>
    </row>
    <row r="395" spans="1:8" x14ac:dyDescent="0.3">
      <c r="A395" s="3">
        <f>Data!A390</f>
        <v>40827</v>
      </c>
      <c r="B395" s="4">
        <f>Data!B390</f>
        <v>2554.6999510000001</v>
      </c>
      <c r="C395" s="4">
        <f>Data!C390</f>
        <v>2587.280029</v>
      </c>
      <c r="D395" s="4">
        <f>Data!D390</f>
        <v>2551.9399410000001</v>
      </c>
      <c r="E395" s="4">
        <f>Data!E390</f>
        <v>2583.030029</v>
      </c>
      <c r="F395" s="15">
        <f>Data!F390</f>
        <v>1661400000</v>
      </c>
      <c r="G395" s="4" t="str">
        <f t="shared" si="12"/>
        <v/>
      </c>
      <c r="H395" s="4" t="str">
        <f t="shared" si="13"/>
        <v/>
      </c>
    </row>
    <row r="396" spans="1:8" x14ac:dyDescent="0.3">
      <c r="A396" s="3">
        <f>Data!A391</f>
        <v>40826</v>
      </c>
      <c r="B396" s="4">
        <f>Data!B391</f>
        <v>2522.719971</v>
      </c>
      <c r="C396" s="4">
        <f>Data!C391</f>
        <v>2566.0500489999999</v>
      </c>
      <c r="D396" s="4">
        <f>Data!D391</f>
        <v>2519.780029</v>
      </c>
      <c r="E396" s="4">
        <f>Data!E391</f>
        <v>2566.0500489999999</v>
      </c>
      <c r="F396" s="15">
        <f>Data!F391</f>
        <v>1574750000</v>
      </c>
      <c r="G396" s="4" t="str">
        <f t="shared" si="12"/>
        <v/>
      </c>
      <c r="H396" s="4" t="str">
        <f t="shared" si="13"/>
        <v/>
      </c>
    </row>
    <row r="397" spans="1:8" x14ac:dyDescent="0.3">
      <c r="A397" s="3">
        <f>Data!A392</f>
        <v>40823</v>
      </c>
      <c r="B397" s="4">
        <f>Data!B392</f>
        <v>2509.610107</v>
      </c>
      <c r="C397" s="4">
        <f>Data!C392</f>
        <v>2512.139893</v>
      </c>
      <c r="D397" s="4">
        <f>Data!D392</f>
        <v>2468.6000979999999</v>
      </c>
      <c r="E397" s="4">
        <f>Data!E392</f>
        <v>2479.3500979999999</v>
      </c>
      <c r="F397" s="15">
        <f>Data!F392</f>
        <v>2084900000</v>
      </c>
      <c r="G397" s="4" t="str">
        <f t="shared" si="12"/>
        <v/>
      </c>
      <c r="H397" s="4" t="str">
        <f t="shared" si="13"/>
        <v/>
      </c>
    </row>
    <row r="398" spans="1:8" x14ac:dyDescent="0.3">
      <c r="A398" s="3">
        <f>Data!A393</f>
        <v>40822</v>
      </c>
      <c r="B398" s="4">
        <f>Data!B393</f>
        <v>2459.0500489999999</v>
      </c>
      <c r="C398" s="4">
        <f>Data!C393</f>
        <v>2507.4399410000001</v>
      </c>
      <c r="D398" s="4">
        <f>Data!D393</f>
        <v>2446.719971</v>
      </c>
      <c r="E398" s="4">
        <f>Data!E393</f>
        <v>2506.820068</v>
      </c>
      <c r="F398" s="15">
        <f>Data!F393</f>
        <v>2249140000</v>
      </c>
      <c r="G398" s="4" t="str">
        <f t="shared" si="12"/>
        <v/>
      </c>
      <c r="H398" s="4" t="str">
        <f t="shared" si="13"/>
        <v/>
      </c>
    </row>
    <row r="399" spans="1:8" x14ac:dyDescent="0.3">
      <c r="A399" s="3">
        <f>Data!A394</f>
        <v>40821</v>
      </c>
      <c r="B399" s="4">
        <f>Data!B394</f>
        <v>2398.3701169999999</v>
      </c>
      <c r="C399" s="4">
        <f>Data!C394</f>
        <v>2466.5</v>
      </c>
      <c r="D399" s="4">
        <f>Data!D394</f>
        <v>2380.959961</v>
      </c>
      <c r="E399" s="4">
        <f>Data!E394</f>
        <v>2460.51001</v>
      </c>
      <c r="F399" s="15">
        <f>Data!F394</f>
        <v>2472400000</v>
      </c>
      <c r="G399" s="4" t="str">
        <f t="shared" si="12"/>
        <v/>
      </c>
      <c r="H399" s="4" t="str">
        <f t="shared" si="13"/>
        <v/>
      </c>
    </row>
    <row r="400" spans="1:8" x14ac:dyDescent="0.3">
      <c r="A400" s="3">
        <f>Data!A395</f>
        <v>40820</v>
      </c>
      <c r="B400" s="4">
        <f>Data!B395</f>
        <v>2312.679932</v>
      </c>
      <c r="C400" s="4">
        <f>Data!C395</f>
        <v>2406.669922</v>
      </c>
      <c r="D400" s="4">
        <f>Data!D395</f>
        <v>2298.889893</v>
      </c>
      <c r="E400" s="4">
        <f>Data!E395</f>
        <v>2404.820068</v>
      </c>
      <c r="F400" s="15">
        <f>Data!F395</f>
        <v>3040940000</v>
      </c>
      <c r="G400" s="4" t="str">
        <f t="shared" si="12"/>
        <v/>
      </c>
      <c r="H400" s="4" t="str">
        <f t="shared" si="13"/>
        <v/>
      </c>
    </row>
    <row r="401" spans="1:8" x14ac:dyDescent="0.3">
      <c r="A401" s="3">
        <f>Data!A396</f>
        <v>40819</v>
      </c>
      <c r="B401" s="4">
        <f>Data!B396</f>
        <v>2401.1899410000001</v>
      </c>
      <c r="C401" s="4">
        <f>Data!C396</f>
        <v>2430.8798830000001</v>
      </c>
      <c r="D401" s="4">
        <f>Data!D396</f>
        <v>2335.2299800000001</v>
      </c>
      <c r="E401" s="4">
        <f>Data!E396</f>
        <v>2335.830078</v>
      </c>
      <c r="F401" s="15">
        <f>Data!F396</f>
        <v>2547690000</v>
      </c>
      <c r="G401" s="4" t="str">
        <f t="shared" si="12"/>
        <v/>
      </c>
      <c r="H401" s="4" t="str">
        <f t="shared" si="13"/>
        <v/>
      </c>
    </row>
    <row r="402" spans="1:8" x14ac:dyDescent="0.3">
      <c r="A402" s="3">
        <f>Data!A397</f>
        <v>40816</v>
      </c>
      <c r="B402" s="4">
        <f>Data!B397</f>
        <v>2444.7700199999999</v>
      </c>
      <c r="C402" s="4">
        <f>Data!C397</f>
        <v>2468.9799800000001</v>
      </c>
      <c r="D402" s="4">
        <f>Data!D397</f>
        <v>2415.070068</v>
      </c>
      <c r="E402" s="4">
        <f>Data!E397</f>
        <v>2415.3999020000001</v>
      </c>
      <c r="F402" s="15">
        <f>Data!F397</f>
        <v>2041370000</v>
      </c>
      <c r="G402" s="4" t="str">
        <f t="shared" si="12"/>
        <v/>
      </c>
      <c r="H402" s="4" t="str">
        <f t="shared" si="13"/>
        <v/>
      </c>
    </row>
    <row r="403" spans="1:8" x14ac:dyDescent="0.3">
      <c r="A403" s="3">
        <f>Data!A398</f>
        <v>40815</v>
      </c>
      <c r="B403" s="4">
        <f>Data!B398</f>
        <v>2535.5200199999999</v>
      </c>
      <c r="C403" s="4">
        <f>Data!C398</f>
        <v>2538.969971</v>
      </c>
      <c r="D403" s="4">
        <f>Data!D398</f>
        <v>2433.580078</v>
      </c>
      <c r="E403" s="4">
        <f>Data!E398</f>
        <v>2480.76001</v>
      </c>
      <c r="F403" s="15">
        <f>Data!F398</f>
        <v>2290370000</v>
      </c>
      <c r="G403" s="4" t="str">
        <f t="shared" si="12"/>
        <v/>
      </c>
      <c r="H403" s="4" t="str">
        <f t="shared" si="13"/>
        <v/>
      </c>
    </row>
    <row r="404" spans="1:8" x14ac:dyDescent="0.3">
      <c r="A404" s="3">
        <f>Data!A399</f>
        <v>40814</v>
      </c>
      <c r="B404" s="4">
        <f>Data!B399</f>
        <v>2557.860107</v>
      </c>
      <c r="C404" s="4">
        <f>Data!C399</f>
        <v>2569.790039</v>
      </c>
      <c r="D404" s="4">
        <f>Data!D399</f>
        <v>2491.070068</v>
      </c>
      <c r="E404" s="4">
        <f>Data!E399</f>
        <v>2491.580078</v>
      </c>
      <c r="F404" s="15">
        <f>Data!F399</f>
        <v>1929310000</v>
      </c>
      <c r="G404" s="4" t="str">
        <f t="shared" si="12"/>
        <v/>
      </c>
      <c r="H404" s="4" t="str">
        <f t="shared" si="13"/>
        <v/>
      </c>
    </row>
    <row r="405" spans="1:8" x14ac:dyDescent="0.3">
      <c r="A405" s="3">
        <f>Data!A400</f>
        <v>40813</v>
      </c>
      <c r="B405" s="4">
        <f>Data!B400</f>
        <v>2560.780029</v>
      </c>
      <c r="C405" s="4">
        <f>Data!C400</f>
        <v>2590.9399410000001</v>
      </c>
      <c r="D405" s="4">
        <f>Data!D400</f>
        <v>2532.6499020000001</v>
      </c>
      <c r="E405" s="4">
        <f>Data!E400</f>
        <v>2546.830078</v>
      </c>
      <c r="F405" s="15">
        <f>Data!F400</f>
        <v>2095620000</v>
      </c>
      <c r="G405" s="4" t="str">
        <f t="shared" si="12"/>
        <v/>
      </c>
      <c r="H405" s="4" t="str">
        <f t="shared" si="13"/>
        <v/>
      </c>
    </row>
    <row r="406" spans="1:8" x14ac:dyDescent="0.3">
      <c r="A406" s="3">
        <f>Data!A401</f>
        <v>40812</v>
      </c>
      <c r="B406" s="4">
        <f>Data!B401</f>
        <v>2496.9799800000001</v>
      </c>
      <c r="C406" s="4">
        <f>Data!C401</f>
        <v>2518.9099120000001</v>
      </c>
      <c r="D406" s="4">
        <f>Data!D401</f>
        <v>2446.1201169999999</v>
      </c>
      <c r="E406" s="4">
        <f>Data!E401</f>
        <v>2516.6899410000001</v>
      </c>
      <c r="F406" s="15">
        <f>Data!F401</f>
        <v>1982710000</v>
      </c>
      <c r="G406" s="4" t="str">
        <f t="shared" si="12"/>
        <v/>
      </c>
      <c r="H406" s="4" t="str">
        <f t="shared" si="13"/>
        <v/>
      </c>
    </row>
    <row r="407" spans="1:8" x14ac:dyDescent="0.3">
      <c r="A407" s="3">
        <f>Data!A402</f>
        <v>40809</v>
      </c>
      <c r="B407" s="4">
        <f>Data!B402</f>
        <v>2438.6298830000001</v>
      </c>
      <c r="C407" s="4">
        <f>Data!C402</f>
        <v>2490.719971</v>
      </c>
      <c r="D407" s="4">
        <f>Data!D402</f>
        <v>2438.280029</v>
      </c>
      <c r="E407" s="4">
        <f>Data!E402</f>
        <v>2483.2299800000001</v>
      </c>
      <c r="F407" s="15">
        <f>Data!F402</f>
        <v>1975200000</v>
      </c>
      <c r="G407" s="4" t="str">
        <f t="shared" si="12"/>
        <v/>
      </c>
      <c r="H407" s="4" t="str">
        <f t="shared" si="13"/>
        <v/>
      </c>
    </row>
    <row r="408" spans="1:8" x14ac:dyDescent="0.3">
      <c r="A408" s="3">
        <f>Data!A403</f>
        <v>40808</v>
      </c>
      <c r="B408" s="4">
        <f>Data!B403</f>
        <v>2466.0600589999999</v>
      </c>
      <c r="C408" s="4">
        <f>Data!C403</f>
        <v>2494.3100589999999</v>
      </c>
      <c r="D408" s="4">
        <f>Data!D403</f>
        <v>2420.2299800000001</v>
      </c>
      <c r="E408" s="4">
        <f>Data!E403</f>
        <v>2455.669922</v>
      </c>
      <c r="F408" s="15">
        <f>Data!F403</f>
        <v>2919330000</v>
      </c>
      <c r="G408" s="4" t="str">
        <f t="shared" si="12"/>
        <v/>
      </c>
      <c r="H408" s="4" t="str">
        <f t="shared" si="13"/>
        <v/>
      </c>
    </row>
    <row r="409" spans="1:8" x14ac:dyDescent="0.3">
      <c r="A409" s="3">
        <f>Data!A404</f>
        <v>40807</v>
      </c>
      <c r="B409" s="4">
        <f>Data!B404</f>
        <v>2601.0600589999999</v>
      </c>
      <c r="C409" s="4">
        <f>Data!C404</f>
        <v>2613.290039</v>
      </c>
      <c r="D409" s="4">
        <f>Data!D404</f>
        <v>2537.459961</v>
      </c>
      <c r="E409" s="4">
        <f>Data!E404</f>
        <v>2538.1899410000001</v>
      </c>
      <c r="F409" s="15">
        <f>Data!F404</f>
        <v>2172030000</v>
      </c>
      <c r="G409" s="4" t="str">
        <f t="shared" si="12"/>
        <v/>
      </c>
      <c r="H409" s="4" t="str">
        <f t="shared" si="13"/>
        <v/>
      </c>
    </row>
    <row r="410" spans="1:8" x14ac:dyDescent="0.3">
      <c r="A410" s="3">
        <f>Data!A405</f>
        <v>40806</v>
      </c>
      <c r="B410" s="4">
        <f>Data!B405</f>
        <v>2623.889893</v>
      </c>
      <c r="C410" s="4">
        <f>Data!C405</f>
        <v>2643.3701169999999</v>
      </c>
      <c r="D410" s="4">
        <f>Data!D405</f>
        <v>2589.5200199999999</v>
      </c>
      <c r="E410" s="4">
        <f>Data!E405</f>
        <v>2590.23999</v>
      </c>
      <c r="F410" s="15">
        <f>Data!F405</f>
        <v>1914990000</v>
      </c>
      <c r="G410" s="4" t="str">
        <f t="shared" si="12"/>
        <v/>
      </c>
      <c r="H410" s="4" t="str">
        <f t="shared" si="13"/>
        <v/>
      </c>
    </row>
    <row r="411" spans="1:8" x14ac:dyDescent="0.3">
      <c r="A411" s="3">
        <f>Data!A406</f>
        <v>40805</v>
      </c>
      <c r="B411" s="4">
        <f>Data!B406</f>
        <v>2584.3500979999999</v>
      </c>
      <c r="C411" s="4">
        <f>Data!C406</f>
        <v>2627.3400879999999</v>
      </c>
      <c r="D411" s="4">
        <f>Data!D406</f>
        <v>2564.459961</v>
      </c>
      <c r="E411" s="4">
        <f>Data!E406</f>
        <v>2612.830078</v>
      </c>
      <c r="F411" s="15">
        <f>Data!F406</f>
        <v>1891770000</v>
      </c>
      <c r="G411" s="4" t="str">
        <f t="shared" si="12"/>
        <v/>
      </c>
      <c r="H411" s="4" t="str">
        <f t="shared" si="13"/>
        <v/>
      </c>
    </row>
    <row r="412" spans="1:8" x14ac:dyDescent="0.3">
      <c r="A412" s="3">
        <f>Data!A407</f>
        <v>40802</v>
      </c>
      <c r="B412" s="4">
        <f>Data!B407</f>
        <v>2607.1201169999999</v>
      </c>
      <c r="C412" s="4">
        <f>Data!C407</f>
        <v>2627.280029</v>
      </c>
      <c r="D412" s="4">
        <f>Data!D407</f>
        <v>2600.959961</v>
      </c>
      <c r="E412" s="4">
        <f>Data!E407</f>
        <v>2622.3100589999999</v>
      </c>
      <c r="F412" s="15">
        <f>Data!F407</f>
        <v>2703730000</v>
      </c>
      <c r="G412" s="4" t="str">
        <f t="shared" si="12"/>
        <v/>
      </c>
      <c r="H412" s="4" t="str">
        <f t="shared" si="13"/>
        <v/>
      </c>
    </row>
    <row r="413" spans="1:8" x14ac:dyDescent="0.3">
      <c r="A413" s="3">
        <f>Data!A408</f>
        <v>40801</v>
      </c>
      <c r="B413" s="4">
        <f>Data!B408</f>
        <v>2595.4499510000001</v>
      </c>
      <c r="C413" s="4">
        <f>Data!C408</f>
        <v>2608.9499510000001</v>
      </c>
      <c r="D413" s="4">
        <f>Data!D408</f>
        <v>2569.780029</v>
      </c>
      <c r="E413" s="4">
        <f>Data!E408</f>
        <v>2607.070068</v>
      </c>
      <c r="F413" s="15">
        <f>Data!F408</f>
        <v>1967730000</v>
      </c>
      <c r="G413" s="4" t="str">
        <f t="shared" si="12"/>
        <v/>
      </c>
      <c r="H413" s="4" t="str">
        <f t="shared" si="13"/>
        <v/>
      </c>
    </row>
    <row r="414" spans="1:8" x14ac:dyDescent="0.3">
      <c r="A414" s="3">
        <f>Data!A409</f>
        <v>40800</v>
      </c>
      <c r="B414" s="4">
        <f>Data!B409</f>
        <v>2548.4499510000001</v>
      </c>
      <c r="C414" s="4">
        <f>Data!C409</f>
        <v>2600.780029</v>
      </c>
      <c r="D414" s="4">
        <f>Data!D409</f>
        <v>2519.8000489999999</v>
      </c>
      <c r="E414" s="4">
        <f>Data!E409</f>
        <v>2572.5500489999999</v>
      </c>
      <c r="F414" s="15">
        <f>Data!F409</f>
        <v>2323770000</v>
      </c>
      <c r="G414" s="4" t="str">
        <f t="shared" si="12"/>
        <v/>
      </c>
      <c r="H414" s="4" t="str">
        <f t="shared" si="13"/>
        <v/>
      </c>
    </row>
    <row r="415" spans="1:8" x14ac:dyDescent="0.3">
      <c r="A415" s="3">
        <f>Data!A410</f>
        <v>40799</v>
      </c>
      <c r="B415" s="4">
        <f>Data!B410</f>
        <v>2502.5900879999999</v>
      </c>
      <c r="C415" s="4">
        <f>Data!C410</f>
        <v>2537.3999020000001</v>
      </c>
      <c r="D415" s="4">
        <f>Data!D410</f>
        <v>2494.070068</v>
      </c>
      <c r="E415" s="4">
        <f>Data!E410</f>
        <v>2532.1499020000001</v>
      </c>
      <c r="F415" s="15">
        <f>Data!F410</f>
        <v>1931390000</v>
      </c>
      <c r="G415" s="4" t="str">
        <f t="shared" si="12"/>
        <v/>
      </c>
      <c r="H415" s="4" t="str">
        <f t="shared" si="13"/>
        <v/>
      </c>
    </row>
    <row r="416" spans="1:8" x14ac:dyDescent="0.3">
      <c r="A416" s="3">
        <f>Data!A411</f>
        <v>40798</v>
      </c>
      <c r="B416" s="4">
        <f>Data!B411</f>
        <v>2442.860107</v>
      </c>
      <c r="C416" s="4">
        <f>Data!C411</f>
        <v>2495.360107</v>
      </c>
      <c r="D416" s="4">
        <f>Data!D411</f>
        <v>2438.3999020000001</v>
      </c>
      <c r="E416" s="4">
        <f>Data!E411</f>
        <v>2495.0900879999999</v>
      </c>
      <c r="F416" s="15">
        <f>Data!F411</f>
        <v>1980350000</v>
      </c>
      <c r="G416" s="4" t="str">
        <f t="shared" si="12"/>
        <v/>
      </c>
      <c r="H416" s="4" t="str">
        <f t="shared" si="13"/>
        <v/>
      </c>
    </row>
    <row r="417" spans="1:8" x14ac:dyDescent="0.3">
      <c r="A417" s="3">
        <f>Data!A412</f>
        <v>40795</v>
      </c>
      <c r="B417" s="4">
        <f>Data!B412</f>
        <v>2508.1201169999999</v>
      </c>
      <c r="C417" s="4">
        <f>Data!C412</f>
        <v>2518.3999020000001</v>
      </c>
      <c r="D417" s="4">
        <f>Data!D412</f>
        <v>2452.929932</v>
      </c>
      <c r="E417" s="4">
        <f>Data!E412</f>
        <v>2467.98999</v>
      </c>
      <c r="F417" s="15">
        <f>Data!F412</f>
        <v>2054190000</v>
      </c>
      <c r="G417" s="4" t="str">
        <f t="shared" si="12"/>
        <v/>
      </c>
      <c r="H417" s="4" t="str">
        <f t="shared" si="13"/>
        <v/>
      </c>
    </row>
    <row r="418" spans="1:8" x14ac:dyDescent="0.3">
      <c r="A418" s="3">
        <f>Data!A413</f>
        <v>40794</v>
      </c>
      <c r="B418" s="4">
        <f>Data!B413</f>
        <v>2533.8100589999999</v>
      </c>
      <c r="C418" s="4">
        <f>Data!C413</f>
        <v>2568.4499510000001</v>
      </c>
      <c r="D418" s="4">
        <f>Data!D413</f>
        <v>2520.8000489999999</v>
      </c>
      <c r="E418" s="4">
        <f>Data!E413</f>
        <v>2529.139893</v>
      </c>
      <c r="F418" s="15">
        <f>Data!F413</f>
        <v>1979990000</v>
      </c>
      <c r="G418" s="4" t="str">
        <f t="shared" si="12"/>
        <v/>
      </c>
      <c r="H418" s="4" t="str">
        <f t="shared" si="13"/>
        <v/>
      </c>
    </row>
    <row r="419" spans="1:8" x14ac:dyDescent="0.3">
      <c r="A419" s="3">
        <f>Data!A414</f>
        <v>40793</v>
      </c>
      <c r="B419" s="4">
        <f>Data!B414</f>
        <v>2511.5</v>
      </c>
      <c r="C419" s="4">
        <f>Data!C414</f>
        <v>2548.9399410000001</v>
      </c>
      <c r="D419" s="4">
        <f>Data!D414</f>
        <v>2507.5200199999999</v>
      </c>
      <c r="E419" s="4">
        <f>Data!E414</f>
        <v>2548.9399410000001</v>
      </c>
      <c r="F419" s="15">
        <f>Data!F414</f>
        <v>1791480000</v>
      </c>
      <c r="G419" s="4" t="str">
        <f t="shared" si="12"/>
        <v/>
      </c>
      <c r="H419" s="4" t="str">
        <f t="shared" si="13"/>
        <v/>
      </c>
    </row>
    <row r="420" spans="1:8" x14ac:dyDescent="0.3">
      <c r="A420" s="3">
        <f>Data!A415</f>
        <v>40792</v>
      </c>
      <c r="B420" s="4">
        <f>Data!B415</f>
        <v>2417.610107</v>
      </c>
      <c r="C420" s="4">
        <f>Data!C415</f>
        <v>2477.7700199999999</v>
      </c>
      <c r="D420" s="4">
        <f>Data!D415</f>
        <v>2414.3100589999999</v>
      </c>
      <c r="E420" s="4">
        <f>Data!E415</f>
        <v>2473.830078</v>
      </c>
      <c r="F420" s="15">
        <f>Data!F415</f>
        <v>1737170000</v>
      </c>
      <c r="G420" s="4" t="str">
        <f t="shared" si="12"/>
        <v/>
      </c>
      <c r="H420" s="4" t="str">
        <f t="shared" si="13"/>
        <v/>
      </c>
    </row>
    <row r="421" spans="1:8" x14ac:dyDescent="0.3">
      <c r="A421" s="3">
        <f>Data!A416</f>
        <v>40788</v>
      </c>
      <c r="B421" s="4">
        <f>Data!B416</f>
        <v>2497.280029</v>
      </c>
      <c r="C421" s="4">
        <f>Data!C416</f>
        <v>2512.780029</v>
      </c>
      <c r="D421" s="4">
        <f>Data!D416</f>
        <v>2469.3500979999999</v>
      </c>
      <c r="E421" s="4">
        <f>Data!E416</f>
        <v>2480.330078</v>
      </c>
      <c r="F421" s="15">
        <f>Data!F416</f>
        <v>1571530000</v>
      </c>
      <c r="G421" s="4" t="str">
        <f t="shared" si="12"/>
        <v/>
      </c>
      <c r="H421" s="4" t="str">
        <f t="shared" si="13"/>
        <v/>
      </c>
    </row>
    <row r="422" spans="1:8" x14ac:dyDescent="0.3">
      <c r="A422" s="3">
        <f>Data!A417</f>
        <v>40787</v>
      </c>
      <c r="B422" s="4">
        <f>Data!B417</f>
        <v>2583.3400879999999</v>
      </c>
      <c r="C422" s="4">
        <f>Data!C417</f>
        <v>2604.5</v>
      </c>
      <c r="D422" s="4">
        <f>Data!D417</f>
        <v>2543.5600589999999</v>
      </c>
      <c r="E422" s="4">
        <f>Data!E417</f>
        <v>2546.040039</v>
      </c>
      <c r="F422" s="15">
        <f>Data!F417</f>
        <v>1742440000</v>
      </c>
      <c r="G422" s="4" t="str">
        <f t="shared" si="12"/>
        <v/>
      </c>
      <c r="H422" s="4" t="str">
        <f t="shared" si="13"/>
        <v/>
      </c>
    </row>
    <row r="423" spans="1:8" x14ac:dyDescent="0.3">
      <c r="A423" s="3">
        <f>Data!A418</f>
        <v>40786</v>
      </c>
      <c r="B423" s="4">
        <f>Data!B418</f>
        <v>2589.75</v>
      </c>
      <c r="C423" s="4">
        <f>Data!C418</f>
        <v>2611.580078</v>
      </c>
      <c r="D423" s="4">
        <f>Data!D418</f>
        <v>2557.73999</v>
      </c>
      <c r="E423" s="4">
        <f>Data!E418</f>
        <v>2579.459961</v>
      </c>
      <c r="F423" s="15">
        <f>Data!F418</f>
        <v>1995490000</v>
      </c>
      <c r="G423" s="4" t="str">
        <f t="shared" si="12"/>
        <v/>
      </c>
      <c r="H423" s="4" t="str">
        <f t="shared" si="13"/>
        <v/>
      </c>
    </row>
    <row r="424" spans="1:8" x14ac:dyDescent="0.3">
      <c r="A424" s="3">
        <f>Data!A419</f>
        <v>40785</v>
      </c>
      <c r="B424" s="4">
        <f>Data!B419</f>
        <v>2547.070068</v>
      </c>
      <c r="C424" s="4">
        <f>Data!C419</f>
        <v>2589.530029</v>
      </c>
      <c r="D424" s="4">
        <f>Data!D419</f>
        <v>2534.679932</v>
      </c>
      <c r="E424" s="4">
        <f>Data!E419</f>
        <v>2576.110107</v>
      </c>
      <c r="F424" s="15">
        <f>Data!F419</f>
        <v>1871800000</v>
      </c>
      <c r="G424" s="4" t="str">
        <f t="shared" si="12"/>
        <v/>
      </c>
      <c r="H424" s="4" t="str">
        <f t="shared" si="13"/>
        <v/>
      </c>
    </row>
    <row r="425" spans="1:8" x14ac:dyDescent="0.3">
      <c r="A425" s="3">
        <f>Data!A420</f>
        <v>40784</v>
      </c>
      <c r="B425" s="4">
        <f>Data!B420</f>
        <v>2510.98999</v>
      </c>
      <c r="C425" s="4">
        <f>Data!C420</f>
        <v>2562.580078</v>
      </c>
      <c r="D425" s="4">
        <f>Data!D420</f>
        <v>2510.1298830000001</v>
      </c>
      <c r="E425" s="4">
        <f>Data!E420</f>
        <v>2562.110107</v>
      </c>
      <c r="F425" s="15">
        <f>Data!F420</f>
        <v>1615510000</v>
      </c>
      <c r="G425" s="4" t="str">
        <f t="shared" si="12"/>
        <v/>
      </c>
      <c r="H425" s="4" t="str">
        <f t="shared" si="13"/>
        <v/>
      </c>
    </row>
    <row r="426" spans="1:8" x14ac:dyDescent="0.3">
      <c r="A426" s="3">
        <f>Data!A421</f>
        <v>40781</v>
      </c>
      <c r="B426" s="4">
        <f>Data!B421</f>
        <v>2408.790039</v>
      </c>
      <c r="C426" s="4">
        <f>Data!C421</f>
        <v>2486.040039</v>
      </c>
      <c r="D426" s="4">
        <f>Data!D421</f>
        <v>2385.2700199999999</v>
      </c>
      <c r="E426" s="4">
        <f>Data!E421</f>
        <v>2479.8500979999999</v>
      </c>
      <c r="F426" s="15">
        <f>Data!F421</f>
        <v>1852130000</v>
      </c>
      <c r="G426" s="4" t="str">
        <f t="shared" si="12"/>
        <v/>
      </c>
      <c r="H426" s="4" t="str">
        <f t="shared" si="13"/>
        <v/>
      </c>
    </row>
    <row r="427" spans="1:8" x14ac:dyDescent="0.3">
      <c r="A427" s="3">
        <f>Data!A422</f>
        <v>40780</v>
      </c>
      <c r="B427" s="4">
        <f>Data!B422</f>
        <v>2470.959961</v>
      </c>
      <c r="C427" s="4">
        <f>Data!C422</f>
        <v>2482.8999020000001</v>
      </c>
      <c r="D427" s="4">
        <f>Data!D422</f>
        <v>2415.23999</v>
      </c>
      <c r="E427" s="4">
        <f>Data!E422</f>
        <v>2419.6298830000001</v>
      </c>
      <c r="F427" s="15">
        <f>Data!F422</f>
        <v>1789230000</v>
      </c>
      <c r="G427" s="4" t="str">
        <f t="shared" si="12"/>
        <v/>
      </c>
      <c r="H427" s="4" t="str">
        <f t="shared" si="13"/>
        <v/>
      </c>
    </row>
    <row r="428" spans="1:8" x14ac:dyDescent="0.3">
      <c r="A428" s="3">
        <f>Data!A423</f>
        <v>40779</v>
      </c>
      <c r="B428" s="4">
        <f>Data!B423</f>
        <v>2437.4799800000001</v>
      </c>
      <c r="C428" s="4">
        <f>Data!C423</f>
        <v>2470.8000489999999</v>
      </c>
      <c r="D428" s="4">
        <f>Data!D423</f>
        <v>2420.4799800000001</v>
      </c>
      <c r="E428" s="4">
        <f>Data!E423</f>
        <v>2467.6899410000001</v>
      </c>
      <c r="F428" s="15">
        <f>Data!F423</f>
        <v>1888640000</v>
      </c>
      <c r="G428" s="4" t="str">
        <f t="shared" si="12"/>
        <v/>
      </c>
      <c r="H428" s="4" t="str">
        <f t="shared" si="13"/>
        <v/>
      </c>
    </row>
    <row r="429" spans="1:8" x14ac:dyDescent="0.3">
      <c r="A429" s="3">
        <f>Data!A424</f>
        <v>40778</v>
      </c>
      <c r="B429" s="4">
        <f>Data!B424</f>
        <v>2360.9499510000001</v>
      </c>
      <c r="C429" s="4">
        <f>Data!C424</f>
        <v>2446.0600589999999</v>
      </c>
      <c r="D429" s="4">
        <f>Data!D424</f>
        <v>2349.080078</v>
      </c>
      <c r="E429" s="4">
        <f>Data!E424</f>
        <v>2446.0600589999999</v>
      </c>
      <c r="F429" s="15">
        <f>Data!F424</f>
        <v>2147270000</v>
      </c>
      <c r="G429" s="4" t="str">
        <f t="shared" si="12"/>
        <v/>
      </c>
      <c r="H429" s="4" t="str">
        <f t="shared" si="13"/>
        <v/>
      </c>
    </row>
    <row r="430" spans="1:8" x14ac:dyDescent="0.3">
      <c r="A430" s="3">
        <f>Data!A425</f>
        <v>40777</v>
      </c>
      <c r="B430" s="4">
        <f>Data!B425</f>
        <v>2396.8798830000001</v>
      </c>
      <c r="C430" s="4">
        <f>Data!C425</f>
        <v>2397.3400879999999</v>
      </c>
      <c r="D430" s="4">
        <f>Data!D425</f>
        <v>2337.280029</v>
      </c>
      <c r="E430" s="4">
        <f>Data!E425</f>
        <v>2345.3798830000001</v>
      </c>
      <c r="F430" s="15">
        <f>Data!F425</f>
        <v>1957230000</v>
      </c>
      <c r="G430" s="4" t="str">
        <f t="shared" si="12"/>
        <v/>
      </c>
      <c r="H430" s="4" t="str">
        <f t="shared" si="13"/>
        <v/>
      </c>
    </row>
    <row r="431" spans="1:8" x14ac:dyDescent="0.3">
      <c r="A431" s="3">
        <f>Data!A426</f>
        <v>40774</v>
      </c>
      <c r="B431" s="4">
        <f>Data!B426</f>
        <v>2353.320068</v>
      </c>
      <c r="C431" s="4">
        <f>Data!C426</f>
        <v>2415.179932</v>
      </c>
      <c r="D431" s="4">
        <f>Data!D426</f>
        <v>2338.6599120000001</v>
      </c>
      <c r="E431" s="4">
        <f>Data!E426</f>
        <v>2341.8400879999999</v>
      </c>
      <c r="F431" s="15">
        <f>Data!F426</f>
        <v>2385300000</v>
      </c>
      <c r="G431" s="4" t="str">
        <f t="shared" si="12"/>
        <v/>
      </c>
      <c r="H431" s="4" t="str">
        <f t="shared" si="13"/>
        <v/>
      </c>
    </row>
    <row r="432" spans="1:8" x14ac:dyDescent="0.3">
      <c r="A432" s="3">
        <f>Data!A427</f>
        <v>40773</v>
      </c>
      <c r="B432" s="4">
        <f>Data!B427</f>
        <v>2436.3798830000001</v>
      </c>
      <c r="C432" s="4">
        <f>Data!C427</f>
        <v>2437.01001</v>
      </c>
      <c r="D432" s="4">
        <f>Data!D427</f>
        <v>2362.969971</v>
      </c>
      <c r="E432" s="4">
        <f>Data!E427</f>
        <v>2380.429932</v>
      </c>
      <c r="F432" s="15">
        <f>Data!F427</f>
        <v>2775580000</v>
      </c>
      <c r="G432" s="4" t="str">
        <f t="shared" si="12"/>
        <v/>
      </c>
      <c r="H432" s="4" t="str">
        <f t="shared" si="13"/>
        <v/>
      </c>
    </row>
    <row r="433" spans="1:8" x14ac:dyDescent="0.3">
      <c r="A433" s="3">
        <f>Data!A428</f>
        <v>40772</v>
      </c>
      <c r="B433" s="4">
        <f>Data!B428</f>
        <v>2527.790039</v>
      </c>
      <c r="C433" s="4">
        <f>Data!C428</f>
        <v>2549.110107</v>
      </c>
      <c r="D433" s="4">
        <f>Data!D428</f>
        <v>2488.0900879999999</v>
      </c>
      <c r="E433" s="4">
        <f>Data!E428</f>
        <v>2511.4799800000001</v>
      </c>
      <c r="F433" s="15">
        <f>Data!F428</f>
        <v>1913320000</v>
      </c>
      <c r="G433" s="4" t="str">
        <f t="shared" si="12"/>
        <v/>
      </c>
      <c r="H433" s="4" t="str">
        <f t="shared" si="13"/>
        <v/>
      </c>
    </row>
    <row r="434" spans="1:8" x14ac:dyDescent="0.3">
      <c r="A434" s="3">
        <f>Data!A429</f>
        <v>40771</v>
      </c>
      <c r="B434" s="4">
        <f>Data!B429</f>
        <v>2526.4799800000001</v>
      </c>
      <c r="C434" s="4">
        <f>Data!C429</f>
        <v>2546.73999</v>
      </c>
      <c r="D434" s="4">
        <f>Data!D429</f>
        <v>2494.5500489999999</v>
      </c>
      <c r="E434" s="4">
        <f>Data!E429</f>
        <v>2523.4499510000001</v>
      </c>
      <c r="F434" s="15">
        <f>Data!F429</f>
        <v>2074370000</v>
      </c>
      <c r="G434" s="4" t="str">
        <f t="shared" si="12"/>
        <v/>
      </c>
      <c r="H434" s="4" t="str">
        <f t="shared" si="13"/>
        <v/>
      </c>
    </row>
    <row r="435" spans="1:8" x14ac:dyDescent="0.3">
      <c r="A435" s="3">
        <f>Data!A430</f>
        <v>40770</v>
      </c>
      <c r="B435" s="4">
        <f>Data!B430</f>
        <v>2522.040039</v>
      </c>
      <c r="C435" s="4">
        <f>Data!C430</f>
        <v>2555.1999510000001</v>
      </c>
      <c r="D435" s="4">
        <f>Data!D430</f>
        <v>2514.5200199999999</v>
      </c>
      <c r="E435" s="4">
        <f>Data!E430</f>
        <v>2555.1999510000001</v>
      </c>
      <c r="F435" s="15">
        <f>Data!F430</f>
        <v>1945850000</v>
      </c>
      <c r="G435" s="4" t="str">
        <f t="shared" si="12"/>
        <v>Bullish</v>
      </c>
      <c r="H435" s="4" t="str">
        <f t="shared" si="13"/>
        <v/>
      </c>
    </row>
    <row r="436" spans="1:8" x14ac:dyDescent="0.3">
      <c r="A436" s="3">
        <f>Data!A431</f>
        <v>40767</v>
      </c>
      <c r="B436" s="4">
        <f>Data!B431</f>
        <v>2507.01001</v>
      </c>
      <c r="C436" s="4">
        <f>Data!C431</f>
        <v>2524.0900879999999</v>
      </c>
      <c r="D436" s="4">
        <f>Data!D431</f>
        <v>2481.5</v>
      </c>
      <c r="E436" s="4">
        <f>Data!E431</f>
        <v>2507.9799800000001</v>
      </c>
      <c r="F436" s="15">
        <f>Data!F431</f>
        <v>2232470000</v>
      </c>
      <c r="G436" s="4" t="str">
        <f t="shared" si="12"/>
        <v/>
      </c>
      <c r="H436" s="4" t="str">
        <f t="shared" si="13"/>
        <v/>
      </c>
    </row>
    <row r="437" spans="1:8" x14ac:dyDescent="0.3">
      <c r="A437" s="3">
        <f>Data!A432</f>
        <v>40766</v>
      </c>
      <c r="B437" s="4">
        <f>Data!B432</f>
        <v>2415.540039</v>
      </c>
      <c r="C437" s="4">
        <f>Data!C432</f>
        <v>2516.389893</v>
      </c>
      <c r="D437" s="4">
        <f>Data!D432</f>
        <v>2399.5600589999999</v>
      </c>
      <c r="E437" s="4">
        <f>Data!E432</f>
        <v>2492.679932</v>
      </c>
      <c r="F437" s="15">
        <f>Data!F432</f>
        <v>3134140000</v>
      </c>
      <c r="G437" s="4" t="str">
        <f t="shared" si="12"/>
        <v/>
      </c>
      <c r="H437" s="4" t="str">
        <f t="shared" si="13"/>
        <v/>
      </c>
    </row>
    <row r="438" spans="1:8" x14ac:dyDescent="0.3">
      <c r="A438" s="3">
        <f>Data!A433</f>
        <v>40765</v>
      </c>
      <c r="B438" s="4">
        <f>Data!B433</f>
        <v>2425.5500489999999</v>
      </c>
      <c r="C438" s="4">
        <f>Data!C433</f>
        <v>2461.280029</v>
      </c>
      <c r="D438" s="4">
        <f>Data!D433</f>
        <v>2378.080078</v>
      </c>
      <c r="E438" s="4">
        <f>Data!E433</f>
        <v>2381.0500489999999</v>
      </c>
      <c r="F438" s="15">
        <f>Data!F433</f>
        <v>3397010000</v>
      </c>
      <c r="G438" s="4" t="str">
        <f t="shared" si="12"/>
        <v/>
      </c>
      <c r="H438" s="4" t="str">
        <f t="shared" si="13"/>
        <v/>
      </c>
    </row>
    <row r="439" spans="1:8" x14ac:dyDescent="0.3">
      <c r="A439" s="3">
        <f>Data!A434</f>
        <v>40764</v>
      </c>
      <c r="B439" s="4">
        <f>Data!B434</f>
        <v>2402.1298830000001</v>
      </c>
      <c r="C439" s="4">
        <f>Data!C434</f>
        <v>2483.6599120000001</v>
      </c>
      <c r="D439" s="4">
        <f>Data!D434</f>
        <v>2331.6499020000001</v>
      </c>
      <c r="E439" s="4">
        <f>Data!E434</f>
        <v>2482.5200199999999</v>
      </c>
      <c r="F439" s="15">
        <f>Data!F434</f>
        <v>3803050000</v>
      </c>
      <c r="G439" s="4" t="str">
        <f t="shared" si="12"/>
        <v/>
      </c>
      <c r="H439" s="4" t="str">
        <f t="shared" si="13"/>
        <v/>
      </c>
    </row>
    <row r="440" spans="1:8" x14ac:dyDescent="0.3">
      <c r="A440" s="3">
        <f>Data!A435</f>
        <v>40763</v>
      </c>
      <c r="B440" s="4">
        <f>Data!B435</f>
        <v>2447.3000489999999</v>
      </c>
      <c r="C440" s="4">
        <f>Data!C435</f>
        <v>2489.389893</v>
      </c>
      <c r="D440" s="4">
        <f>Data!D435</f>
        <v>2357.6899410000001</v>
      </c>
      <c r="E440" s="4">
        <f>Data!E435</f>
        <v>2357.6899410000001</v>
      </c>
      <c r="F440" s="15">
        <f>Data!F435</f>
        <v>3987990000</v>
      </c>
      <c r="G440" s="4" t="str">
        <f t="shared" si="12"/>
        <v/>
      </c>
      <c r="H440" s="4" t="str">
        <f t="shared" si="13"/>
        <v/>
      </c>
    </row>
    <row r="441" spans="1:8" x14ac:dyDescent="0.3">
      <c r="A441" s="3">
        <f>Data!A436</f>
        <v>40760</v>
      </c>
      <c r="B441" s="4">
        <f>Data!B436</f>
        <v>2580.3000489999999</v>
      </c>
      <c r="C441" s="4">
        <f>Data!C436</f>
        <v>2592.040039</v>
      </c>
      <c r="D441" s="4">
        <f>Data!D436</f>
        <v>2464.8701169999999</v>
      </c>
      <c r="E441" s="4">
        <f>Data!E436</f>
        <v>2532.4099120000001</v>
      </c>
      <c r="F441" s="15">
        <f>Data!F436</f>
        <v>3750150000</v>
      </c>
      <c r="G441" s="4" t="str">
        <f t="shared" si="12"/>
        <v/>
      </c>
      <c r="H441" s="4" t="str">
        <f t="shared" si="13"/>
        <v/>
      </c>
    </row>
    <row r="442" spans="1:8" x14ac:dyDescent="0.3">
      <c r="A442" s="3">
        <f>Data!A437</f>
        <v>40759</v>
      </c>
      <c r="B442" s="4">
        <f>Data!B437</f>
        <v>2648.3798830000001</v>
      </c>
      <c r="C442" s="4">
        <f>Data!C437</f>
        <v>2653.790039</v>
      </c>
      <c r="D442" s="4">
        <f>Data!D437</f>
        <v>2556.3798830000001</v>
      </c>
      <c r="E442" s="4">
        <f>Data!E437</f>
        <v>2556.389893</v>
      </c>
      <c r="F442" s="15">
        <f>Data!F437</f>
        <v>3272990000</v>
      </c>
      <c r="G442" s="4" t="str">
        <f t="shared" si="12"/>
        <v/>
      </c>
      <c r="H442" s="4" t="str">
        <f t="shared" si="13"/>
        <v/>
      </c>
    </row>
    <row r="443" spans="1:8" x14ac:dyDescent="0.3">
      <c r="A443" s="3">
        <f>Data!A438</f>
        <v>40758</v>
      </c>
      <c r="B443" s="4">
        <f>Data!B438</f>
        <v>2673.969971</v>
      </c>
      <c r="C443" s="4">
        <f>Data!C438</f>
        <v>2695.3701169999999</v>
      </c>
      <c r="D443" s="4">
        <f>Data!D438</f>
        <v>2621.669922</v>
      </c>
      <c r="E443" s="4">
        <f>Data!E438</f>
        <v>2693.070068</v>
      </c>
      <c r="F443" s="15">
        <f>Data!F438</f>
        <v>2601310000</v>
      </c>
      <c r="G443" s="4" t="str">
        <f t="shared" si="12"/>
        <v/>
      </c>
      <c r="H443" s="4" t="str">
        <f t="shared" si="13"/>
        <v/>
      </c>
    </row>
    <row r="444" spans="1:8" x14ac:dyDescent="0.3">
      <c r="A444" s="3">
        <f>Data!A439</f>
        <v>40757</v>
      </c>
      <c r="B444" s="4">
        <f>Data!B439</f>
        <v>2728.290039</v>
      </c>
      <c r="C444" s="4">
        <f>Data!C439</f>
        <v>2745.8701169999999</v>
      </c>
      <c r="D444" s="4">
        <f>Data!D439</f>
        <v>2668.679932</v>
      </c>
      <c r="E444" s="4">
        <f>Data!E439</f>
        <v>2669.23999</v>
      </c>
      <c r="F444" s="15">
        <f>Data!F439</f>
        <v>2377250000</v>
      </c>
      <c r="G444" s="4" t="str">
        <f t="shared" si="12"/>
        <v/>
      </c>
      <c r="H444" s="4" t="str">
        <f t="shared" si="13"/>
        <v/>
      </c>
    </row>
    <row r="445" spans="1:8" x14ac:dyDescent="0.3">
      <c r="A445" s="3">
        <f>Data!A440</f>
        <v>40756</v>
      </c>
      <c r="B445" s="4">
        <f>Data!B440</f>
        <v>2791.4499510000001</v>
      </c>
      <c r="C445" s="4">
        <f>Data!C440</f>
        <v>2796.23999</v>
      </c>
      <c r="D445" s="4">
        <f>Data!D440</f>
        <v>2716.3000489999999</v>
      </c>
      <c r="E445" s="4">
        <f>Data!E440</f>
        <v>2744.610107</v>
      </c>
      <c r="F445" s="15">
        <f>Data!F440</f>
        <v>2209790000</v>
      </c>
      <c r="G445" s="4" t="str">
        <f t="shared" si="12"/>
        <v/>
      </c>
      <c r="H445" s="4" t="str">
        <f t="shared" si="13"/>
        <v/>
      </c>
    </row>
    <row r="446" spans="1:8" x14ac:dyDescent="0.3">
      <c r="A446" s="3">
        <f>Data!A441</f>
        <v>40753</v>
      </c>
      <c r="B446" s="4">
        <f>Data!B441</f>
        <v>2736.669922</v>
      </c>
      <c r="C446" s="4">
        <f>Data!C441</f>
        <v>2780.580078</v>
      </c>
      <c r="D446" s="4">
        <f>Data!D441</f>
        <v>2724.98999</v>
      </c>
      <c r="E446" s="4">
        <f>Data!E441</f>
        <v>2756.3798830000001</v>
      </c>
      <c r="F446" s="15">
        <f>Data!F441</f>
        <v>2301210000</v>
      </c>
      <c r="G446" s="4" t="str">
        <f t="shared" si="12"/>
        <v/>
      </c>
      <c r="H446" s="4" t="str">
        <f t="shared" si="13"/>
        <v/>
      </c>
    </row>
    <row r="447" spans="1:8" x14ac:dyDescent="0.3">
      <c r="A447" s="3">
        <f>Data!A442</f>
        <v>40752</v>
      </c>
      <c r="B447" s="4">
        <f>Data!B442</f>
        <v>2765.610107</v>
      </c>
      <c r="C447" s="4">
        <f>Data!C442</f>
        <v>2800.110107</v>
      </c>
      <c r="D447" s="4">
        <f>Data!D442</f>
        <v>2757.8500979999999</v>
      </c>
      <c r="E447" s="4">
        <f>Data!E442</f>
        <v>2766.25</v>
      </c>
      <c r="F447" s="15">
        <f>Data!F442</f>
        <v>2067020000</v>
      </c>
      <c r="G447" s="4" t="str">
        <f t="shared" si="12"/>
        <v/>
      </c>
      <c r="H447" s="4" t="str">
        <f t="shared" si="13"/>
        <v/>
      </c>
    </row>
    <row r="448" spans="1:8" x14ac:dyDescent="0.3">
      <c r="A448" s="3">
        <f>Data!A443</f>
        <v>40751</v>
      </c>
      <c r="B448" s="4">
        <f>Data!B443</f>
        <v>2823.6201169999999</v>
      </c>
      <c r="C448" s="4">
        <f>Data!C443</f>
        <v>2823.860107</v>
      </c>
      <c r="D448" s="4">
        <f>Data!D443</f>
        <v>2761</v>
      </c>
      <c r="E448" s="4">
        <f>Data!E443</f>
        <v>2764.790039</v>
      </c>
      <c r="F448" s="15">
        <f>Data!F443</f>
        <v>2367470000</v>
      </c>
      <c r="G448" s="4" t="str">
        <f t="shared" si="12"/>
        <v/>
      </c>
      <c r="H448" s="4" t="str">
        <f t="shared" si="13"/>
        <v/>
      </c>
    </row>
    <row r="449" spans="1:8" x14ac:dyDescent="0.3">
      <c r="A449" s="3">
        <f>Data!A444</f>
        <v>40750</v>
      </c>
      <c r="B449" s="4">
        <f>Data!B444</f>
        <v>2842.73999</v>
      </c>
      <c r="C449" s="4">
        <f>Data!C444</f>
        <v>2851.719971</v>
      </c>
      <c r="D449" s="4">
        <f>Data!D444</f>
        <v>2832.2700199999999</v>
      </c>
      <c r="E449" s="4">
        <f>Data!E444</f>
        <v>2839.959961</v>
      </c>
      <c r="F449" s="15">
        <f>Data!F444</f>
        <v>1739980000</v>
      </c>
      <c r="G449" s="4" t="str">
        <f t="shared" si="12"/>
        <v/>
      </c>
      <c r="H449" s="4" t="str">
        <f t="shared" si="13"/>
        <v/>
      </c>
    </row>
    <row r="450" spans="1:8" x14ac:dyDescent="0.3">
      <c r="A450" s="3">
        <f>Data!A445</f>
        <v>40749</v>
      </c>
      <c r="B450" s="4">
        <f>Data!B445</f>
        <v>2832.110107</v>
      </c>
      <c r="C450" s="4">
        <f>Data!C445</f>
        <v>2859.3999020000001</v>
      </c>
      <c r="D450" s="4">
        <f>Data!D445</f>
        <v>2828.9099120000001</v>
      </c>
      <c r="E450" s="4">
        <f>Data!E445</f>
        <v>2842.8000489999999</v>
      </c>
      <c r="F450" s="15">
        <f>Data!F445</f>
        <v>1613240000</v>
      </c>
      <c r="G450" s="4" t="str">
        <f t="shared" si="12"/>
        <v>Bullish</v>
      </c>
      <c r="H450" s="4" t="str">
        <f t="shared" si="13"/>
        <v/>
      </c>
    </row>
    <row r="451" spans="1:8" x14ac:dyDescent="0.3">
      <c r="A451" s="3">
        <f>Data!A446</f>
        <v>40746</v>
      </c>
      <c r="B451" s="4">
        <f>Data!B446</f>
        <v>2834.459961</v>
      </c>
      <c r="C451" s="4">
        <f>Data!C446</f>
        <v>2862.719971</v>
      </c>
      <c r="D451" s="4">
        <f>Data!D446</f>
        <v>2830.580078</v>
      </c>
      <c r="E451" s="4">
        <f>Data!E446</f>
        <v>2858.830078</v>
      </c>
      <c r="F451" s="15">
        <f>Data!F446</f>
        <v>1665220000</v>
      </c>
      <c r="G451" s="4" t="str">
        <f t="shared" si="12"/>
        <v/>
      </c>
      <c r="H451" s="4" t="str">
        <f t="shared" si="13"/>
        <v/>
      </c>
    </row>
    <row r="452" spans="1:8" x14ac:dyDescent="0.3">
      <c r="A452" s="3">
        <f>Data!A447</f>
        <v>40745</v>
      </c>
      <c r="B452" s="4">
        <f>Data!B447</f>
        <v>2818.790039</v>
      </c>
      <c r="C452" s="4">
        <f>Data!C447</f>
        <v>2847.4099120000001</v>
      </c>
      <c r="D452" s="4">
        <f>Data!D447</f>
        <v>2807.709961</v>
      </c>
      <c r="E452" s="4">
        <f>Data!E447</f>
        <v>2834.429932</v>
      </c>
      <c r="F452" s="15">
        <f>Data!F447</f>
        <v>2284150000</v>
      </c>
      <c r="G452" s="4" t="str">
        <f t="shared" si="12"/>
        <v/>
      </c>
      <c r="H452" s="4" t="str">
        <f t="shared" si="13"/>
        <v/>
      </c>
    </row>
    <row r="453" spans="1:8" x14ac:dyDescent="0.3">
      <c r="A453" s="3">
        <f>Data!A448</f>
        <v>40744</v>
      </c>
      <c r="B453" s="4">
        <f>Data!B448</f>
        <v>2839.389893</v>
      </c>
      <c r="C453" s="4">
        <f>Data!C448</f>
        <v>2839.6499020000001</v>
      </c>
      <c r="D453" s="4">
        <f>Data!D448</f>
        <v>2808.179932</v>
      </c>
      <c r="E453" s="4">
        <f>Data!E448</f>
        <v>2814.2299800000001</v>
      </c>
      <c r="F453" s="15">
        <f>Data!F448</f>
        <v>1863670000</v>
      </c>
      <c r="G453" s="4" t="str">
        <f t="shared" si="12"/>
        <v/>
      </c>
      <c r="H453" s="4" t="str">
        <f t="shared" si="13"/>
        <v/>
      </c>
    </row>
    <row r="454" spans="1:8" x14ac:dyDescent="0.3">
      <c r="A454" s="3">
        <f>Data!A449</f>
        <v>40743</v>
      </c>
      <c r="B454" s="4">
        <f>Data!B449</f>
        <v>2790.9799800000001</v>
      </c>
      <c r="C454" s="4">
        <f>Data!C449</f>
        <v>2828.6499020000001</v>
      </c>
      <c r="D454" s="4">
        <f>Data!D449</f>
        <v>2790.9799800000001</v>
      </c>
      <c r="E454" s="4">
        <f>Data!E449</f>
        <v>2826.5200199999999</v>
      </c>
      <c r="F454" s="15">
        <f>Data!F449</f>
        <v>1882760000</v>
      </c>
      <c r="G454" s="4" t="str">
        <f t="shared" si="12"/>
        <v/>
      </c>
      <c r="H454" s="4" t="str">
        <f t="shared" si="13"/>
        <v/>
      </c>
    </row>
    <row r="455" spans="1:8" x14ac:dyDescent="0.3">
      <c r="A455" s="3">
        <f>Data!A450</f>
        <v>40742</v>
      </c>
      <c r="B455" s="4">
        <f>Data!B450</f>
        <v>2777.610107</v>
      </c>
      <c r="C455" s="4">
        <f>Data!C450</f>
        <v>2783.76001</v>
      </c>
      <c r="D455" s="4">
        <f>Data!D450</f>
        <v>2743.790039</v>
      </c>
      <c r="E455" s="4">
        <f>Data!E450</f>
        <v>2765.110107</v>
      </c>
      <c r="F455" s="15">
        <f>Data!F450</f>
        <v>1752220000</v>
      </c>
      <c r="G455" s="4" t="str">
        <f t="shared" si="12"/>
        <v/>
      </c>
      <c r="H455" s="4" t="str">
        <f t="shared" si="13"/>
        <v/>
      </c>
    </row>
    <row r="456" spans="1:8" x14ac:dyDescent="0.3">
      <c r="A456" s="3">
        <f>Data!A451</f>
        <v>40739</v>
      </c>
      <c r="B456" s="4">
        <f>Data!B451</f>
        <v>2787.330078</v>
      </c>
      <c r="C456" s="4">
        <f>Data!C451</f>
        <v>2790.1599120000001</v>
      </c>
      <c r="D456" s="4">
        <f>Data!D451</f>
        <v>2768.280029</v>
      </c>
      <c r="E456" s="4">
        <f>Data!E451</f>
        <v>2789.8000489999999</v>
      </c>
      <c r="F456" s="15">
        <f>Data!F451</f>
        <v>1804380000</v>
      </c>
      <c r="G456" s="4" t="str">
        <f t="shared" ref="G456:G519" si="14">IF(AND(B455&gt;E455,B456&lt;E456,E456&gt;B455,B456&lt;E455,C456&gt;C455),"Bullish","")</f>
        <v/>
      </c>
      <c r="H456" s="4" t="str">
        <f t="shared" ref="H456:H519" si="15">IF(AND(B455&lt;E455,B456&gt;E456,E456&lt;B455,B456&gt;E455,D456&lt;D455),"Bearish","")</f>
        <v/>
      </c>
    </row>
    <row r="457" spans="1:8" x14ac:dyDescent="0.3">
      <c r="A457" s="3">
        <f>Data!A452</f>
        <v>40738</v>
      </c>
      <c r="B457" s="4">
        <f>Data!B452</f>
        <v>2804.820068</v>
      </c>
      <c r="C457" s="4">
        <f>Data!C452</f>
        <v>2817.3798830000001</v>
      </c>
      <c r="D457" s="4">
        <f>Data!D452</f>
        <v>2755.8999020000001</v>
      </c>
      <c r="E457" s="4">
        <f>Data!E452</f>
        <v>2762.669922</v>
      </c>
      <c r="F457" s="15">
        <f>Data!F452</f>
        <v>1946500000</v>
      </c>
      <c r="G457" s="4" t="str">
        <f t="shared" si="14"/>
        <v/>
      </c>
      <c r="H457" s="4" t="str">
        <f t="shared" si="15"/>
        <v>Bearish</v>
      </c>
    </row>
    <row r="458" spans="1:8" x14ac:dyDescent="0.3">
      <c r="A458" s="3">
        <f>Data!A453</f>
        <v>40737</v>
      </c>
      <c r="B458" s="4">
        <f>Data!B453</f>
        <v>2800.8798830000001</v>
      </c>
      <c r="C458" s="4">
        <f>Data!C453</f>
        <v>2825.860107</v>
      </c>
      <c r="D458" s="4">
        <f>Data!D453</f>
        <v>2789.570068</v>
      </c>
      <c r="E458" s="4">
        <f>Data!E453</f>
        <v>2796.919922</v>
      </c>
      <c r="F458" s="15">
        <f>Data!F453</f>
        <v>1885510000</v>
      </c>
      <c r="G458" s="4" t="str">
        <f t="shared" si="14"/>
        <v/>
      </c>
      <c r="H458" s="4" t="str">
        <f t="shared" si="15"/>
        <v/>
      </c>
    </row>
    <row r="459" spans="1:8" x14ac:dyDescent="0.3">
      <c r="A459" s="3">
        <f>Data!A454</f>
        <v>40736</v>
      </c>
      <c r="B459" s="4">
        <f>Data!B454</f>
        <v>2798.75</v>
      </c>
      <c r="C459" s="4">
        <f>Data!C454</f>
        <v>2807.570068</v>
      </c>
      <c r="D459" s="4">
        <f>Data!D454</f>
        <v>2780.1599120000001</v>
      </c>
      <c r="E459" s="4">
        <f>Data!E454</f>
        <v>2781.9099120000001</v>
      </c>
      <c r="F459" s="15">
        <f>Data!F454</f>
        <v>2015410000</v>
      </c>
      <c r="G459" s="4" t="str">
        <f t="shared" si="14"/>
        <v/>
      </c>
      <c r="H459" s="4" t="str">
        <f t="shared" si="15"/>
        <v/>
      </c>
    </row>
    <row r="460" spans="1:8" x14ac:dyDescent="0.3">
      <c r="A460" s="3">
        <f>Data!A455</f>
        <v>40735</v>
      </c>
      <c r="B460" s="4">
        <f>Data!B455</f>
        <v>2828.1000979999999</v>
      </c>
      <c r="C460" s="4">
        <f>Data!C455</f>
        <v>2841.1201169999999</v>
      </c>
      <c r="D460" s="4">
        <f>Data!D455</f>
        <v>2795.540039</v>
      </c>
      <c r="E460" s="4">
        <f>Data!E455</f>
        <v>2802.6201169999999</v>
      </c>
      <c r="F460" s="15">
        <f>Data!F455</f>
        <v>1765920000</v>
      </c>
      <c r="G460" s="4" t="str">
        <f t="shared" si="14"/>
        <v/>
      </c>
      <c r="H460" s="4" t="str">
        <f t="shared" si="15"/>
        <v/>
      </c>
    </row>
    <row r="461" spans="1:8" x14ac:dyDescent="0.3">
      <c r="A461" s="3">
        <f>Data!A456</f>
        <v>40732</v>
      </c>
      <c r="B461" s="4">
        <f>Data!B456</f>
        <v>2841.290039</v>
      </c>
      <c r="C461" s="4">
        <f>Data!C456</f>
        <v>2860.0200199999999</v>
      </c>
      <c r="D461" s="4">
        <f>Data!D456</f>
        <v>2831.1599120000001</v>
      </c>
      <c r="E461" s="4">
        <f>Data!E456</f>
        <v>2859.8100589999999</v>
      </c>
      <c r="F461" s="15">
        <f>Data!F456</f>
        <v>1612120000</v>
      </c>
      <c r="G461" s="4" t="str">
        <f t="shared" si="14"/>
        <v/>
      </c>
      <c r="H461" s="4" t="str">
        <f t="shared" si="15"/>
        <v/>
      </c>
    </row>
    <row r="462" spans="1:8" x14ac:dyDescent="0.3">
      <c r="A462" s="3">
        <f>Data!A457</f>
        <v>40731</v>
      </c>
      <c r="B462" s="4">
        <f>Data!B457</f>
        <v>2856.25</v>
      </c>
      <c r="C462" s="4">
        <f>Data!C457</f>
        <v>2878.9399410000001</v>
      </c>
      <c r="D462" s="4">
        <f>Data!D457</f>
        <v>2853.8999020000001</v>
      </c>
      <c r="E462" s="4">
        <f>Data!E457</f>
        <v>2872.6599120000001</v>
      </c>
      <c r="F462" s="15">
        <f>Data!F457</f>
        <v>1873710000</v>
      </c>
      <c r="G462" s="4" t="str">
        <f t="shared" si="14"/>
        <v/>
      </c>
      <c r="H462" s="4" t="str">
        <f t="shared" si="15"/>
        <v/>
      </c>
    </row>
    <row r="463" spans="1:8" x14ac:dyDescent="0.3">
      <c r="A463" s="3">
        <f>Data!A458</f>
        <v>40730</v>
      </c>
      <c r="B463" s="4">
        <f>Data!B458</f>
        <v>2821.419922</v>
      </c>
      <c r="C463" s="4">
        <f>Data!C458</f>
        <v>2838.8500979999999</v>
      </c>
      <c r="D463" s="4">
        <f>Data!D458</f>
        <v>2812.8000489999999</v>
      </c>
      <c r="E463" s="4">
        <f>Data!E458</f>
        <v>2834.0200199999999</v>
      </c>
      <c r="F463" s="15">
        <f>Data!F458</f>
        <v>1639490000</v>
      </c>
      <c r="G463" s="4" t="str">
        <f t="shared" si="14"/>
        <v/>
      </c>
      <c r="H463" s="4" t="str">
        <f t="shared" si="15"/>
        <v/>
      </c>
    </row>
    <row r="464" spans="1:8" x14ac:dyDescent="0.3">
      <c r="A464" s="3">
        <f>Data!A459</f>
        <v>40729</v>
      </c>
      <c r="B464" s="4">
        <f>Data!B459</f>
        <v>2817.8701169999999</v>
      </c>
      <c r="C464" s="4">
        <f>Data!C459</f>
        <v>2828.530029</v>
      </c>
      <c r="D464" s="4">
        <f>Data!D459</f>
        <v>2810</v>
      </c>
      <c r="E464" s="4">
        <f>Data!E459</f>
        <v>2825.7700199999999</v>
      </c>
      <c r="F464" s="15">
        <f>Data!F459</f>
        <v>1556620000</v>
      </c>
      <c r="G464" s="4" t="str">
        <f t="shared" si="14"/>
        <v/>
      </c>
      <c r="H464" s="4" t="str">
        <f t="shared" si="15"/>
        <v/>
      </c>
    </row>
    <row r="465" spans="1:8" x14ac:dyDescent="0.3">
      <c r="A465" s="3">
        <f>Data!A460</f>
        <v>40725</v>
      </c>
      <c r="B465" s="4">
        <f>Data!B460</f>
        <v>2775.080078</v>
      </c>
      <c r="C465" s="4">
        <f>Data!C460</f>
        <v>2818.1899410000001</v>
      </c>
      <c r="D465" s="4">
        <f>Data!D460</f>
        <v>2769.0600589999999</v>
      </c>
      <c r="E465" s="4">
        <f>Data!E460</f>
        <v>2816.030029</v>
      </c>
      <c r="F465" s="15">
        <f>Data!F460</f>
        <v>1646380000</v>
      </c>
      <c r="G465" s="4" t="str">
        <f t="shared" si="14"/>
        <v/>
      </c>
      <c r="H465" s="4" t="str">
        <f t="shared" si="15"/>
        <v/>
      </c>
    </row>
    <row r="466" spans="1:8" x14ac:dyDescent="0.3">
      <c r="A466" s="3">
        <f>Data!A461</f>
        <v>40724</v>
      </c>
      <c r="B466" s="4">
        <f>Data!B461</f>
        <v>2749.3701169999999</v>
      </c>
      <c r="C466" s="4">
        <f>Data!C461</f>
        <v>2776.5600589999999</v>
      </c>
      <c r="D466" s="4">
        <f>Data!D461</f>
        <v>2749.110107</v>
      </c>
      <c r="E466" s="4">
        <f>Data!E461</f>
        <v>2773.5200199999999</v>
      </c>
      <c r="F466" s="15">
        <f>Data!F461</f>
        <v>1859130000</v>
      </c>
      <c r="G466" s="4" t="str">
        <f t="shared" si="14"/>
        <v/>
      </c>
      <c r="H466" s="4" t="str">
        <f t="shared" si="15"/>
        <v/>
      </c>
    </row>
    <row r="467" spans="1:8" x14ac:dyDescent="0.3">
      <c r="A467" s="3">
        <f>Data!A462</f>
        <v>40723</v>
      </c>
      <c r="B467" s="4">
        <f>Data!B462</f>
        <v>2736.76001</v>
      </c>
      <c r="C467" s="4">
        <f>Data!C462</f>
        <v>2746.6201169999999</v>
      </c>
      <c r="D467" s="4">
        <f>Data!D462</f>
        <v>2722.26001</v>
      </c>
      <c r="E467" s="4">
        <f>Data!E462</f>
        <v>2740.48999</v>
      </c>
      <c r="F467" s="15">
        <f>Data!F462</f>
        <v>1804490000</v>
      </c>
      <c r="G467" s="4" t="str">
        <f t="shared" si="14"/>
        <v/>
      </c>
      <c r="H467" s="4" t="str">
        <f t="shared" si="15"/>
        <v/>
      </c>
    </row>
    <row r="468" spans="1:8" x14ac:dyDescent="0.3">
      <c r="A468" s="3">
        <f>Data!A463</f>
        <v>40722</v>
      </c>
      <c r="B468" s="4">
        <f>Data!B463</f>
        <v>2694.26001</v>
      </c>
      <c r="C468" s="4">
        <f>Data!C463</f>
        <v>2729.9399410000001</v>
      </c>
      <c r="D468" s="4">
        <f>Data!D463</f>
        <v>2692.4499510000001</v>
      </c>
      <c r="E468" s="4">
        <f>Data!E463</f>
        <v>2729.3100589999999</v>
      </c>
      <c r="F468" s="15">
        <f>Data!F463</f>
        <v>1682590000</v>
      </c>
      <c r="G468" s="4" t="str">
        <f t="shared" si="14"/>
        <v/>
      </c>
      <c r="H468" s="4" t="str">
        <f t="shared" si="15"/>
        <v/>
      </c>
    </row>
    <row r="469" spans="1:8" x14ac:dyDescent="0.3">
      <c r="A469" s="3">
        <f>Data!A464</f>
        <v>40721</v>
      </c>
      <c r="B469" s="4">
        <f>Data!B464</f>
        <v>2653.070068</v>
      </c>
      <c r="C469" s="4">
        <f>Data!C464</f>
        <v>2697.3400879999999</v>
      </c>
      <c r="D469" s="4">
        <f>Data!D464</f>
        <v>2647.5500489999999</v>
      </c>
      <c r="E469" s="4">
        <f>Data!E464</f>
        <v>2688.280029</v>
      </c>
      <c r="F469" s="15">
        <f>Data!F464</f>
        <v>1710740000</v>
      </c>
      <c r="G469" s="4" t="str">
        <f t="shared" si="14"/>
        <v/>
      </c>
      <c r="H469" s="4" t="str">
        <f t="shared" si="15"/>
        <v/>
      </c>
    </row>
    <row r="470" spans="1:8" x14ac:dyDescent="0.3">
      <c r="A470" s="3">
        <f>Data!A465</f>
        <v>40718</v>
      </c>
      <c r="B470" s="4">
        <f>Data!B465</f>
        <v>2681.1000979999999</v>
      </c>
      <c r="C470" s="4">
        <f>Data!C465</f>
        <v>2682.4099120000001</v>
      </c>
      <c r="D470" s="4">
        <f>Data!D465</f>
        <v>2647.459961</v>
      </c>
      <c r="E470" s="4">
        <f>Data!E465</f>
        <v>2652.889893</v>
      </c>
      <c r="F470" s="15">
        <f>Data!F465</f>
        <v>2842870000</v>
      </c>
      <c r="G470" s="4" t="str">
        <f t="shared" si="14"/>
        <v/>
      </c>
      <c r="H470" s="4" t="str">
        <f t="shared" si="15"/>
        <v/>
      </c>
    </row>
    <row r="471" spans="1:8" x14ac:dyDescent="0.3">
      <c r="A471" s="3">
        <f>Data!A466</f>
        <v>40717</v>
      </c>
      <c r="B471" s="4">
        <f>Data!B466</f>
        <v>2638.6000979999999</v>
      </c>
      <c r="C471" s="4">
        <f>Data!C466</f>
        <v>2688.070068</v>
      </c>
      <c r="D471" s="4">
        <f>Data!D466</f>
        <v>2627.469971</v>
      </c>
      <c r="E471" s="4">
        <f>Data!E466</f>
        <v>2686.75</v>
      </c>
      <c r="F471" s="15">
        <f>Data!F466</f>
        <v>2060450000</v>
      </c>
      <c r="G471" s="4" t="str">
        <f t="shared" si="14"/>
        <v>Bullish</v>
      </c>
      <c r="H471" s="4" t="str">
        <f t="shared" si="15"/>
        <v/>
      </c>
    </row>
    <row r="472" spans="1:8" x14ac:dyDescent="0.3">
      <c r="A472" s="3">
        <f>Data!A467</f>
        <v>40716</v>
      </c>
      <c r="B472" s="4">
        <f>Data!B467</f>
        <v>2677.179932</v>
      </c>
      <c r="C472" s="4">
        <f>Data!C467</f>
        <v>2693.2299800000001</v>
      </c>
      <c r="D472" s="4">
        <f>Data!D467</f>
        <v>2668.3500979999999</v>
      </c>
      <c r="E472" s="4">
        <f>Data!E467</f>
        <v>2669.1899410000001</v>
      </c>
      <c r="F472" s="15">
        <f>Data!F467</f>
        <v>1617370000</v>
      </c>
      <c r="G472" s="4" t="str">
        <f t="shared" si="14"/>
        <v/>
      </c>
      <c r="H472" s="4" t="str">
        <f t="shared" si="15"/>
        <v/>
      </c>
    </row>
    <row r="473" spans="1:8" x14ac:dyDescent="0.3">
      <c r="A473" s="3">
        <f>Data!A468</f>
        <v>40715</v>
      </c>
      <c r="B473" s="4">
        <f>Data!B468</f>
        <v>2640.330078</v>
      </c>
      <c r="C473" s="4">
        <f>Data!C468</f>
        <v>2688.5</v>
      </c>
      <c r="D473" s="4">
        <f>Data!D468</f>
        <v>2634.040039</v>
      </c>
      <c r="E473" s="4">
        <f>Data!E468</f>
        <v>2687.26001</v>
      </c>
      <c r="F473" s="15">
        <f>Data!F468</f>
        <v>1882490000</v>
      </c>
      <c r="G473" s="4" t="str">
        <f t="shared" si="14"/>
        <v/>
      </c>
      <c r="H473" s="4" t="str">
        <f t="shared" si="15"/>
        <v/>
      </c>
    </row>
    <row r="474" spans="1:8" x14ac:dyDescent="0.3">
      <c r="A474" s="3">
        <f>Data!A469</f>
        <v>40714</v>
      </c>
      <c r="B474" s="4">
        <f>Data!B469</f>
        <v>2608.0500489999999</v>
      </c>
      <c r="C474" s="4">
        <f>Data!C469</f>
        <v>2636.5500489999999</v>
      </c>
      <c r="D474" s="4">
        <f>Data!D469</f>
        <v>2607.73999</v>
      </c>
      <c r="E474" s="4">
        <f>Data!E469</f>
        <v>2629.6599120000001</v>
      </c>
      <c r="F474" s="15">
        <f>Data!F469</f>
        <v>1625850000</v>
      </c>
      <c r="G474" s="4" t="str">
        <f t="shared" si="14"/>
        <v/>
      </c>
      <c r="H474" s="4" t="str">
        <f t="shared" si="15"/>
        <v/>
      </c>
    </row>
    <row r="475" spans="1:8" x14ac:dyDescent="0.3">
      <c r="A475" s="3">
        <f>Data!A470</f>
        <v>40711</v>
      </c>
      <c r="B475" s="4">
        <f>Data!B470</f>
        <v>2646.290039</v>
      </c>
      <c r="C475" s="4">
        <f>Data!C470</f>
        <v>2648.540039</v>
      </c>
      <c r="D475" s="4">
        <f>Data!D470</f>
        <v>2608.98999</v>
      </c>
      <c r="E475" s="4">
        <f>Data!E470</f>
        <v>2616.4799800000001</v>
      </c>
      <c r="F475" s="15">
        <f>Data!F470</f>
        <v>2393690000</v>
      </c>
      <c r="G475" s="4" t="str">
        <f t="shared" si="14"/>
        <v/>
      </c>
      <c r="H475" s="4" t="str">
        <f t="shared" si="15"/>
        <v/>
      </c>
    </row>
    <row r="476" spans="1:8" x14ac:dyDescent="0.3">
      <c r="A476" s="3">
        <f>Data!A471</f>
        <v>40710</v>
      </c>
      <c r="B476" s="4">
        <f>Data!B471</f>
        <v>2631.9799800000001</v>
      </c>
      <c r="C476" s="4">
        <f>Data!C471</f>
        <v>2642.6499020000001</v>
      </c>
      <c r="D476" s="4">
        <f>Data!D471</f>
        <v>2599.860107</v>
      </c>
      <c r="E476" s="4">
        <f>Data!E471</f>
        <v>2623.6999510000001</v>
      </c>
      <c r="F476" s="15">
        <f>Data!F471</f>
        <v>1958250000</v>
      </c>
      <c r="G476" s="4" t="str">
        <f t="shared" si="14"/>
        <v/>
      </c>
      <c r="H476" s="4" t="str">
        <f t="shared" si="15"/>
        <v/>
      </c>
    </row>
    <row r="477" spans="1:8" x14ac:dyDescent="0.3">
      <c r="A477" s="3">
        <f>Data!A472</f>
        <v>40709</v>
      </c>
      <c r="B477" s="4">
        <f>Data!B472</f>
        <v>2653.169922</v>
      </c>
      <c r="C477" s="4">
        <f>Data!C472</f>
        <v>2669.75</v>
      </c>
      <c r="D477" s="4">
        <f>Data!D472</f>
        <v>2625.860107</v>
      </c>
      <c r="E477" s="4">
        <f>Data!E472</f>
        <v>2631.459961</v>
      </c>
      <c r="F477" s="15">
        <f>Data!F472</f>
        <v>1982430000</v>
      </c>
      <c r="G477" s="4" t="str">
        <f t="shared" si="14"/>
        <v/>
      </c>
      <c r="H477" s="4" t="str">
        <f t="shared" si="15"/>
        <v/>
      </c>
    </row>
    <row r="478" spans="1:8" x14ac:dyDescent="0.3">
      <c r="A478" s="3">
        <f>Data!A473</f>
        <v>40708</v>
      </c>
      <c r="B478" s="4">
        <f>Data!B473</f>
        <v>2662.7299800000001</v>
      </c>
      <c r="C478" s="4">
        <f>Data!C473</f>
        <v>2685.6499020000001</v>
      </c>
      <c r="D478" s="4">
        <f>Data!D473</f>
        <v>2662.7299800000001</v>
      </c>
      <c r="E478" s="4">
        <f>Data!E473</f>
        <v>2678.719971</v>
      </c>
      <c r="F478" s="15">
        <f>Data!F473</f>
        <v>1701300000</v>
      </c>
      <c r="G478" s="4" t="str">
        <f t="shared" si="14"/>
        <v/>
      </c>
      <c r="H478" s="4" t="str">
        <f t="shared" si="15"/>
        <v/>
      </c>
    </row>
    <row r="479" spans="1:8" x14ac:dyDescent="0.3">
      <c r="A479" s="3">
        <f>Data!A474</f>
        <v>40707</v>
      </c>
      <c r="B479" s="4">
        <f>Data!B474</f>
        <v>2649.3000489999999</v>
      </c>
      <c r="C479" s="4">
        <f>Data!C474</f>
        <v>2657.7700199999999</v>
      </c>
      <c r="D479" s="4">
        <f>Data!D474</f>
        <v>2629.610107</v>
      </c>
      <c r="E479" s="4">
        <f>Data!E474</f>
        <v>2639.6899410000001</v>
      </c>
      <c r="F479" s="15">
        <f>Data!F474</f>
        <v>1847050000</v>
      </c>
      <c r="G479" s="4" t="str">
        <f t="shared" si="14"/>
        <v/>
      </c>
      <c r="H479" s="4" t="str">
        <f t="shared" si="15"/>
        <v/>
      </c>
    </row>
    <row r="480" spans="1:8" x14ac:dyDescent="0.3">
      <c r="A480" s="3">
        <f>Data!A475</f>
        <v>40704</v>
      </c>
      <c r="B480" s="4">
        <f>Data!B475</f>
        <v>2675.1000979999999</v>
      </c>
      <c r="C480" s="4">
        <f>Data!C475</f>
        <v>2676.719971</v>
      </c>
      <c r="D480" s="4">
        <f>Data!D475</f>
        <v>2641.639893</v>
      </c>
      <c r="E480" s="4">
        <f>Data!E475</f>
        <v>2643.7299800000001</v>
      </c>
      <c r="F480" s="15">
        <f>Data!F475</f>
        <v>1972000000</v>
      </c>
      <c r="G480" s="4" t="str">
        <f t="shared" si="14"/>
        <v/>
      </c>
      <c r="H480" s="4" t="str">
        <f t="shared" si="15"/>
        <v/>
      </c>
    </row>
    <row r="481" spans="1:8" x14ac:dyDescent="0.3">
      <c r="A481" s="3">
        <f>Data!A476</f>
        <v>40703</v>
      </c>
      <c r="B481" s="4">
        <f>Data!B476</f>
        <v>2678.5200199999999</v>
      </c>
      <c r="C481" s="4">
        <f>Data!C476</f>
        <v>2696.6899410000001</v>
      </c>
      <c r="D481" s="4">
        <f>Data!D476</f>
        <v>2670.0200199999999</v>
      </c>
      <c r="E481" s="4">
        <f>Data!E476</f>
        <v>2684.8701169999999</v>
      </c>
      <c r="F481" s="15">
        <f>Data!F476</f>
        <v>1704960000</v>
      </c>
      <c r="G481" s="4" t="str">
        <f t="shared" si="14"/>
        <v/>
      </c>
      <c r="H481" s="4" t="str">
        <f t="shared" si="15"/>
        <v/>
      </c>
    </row>
    <row r="482" spans="1:8" x14ac:dyDescent="0.3">
      <c r="A482" s="3">
        <f>Data!A477</f>
        <v>40702</v>
      </c>
      <c r="B482" s="4">
        <f>Data!B477</f>
        <v>2693.6899410000001</v>
      </c>
      <c r="C482" s="4">
        <f>Data!C477</f>
        <v>2698.080078</v>
      </c>
      <c r="D482" s="4">
        <f>Data!D477</f>
        <v>2671.0900879999999</v>
      </c>
      <c r="E482" s="4">
        <f>Data!E477</f>
        <v>2675.3798830000001</v>
      </c>
      <c r="F482" s="15">
        <f>Data!F477</f>
        <v>2089320000</v>
      </c>
      <c r="G482" s="4" t="str">
        <f t="shared" si="14"/>
        <v/>
      </c>
      <c r="H482" s="4" t="str">
        <f t="shared" si="15"/>
        <v/>
      </c>
    </row>
    <row r="483" spans="1:8" x14ac:dyDescent="0.3">
      <c r="A483" s="3">
        <f>Data!A478</f>
        <v>40701</v>
      </c>
      <c r="B483" s="4">
        <f>Data!B478</f>
        <v>2712.790039</v>
      </c>
      <c r="C483" s="4">
        <f>Data!C478</f>
        <v>2723.320068</v>
      </c>
      <c r="D483" s="4">
        <f>Data!D478</f>
        <v>2701.169922</v>
      </c>
      <c r="E483" s="4">
        <f>Data!E478</f>
        <v>2701.5600589999999</v>
      </c>
      <c r="F483" s="15">
        <f>Data!F478</f>
        <v>1847300000</v>
      </c>
      <c r="G483" s="4" t="str">
        <f t="shared" si="14"/>
        <v/>
      </c>
      <c r="H483" s="4" t="str">
        <f t="shared" si="15"/>
        <v/>
      </c>
    </row>
    <row r="484" spans="1:8" x14ac:dyDescent="0.3">
      <c r="A484" s="3">
        <f>Data!A479</f>
        <v>40700</v>
      </c>
      <c r="B484" s="4">
        <f>Data!B479</f>
        <v>2728.3100589999999</v>
      </c>
      <c r="C484" s="4">
        <f>Data!C479</f>
        <v>2736.6599120000001</v>
      </c>
      <c r="D484" s="4">
        <f>Data!D479</f>
        <v>2702.1999510000001</v>
      </c>
      <c r="E484" s="4">
        <f>Data!E479</f>
        <v>2702.5600589999999</v>
      </c>
      <c r="F484" s="15">
        <f>Data!F479</f>
        <v>1878150000</v>
      </c>
      <c r="G484" s="4" t="str">
        <f t="shared" si="14"/>
        <v/>
      </c>
      <c r="H484" s="4" t="str">
        <f t="shared" si="15"/>
        <v/>
      </c>
    </row>
    <row r="485" spans="1:8" x14ac:dyDescent="0.3">
      <c r="A485" s="3">
        <f>Data!A480</f>
        <v>40697</v>
      </c>
      <c r="B485" s="4">
        <f>Data!B480</f>
        <v>2740.48999</v>
      </c>
      <c r="C485" s="4">
        <f>Data!C480</f>
        <v>2762.5600589999999</v>
      </c>
      <c r="D485" s="4">
        <f>Data!D480</f>
        <v>2730.6298830000001</v>
      </c>
      <c r="E485" s="4">
        <f>Data!E480</f>
        <v>2732.780029</v>
      </c>
      <c r="F485" s="15">
        <f>Data!F480</f>
        <v>1936400000</v>
      </c>
      <c r="G485" s="4" t="str">
        <f t="shared" si="14"/>
        <v/>
      </c>
      <c r="H485" s="4" t="str">
        <f t="shared" si="15"/>
        <v/>
      </c>
    </row>
    <row r="486" spans="1:8" x14ac:dyDescent="0.3">
      <c r="A486" s="3">
        <f>Data!A481</f>
        <v>40696</v>
      </c>
      <c r="B486" s="4">
        <f>Data!B481</f>
        <v>2773.76001</v>
      </c>
      <c r="C486" s="4">
        <f>Data!C481</f>
        <v>2784.570068</v>
      </c>
      <c r="D486" s="4">
        <f>Data!D481</f>
        <v>2759.169922</v>
      </c>
      <c r="E486" s="4">
        <f>Data!E481</f>
        <v>2773.3100589999999</v>
      </c>
      <c r="F486" s="15">
        <f>Data!F481</f>
        <v>1919030000</v>
      </c>
      <c r="G486" s="4" t="str">
        <f t="shared" si="14"/>
        <v/>
      </c>
      <c r="H486" s="4" t="str">
        <f t="shared" si="15"/>
        <v/>
      </c>
    </row>
    <row r="487" spans="1:8" x14ac:dyDescent="0.3">
      <c r="A487" s="3">
        <f>Data!A482</f>
        <v>40695</v>
      </c>
      <c r="B487" s="4">
        <f>Data!B482</f>
        <v>2829.389893</v>
      </c>
      <c r="C487" s="4">
        <f>Data!C482</f>
        <v>2834.0500489999999</v>
      </c>
      <c r="D487" s="4">
        <f>Data!D482</f>
        <v>2767.6298830000001</v>
      </c>
      <c r="E487" s="4">
        <f>Data!E482</f>
        <v>2769.1899410000001</v>
      </c>
      <c r="F487" s="15">
        <f>Data!F482</f>
        <v>2254850000</v>
      </c>
      <c r="G487" s="4" t="str">
        <f t="shared" si="14"/>
        <v/>
      </c>
      <c r="H487" s="4" t="str">
        <f t="shared" si="15"/>
        <v/>
      </c>
    </row>
    <row r="488" spans="1:8" x14ac:dyDescent="0.3">
      <c r="A488" s="3">
        <f>Data!A483</f>
        <v>40694</v>
      </c>
      <c r="B488" s="4">
        <f>Data!B483</f>
        <v>2824.25</v>
      </c>
      <c r="C488" s="4">
        <f>Data!C483</f>
        <v>2835.3400879999999</v>
      </c>
      <c r="D488" s="4">
        <f>Data!D483</f>
        <v>2808.6000979999999</v>
      </c>
      <c r="E488" s="4">
        <f>Data!E483</f>
        <v>2835.3000489999999</v>
      </c>
      <c r="F488" s="15">
        <f>Data!F483</f>
        <v>2450090000</v>
      </c>
      <c r="G488" s="4" t="str">
        <f t="shared" si="14"/>
        <v/>
      </c>
      <c r="H488" s="4" t="str">
        <f t="shared" si="15"/>
        <v/>
      </c>
    </row>
    <row r="489" spans="1:8" x14ac:dyDescent="0.3">
      <c r="A489" s="3">
        <f>Data!A484</f>
        <v>40690</v>
      </c>
      <c r="B489" s="4">
        <f>Data!B484</f>
        <v>2789.0200199999999</v>
      </c>
      <c r="C489" s="4">
        <f>Data!C484</f>
        <v>2801.1499020000001</v>
      </c>
      <c r="D489" s="4">
        <f>Data!D484</f>
        <v>2788.290039</v>
      </c>
      <c r="E489" s="4">
        <f>Data!E484</f>
        <v>2796.860107</v>
      </c>
      <c r="F489" s="15">
        <f>Data!F484</f>
        <v>1641320000</v>
      </c>
      <c r="G489" s="4" t="str">
        <f t="shared" si="14"/>
        <v/>
      </c>
      <c r="H489" s="4" t="str">
        <f t="shared" si="15"/>
        <v/>
      </c>
    </row>
    <row r="490" spans="1:8" x14ac:dyDescent="0.3">
      <c r="A490" s="3">
        <f>Data!A485</f>
        <v>40689</v>
      </c>
      <c r="B490" s="4">
        <f>Data!B485</f>
        <v>2756.3100589999999</v>
      </c>
      <c r="C490" s="4">
        <f>Data!C485</f>
        <v>2787.330078</v>
      </c>
      <c r="D490" s="4">
        <f>Data!D485</f>
        <v>2756.0600589999999</v>
      </c>
      <c r="E490" s="4">
        <f>Data!E485</f>
        <v>2782.919922</v>
      </c>
      <c r="F490" s="15">
        <f>Data!F485</f>
        <v>1904400000</v>
      </c>
      <c r="G490" s="4" t="str">
        <f t="shared" si="14"/>
        <v/>
      </c>
      <c r="H490" s="4" t="str">
        <f t="shared" si="15"/>
        <v/>
      </c>
    </row>
    <row r="491" spans="1:8" x14ac:dyDescent="0.3">
      <c r="A491" s="3">
        <f>Data!A486</f>
        <v>40688</v>
      </c>
      <c r="B491" s="4">
        <f>Data!B486</f>
        <v>2739.98999</v>
      </c>
      <c r="C491" s="4">
        <f>Data!C486</f>
        <v>2771.3798830000001</v>
      </c>
      <c r="D491" s="4">
        <f>Data!D486</f>
        <v>2739.8500979999999</v>
      </c>
      <c r="E491" s="4">
        <f>Data!E486</f>
        <v>2761.3798830000001</v>
      </c>
      <c r="F491" s="15">
        <f>Data!F486</f>
        <v>1894510000</v>
      </c>
      <c r="G491" s="4" t="str">
        <f t="shared" si="14"/>
        <v/>
      </c>
      <c r="H491" s="4" t="str">
        <f t="shared" si="15"/>
        <v/>
      </c>
    </row>
    <row r="492" spans="1:8" x14ac:dyDescent="0.3">
      <c r="A492" s="3">
        <f>Data!A487</f>
        <v>40687</v>
      </c>
      <c r="B492" s="4">
        <f>Data!B487</f>
        <v>2766.6999510000001</v>
      </c>
      <c r="C492" s="4">
        <f>Data!C487</f>
        <v>2767.5</v>
      </c>
      <c r="D492" s="4">
        <f>Data!D487</f>
        <v>2744.01001</v>
      </c>
      <c r="E492" s="4">
        <f>Data!E487</f>
        <v>2746.1599120000001</v>
      </c>
      <c r="F492" s="15">
        <f>Data!F487</f>
        <v>1875370000</v>
      </c>
      <c r="G492" s="4" t="str">
        <f t="shared" si="14"/>
        <v/>
      </c>
      <c r="H492" s="4" t="str">
        <f t="shared" si="15"/>
        <v/>
      </c>
    </row>
    <row r="493" spans="1:8" x14ac:dyDescent="0.3">
      <c r="A493" s="3">
        <f>Data!A488</f>
        <v>40686</v>
      </c>
      <c r="B493" s="4">
        <f>Data!B488</f>
        <v>2761.959961</v>
      </c>
      <c r="C493" s="4">
        <f>Data!C488</f>
        <v>2770.51001</v>
      </c>
      <c r="D493" s="4">
        <f>Data!D488</f>
        <v>2750.639893</v>
      </c>
      <c r="E493" s="4">
        <f>Data!E488</f>
        <v>2758.8999020000001</v>
      </c>
      <c r="F493" s="15">
        <f>Data!F488</f>
        <v>1795680000</v>
      </c>
      <c r="G493" s="4" t="str">
        <f t="shared" si="14"/>
        <v/>
      </c>
      <c r="H493" s="4" t="str">
        <f t="shared" si="15"/>
        <v/>
      </c>
    </row>
    <row r="494" spans="1:8" x14ac:dyDescent="0.3">
      <c r="A494" s="3">
        <f>Data!A489</f>
        <v>40683</v>
      </c>
      <c r="B494" s="4">
        <f>Data!B489</f>
        <v>2815.959961</v>
      </c>
      <c r="C494" s="4">
        <f>Data!C489</f>
        <v>2821.4399410000001</v>
      </c>
      <c r="D494" s="4">
        <f>Data!D489</f>
        <v>2796.2700199999999</v>
      </c>
      <c r="E494" s="4">
        <f>Data!E489</f>
        <v>2803.320068</v>
      </c>
      <c r="F494" s="15">
        <f>Data!F489</f>
        <v>1780140000</v>
      </c>
      <c r="G494" s="4" t="str">
        <f t="shared" si="14"/>
        <v/>
      </c>
      <c r="H494" s="4" t="str">
        <f t="shared" si="15"/>
        <v/>
      </c>
    </row>
    <row r="495" spans="1:8" x14ac:dyDescent="0.3">
      <c r="A495" s="3">
        <f>Data!A490</f>
        <v>40682</v>
      </c>
      <c r="B495" s="4">
        <f>Data!B490</f>
        <v>2824.0500489999999</v>
      </c>
      <c r="C495" s="4">
        <f>Data!C490</f>
        <v>2828.4099120000001</v>
      </c>
      <c r="D495" s="4">
        <f>Data!D490</f>
        <v>2805.1201169999999</v>
      </c>
      <c r="E495" s="4">
        <f>Data!E490</f>
        <v>2823.3100589999999</v>
      </c>
      <c r="F495" s="15">
        <f>Data!F490</f>
        <v>1753390000</v>
      </c>
      <c r="G495" s="4" t="str">
        <f t="shared" si="14"/>
        <v/>
      </c>
      <c r="H495" s="4" t="str">
        <f t="shared" si="15"/>
        <v/>
      </c>
    </row>
    <row r="496" spans="1:8" x14ac:dyDescent="0.3">
      <c r="A496" s="3">
        <f>Data!A491</f>
        <v>40681</v>
      </c>
      <c r="B496" s="4">
        <f>Data!B491</f>
        <v>2782.6499020000001</v>
      </c>
      <c r="C496" s="4">
        <f>Data!C491</f>
        <v>2817.1499020000001</v>
      </c>
      <c r="D496" s="4">
        <f>Data!D491</f>
        <v>2780.830078</v>
      </c>
      <c r="E496" s="4">
        <f>Data!E491</f>
        <v>2815</v>
      </c>
      <c r="F496" s="15">
        <f>Data!F491</f>
        <v>1875150000</v>
      </c>
      <c r="G496" s="4" t="str">
        <f t="shared" si="14"/>
        <v/>
      </c>
      <c r="H496" s="4" t="str">
        <f t="shared" si="15"/>
        <v/>
      </c>
    </row>
    <row r="497" spans="1:8" x14ac:dyDescent="0.3">
      <c r="A497" s="3">
        <f>Data!A492</f>
        <v>40680</v>
      </c>
      <c r="B497" s="4">
        <f>Data!B492</f>
        <v>2769.169922</v>
      </c>
      <c r="C497" s="4">
        <f>Data!C492</f>
        <v>2783.610107</v>
      </c>
      <c r="D497" s="4">
        <f>Data!D492</f>
        <v>2759.290039</v>
      </c>
      <c r="E497" s="4">
        <f>Data!E492</f>
        <v>2783.209961</v>
      </c>
      <c r="F497" s="15">
        <f>Data!F492</f>
        <v>2220440000</v>
      </c>
      <c r="G497" s="4" t="str">
        <f t="shared" si="14"/>
        <v/>
      </c>
      <c r="H497" s="4" t="str">
        <f t="shared" si="15"/>
        <v/>
      </c>
    </row>
    <row r="498" spans="1:8" x14ac:dyDescent="0.3">
      <c r="A498" s="3">
        <f>Data!A493</f>
        <v>40679</v>
      </c>
      <c r="B498" s="4">
        <f>Data!B493</f>
        <v>2815.8999020000001</v>
      </c>
      <c r="C498" s="4">
        <f>Data!C493</f>
        <v>2828.139893</v>
      </c>
      <c r="D498" s="4">
        <f>Data!D493</f>
        <v>2779.540039</v>
      </c>
      <c r="E498" s="4">
        <f>Data!E493</f>
        <v>2782.3100589999999</v>
      </c>
      <c r="F498" s="15">
        <f>Data!F493</f>
        <v>2066020000</v>
      </c>
      <c r="G498" s="4" t="str">
        <f t="shared" si="14"/>
        <v/>
      </c>
      <c r="H498" s="4" t="str">
        <f t="shared" si="15"/>
        <v/>
      </c>
    </row>
    <row r="499" spans="1:8" x14ac:dyDescent="0.3">
      <c r="A499" s="3">
        <f>Data!A494</f>
        <v>40676</v>
      </c>
      <c r="B499" s="4">
        <f>Data!B494</f>
        <v>2859.6999510000001</v>
      </c>
      <c r="C499" s="4">
        <f>Data!C494</f>
        <v>2861.51001</v>
      </c>
      <c r="D499" s="4">
        <f>Data!D494</f>
        <v>2827.51001</v>
      </c>
      <c r="E499" s="4">
        <f>Data!E494</f>
        <v>2828.469971</v>
      </c>
      <c r="F499" s="15">
        <f>Data!F494</f>
        <v>1917050000</v>
      </c>
      <c r="G499" s="4" t="str">
        <f t="shared" si="14"/>
        <v/>
      </c>
      <c r="H499" s="4" t="str">
        <f t="shared" si="15"/>
        <v/>
      </c>
    </row>
    <row r="500" spans="1:8" x14ac:dyDescent="0.3">
      <c r="A500" s="3">
        <f>Data!A495</f>
        <v>40675</v>
      </c>
      <c r="B500" s="4">
        <f>Data!B495</f>
        <v>2833.669922</v>
      </c>
      <c r="C500" s="4">
        <f>Data!C495</f>
        <v>2865.860107</v>
      </c>
      <c r="D500" s="4">
        <f>Data!D495</f>
        <v>2819.3701169999999</v>
      </c>
      <c r="E500" s="4">
        <f>Data!E495</f>
        <v>2863.040039</v>
      </c>
      <c r="F500" s="15">
        <f>Data!F495</f>
        <v>2209650000</v>
      </c>
      <c r="G500" s="4" t="str">
        <f t="shared" si="14"/>
        <v/>
      </c>
      <c r="H500" s="4" t="str">
        <f t="shared" si="15"/>
        <v/>
      </c>
    </row>
    <row r="501" spans="1:8" x14ac:dyDescent="0.3">
      <c r="A501" s="3">
        <f>Data!A496</f>
        <v>40674</v>
      </c>
      <c r="B501" s="4">
        <f>Data!B496</f>
        <v>2867.1599120000001</v>
      </c>
      <c r="C501" s="4">
        <f>Data!C496</f>
        <v>2874.610107</v>
      </c>
      <c r="D501" s="4">
        <f>Data!D496</f>
        <v>2829.679932</v>
      </c>
      <c r="E501" s="4">
        <f>Data!E496</f>
        <v>2845.0600589999999</v>
      </c>
      <c r="F501" s="15">
        <f>Data!F496</f>
        <v>2258770000</v>
      </c>
      <c r="G501" s="4" t="str">
        <f t="shared" si="14"/>
        <v/>
      </c>
      <c r="H501" s="4" t="str">
        <f t="shared" si="15"/>
        <v/>
      </c>
    </row>
    <row r="502" spans="1:8" x14ac:dyDescent="0.3">
      <c r="A502" s="3">
        <f>Data!A497</f>
        <v>40673</v>
      </c>
      <c r="B502" s="4">
        <f>Data!B497</f>
        <v>2851.9099120000001</v>
      </c>
      <c r="C502" s="4">
        <f>Data!C497</f>
        <v>2873.639893</v>
      </c>
      <c r="D502" s="4">
        <f>Data!D497</f>
        <v>2850.01001</v>
      </c>
      <c r="E502" s="4">
        <f>Data!E497</f>
        <v>2871.889893</v>
      </c>
      <c r="F502" s="15">
        <f>Data!F497</f>
        <v>2018000000</v>
      </c>
      <c r="G502" s="4" t="str">
        <f t="shared" si="14"/>
        <v/>
      </c>
      <c r="H502" s="4" t="str">
        <f t="shared" si="15"/>
        <v/>
      </c>
    </row>
    <row r="503" spans="1:8" x14ac:dyDescent="0.3">
      <c r="A503" s="3">
        <f>Data!A498</f>
        <v>40672</v>
      </c>
      <c r="B503" s="4">
        <f>Data!B498</f>
        <v>2828.23999</v>
      </c>
      <c r="C503" s="4">
        <f>Data!C498</f>
        <v>2850.389893</v>
      </c>
      <c r="D503" s="4">
        <f>Data!D498</f>
        <v>2823.669922</v>
      </c>
      <c r="E503" s="4">
        <f>Data!E498</f>
        <v>2843.25</v>
      </c>
      <c r="F503" s="15">
        <f>Data!F498</f>
        <v>1649110000</v>
      </c>
      <c r="G503" s="4" t="str">
        <f t="shared" si="14"/>
        <v/>
      </c>
      <c r="H503" s="4" t="str">
        <f t="shared" si="15"/>
        <v/>
      </c>
    </row>
    <row r="504" spans="1:8" x14ac:dyDescent="0.3">
      <c r="A504" s="3">
        <f>Data!A499</f>
        <v>40669</v>
      </c>
      <c r="B504" s="4">
        <f>Data!B499</f>
        <v>2840.709961</v>
      </c>
      <c r="C504" s="4">
        <f>Data!C499</f>
        <v>2859.25</v>
      </c>
      <c r="D504" s="4">
        <f>Data!D499</f>
        <v>2818.6499020000001</v>
      </c>
      <c r="E504" s="4">
        <f>Data!E499</f>
        <v>2827.5600589999999</v>
      </c>
      <c r="F504" s="15">
        <f>Data!F499</f>
        <v>2043740000</v>
      </c>
      <c r="G504" s="4" t="str">
        <f t="shared" si="14"/>
        <v/>
      </c>
      <c r="H504" s="4" t="str">
        <f t="shared" si="15"/>
        <v/>
      </c>
    </row>
    <row r="505" spans="1:8" x14ac:dyDescent="0.3">
      <c r="A505" s="3">
        <f>Data!A500</f>
        <v>40668</v>
      </c>
      <c r="B505" s="4">
        <f>Data!B500</f>
        <v>2812.8400879999999</v>
      </c>
      <c r="C505" s="4">
        <f>Data!C500</f>
        <v>2845.8500979999999</v>
      </c>
      <c r="D505" s="4">
        <f>Data!D500</f>
        <v>2804.820068</v>
      </c>
      <c r="E505" s="4">
        <f>Data!E500</f>
        <v>2814.719971</v>
      </c>
      <c r="F505" s="15">
        <f>Data!F500</f>
        <v>2227690000</v>
      </c>
      <c r="G505" s="4" t="str">
        <f t="shared" si="14"/>
        <v/>
      </c>
      <c r="H505" s="4" t="str">
        <f t="shared" si="15"/>
        <v/>
      </c>
    </row>
    <row r="506" spans="1:8" x14ac:dyDescent="0.3">
      <c r="A506" s="3">
        <f>Data!A501</f>
        <v>40667</v>
      </c>
      <c r="B506" s="4">
        <f>Data!B501</f>
        <v>2842.919922</v>
      </c>
      <c r="C506" s="4">
        <f>Data!C501</f>
        <v>2848.1599120000001</v>
      </c>
      <c r="D506" s="4">
        <f>Data!D501</f>
        <v>2808.790039</v>
      </c>
      <c r="E506" s="4">
        <f>Data!E501</f>
        <v>2828.2299800000001</v>
      </c>
      <c r="F506" s="15">
        <f>Data!F501</f>
        <v>2209580000</v>
      </c>
      <c r="G506" s="4" t="str">
        <f t="shared" si="14"/>
        <v/>
      </c>
      <c r="H506" s="4" t="str">
        <f t="shared" si="15"/>
        <v/>
      </c>
    </row>
    <row r="507" spans="1:8" x14ac:dyDescent="0.3">
      <c r="A507" s="3">
        <f>Data!A502</f>
        <v>40666</v>
      </c>
      <c r="B507" s="4">
        <f>Data!B502</f>
        <v>2859.3000489999999</v>
      </c>
      <c r="C507" s="4">
        <f>Data!C502</f>
        <v>2861.9499510000001</v>
      </c>
      <c r="D507" s="4">
        <f>Data!D502</f>
        <v>2825.5</v>
      </c>
      <c r="E507" s="4">
        <f>Data!E502</f>
        <v>2841.6201169999999</v>
      </c>
      <c r="F507" s="15">
        <f>Data!F502</f>
        <v>2214380000</v>
      </c>
      <c r="G507" s="4" t="str">
        <f t="shared" si="14"/>
        <v/>
      </c>
      <c r="H507" s="4" t="str">
        <f t="shared" si="15"/>
        <v/>
      </c>
    </row>
    <row r="508" spans="1:8" x14ac:dyDescent="0.3">
      <c r="A508" s="3">
        <f>Data!A503</f>
        <v>40665</v>
      </c>
      <c r="B508" s="4">
        <f>Data!B503</f>
        <v>2881.280029</v>
      </c>
      <c r="C508" s="4">
        <f>Data!C503</f>
        <v>2887.75</v>
      </c>
      <c r="D508" s="4">
        <f>Data!D503</f>
        <v>2859.8400879999999</v>
      </c>
      <c r="E508" s="4">
        <f>Data!E503</f>
        <v>2864.080078</v>
      </c>
      <c r="F508" s="15">
        <f>Data!F503</f>
        <v>2062630000</v>
      </c>
      <c r="G508" s="4" t="str">
        <f t="shared" si="14"/>
        <v/>
      </c>
      <c r="H508" s="4" t="str">
        <f t="shared" si="15"/>
        <v/>
      </c>
    </row>
    <row r="509" spans="1:8" x14ac:dyDescent="0.3">
      <c r="A509" s="3">
        <f>Data!A504</f>
        <v>40662</v>
      </c>
      <c r="B509" s="4">
        <f>Data!B504</f>
        <v>2869.73999</v>
      </c>
      <c r="C509" s="4">
        <f>Data!C504</f>
        <v>2876.830078</v>
      </c>
      <c r="D509" s="4">
        <f>Data!D504</f>
        <v>2863.040039</v>
      </c>
      <c r="E509" s="4">
        <f>Data!E504</f>
        <v>2873.540039</v>
      </c>
      <c r="F509" s="15">
        <f>Data!F504</f>
        <v>2455650000</v>
      </c>
      <c r="G509" s="4" t="str">
        <f t="shared" si="14"/>
        <v/>
      </c>
      <c r="H509" s="4" t="str">
        <f t="shared" si="15"/>
        <v/>
      </c>
    </row>
    <row r="510" spans="1:8" x14ac:dyDescent="0.3">
      <c r="A510" s="3">
        <f>Data!A505</f>
        <v>40661</v>
      </c>
      <c r="B510" s="4">
        <f>Data!B505</f>
        <v>2862.820068</v>
      </c>
      <c r="C510" s="4">
        <f>Data!C505</f>
        <v>2874.5900879999999</v>
      </c>
      <c r="D510" s="4">
        <f>Data!D505</f>
        <v>2859.6201169999999</v>
      </c>
      <c r="E510" s="4">
        <f>Data!E505</f>
        <v>2872.530029</v>
      </c>
      <c r="F510" s="15">
        <f>Data!F505</f>
        <v>1983630000</v>
      </c>
      <c r="G510" s="4" t="str">
        <f t="shared" si="14"/>
        <v/>
      </c>
      <c r="H510" s="4" t="str">
        <f t="shared" si="15"/>
        <v/>
      </c>
    </row>
    <row r="511" spans="1:8" x14ac:dyDescent="0.3">
      <c r="A511" s="3">
        <f>Data!A506</f>
        <v>40660</v>
      </c>
      <c r="B511" s="4">
        <f>Data!B506</f>
        <v>2853.8798830000001</v>
      </c>
      <c r="C511" s="4">
        <f>Data!C506</f>
        <v>2870.8000489999999</v>
      </c>
      <c r="D511" s="4">
        <f>Data!D506</f>
        <v>2842.610107</v>
      </c>
      <c r="E511" s="4">
        <f>Data!E506</f>
        <v>2869.8798830000001</v>
      </c>
      <c r="F511" s="15">
        <f>Data!F506</f>
        <v>2071380000</v>
      </c>
      <c r="G511" s="4" t="str">
        <f t="shared" si="14"/>
        <v/>
      </c>
      <c r="H511" s="4" t="str">
        <f t="shared" si="15"/>
        <v/>
      </c>
    </row>
    <row r="512" spans="1:8" x14ac:dyDescent="0.3">
      <c r="A512" s="3">
        <f>Data!A507</f>
        <v>40659</v>
      </c>
      <c r="B512" s="4">
        <f>Data!B507</f>
        <v>2832.4799800000001</v>
      </c>
      <c r="C512" s="4">
        <f>Data!C507</f>
        <v>2856.610107</v>
      </c>
      <c r="D512" s="4">
        <f>Data!D507</f>
        <v>2829</v>
      </c>
      <c r="E512" s="4">
        <f>Data!E507</f>
        <v>2847.540039</v>
      </c>
      <c r="F512" s="15">
        <f>Data!F507</f>
        <v>2057740000</v>
      </c>
      <c r="G512" s="4" t="str">
        <f t="shared" si="14"/>
        <v/>
      </c>
      <c r="H512" s="4" t="str">
        <f t="shared" si="15"/>
        <v/>
      </c>
    </row>
    <row r="513" spans="1:8" x14ac:dyDescent="0.3">
      <c r="A513" s="3">
        <f>Data!A508</f>
        <v>40658</v>
      </c>
      <c r="B513" s="4">
        <f>Data!B508</f>
        <v>2820.280029</v>
      </c>
      <c r="C513" s="4">
        <f>Data!C508</f>
        <v>2826.26001</v>
      </c>
      <c r="D513" s="4">
        <f>Data!D508</f>
        <v>2813.1999510000001</v>
      </c>
      <c r="E513" s="4">
        <f>Data!E508</f>
        <v>2825.8798830000001</v>
      </c>
      <c r="F513" s="15">
        <f>Data!F508</f>
        <v>1480600000</v>
      </c>
      <c r="G513" s="4" t="str">
        <f t="shared" si="14"/>
        <v/>
      </c>
      <c r="H513" s="4" t="str">
        <f t="shared" si="15"/>
        <v/>
      </c>
    </row>
    <row r="514" spans="1:8" x14ac:dyDescent="0.3">
      <c r="A514" s="3">
        <f>Data!A509</f>
        <v>40654</v>
      </c>
      <c r="B514" s="4">
        <f>Data!B509</f>
        <v>2820.7700199999999</v>
      </c>
      <c r="C514" s="4">
        <f>Data!C509</f>
        <v>2820.7700199999999</v>
      </c>
      <c r="D514" s="4">
        <f>Data!D509</f>
        <v>2808.5500489999999</v>
      </c>
      <c r="E514" s="4">
        <f>Data!E509</f>
        <v>2820.1599120000001</v>
      </c>
      <c r="F514" s="15">
        <f>Data!F509</f>
        <v>2094470000</v>
      </c>
      <c r="G514" s="4" t="str">
        <f t="shared" si="14"/>
        <v/>
      </c>
      <c r="H514" s="4" t="str">
        <f t="shared" si="15"/>
        <v/>
      </c>
    </row>
    <row r="515" spans="1:8" x14ac:dyDescent="0.3">
      <c r="A515" s="3">
        <f>Data!A510</f>
        <v>40653</v>
      </c>
      <c r="B515" s="4">
        <f>Data!B510</f>
        <v>2788.8400879999999</v>
      </c>
      <c r="C515" s="4">
        <f>Data!C510</f>
        <v>2802.98999</v>
      </c>
      <c r="D515" s="4">
        <f>Data!D510</f>
        <v>2785.9799800000001</v>
      </c>
      <c r="E515" s="4">
        <f>Data!E510</f>
        <v>2802.51001</v>
      </c>
      <c r="F515" s="15">
        <f>Data!F510</f>
        <v>2094470000</v>
      </c>
      <c r="G515" s="4" t="str">
        <f t="shared" si="14"/>
        <v/>
      </c>
      <c r="H515" s="4" t="str">
        <f t="shared" si="15"/>
        <v/>
      </c>
    </row>
    <row r="516" spans="1:8" x14ac:dyDescent="0.3">
      <c r="A516" s="3">
        <f>Data!A511</f>
        <v>40652</v>
      </c>
      <c r="B516" s="4">
        <f>Data!B511</f>
        <v>2741.3500979999999</v>
      </c>
      <c r="C516" s="4">
        <f>Data!C511</f>
        <v>2746.179932</v>
      </c>
      <c r="D516" s="4">
        <f>Data!D511</f>
        <v>2727.1201169999999</v>
      </c>
      <c r="E516" s="4">
        <f>Data!E511</f>
        <v>2744.969971</v>
      </c>
      <c r="F516" s="15">
        <f>Data!F511</f>
        <v>1675970000</v>
      </c>
      <c r="G516" s="4" t="str">
        <f t="shared" si="14"/>
        <v/>
      </c>
      <c r="H516" s="4" t="str">
        <f t="shared" si="15"/>
        <v/>
      </c>
    </row>
    <row r="517" spans="1:8" x14ac:dyDescent="0.3">
      <c r="A517" s="3">
        <f>Data!A512</f>
        <v>40651</v>
      </c>
      <c r="B517" s="4">
        <f>Data!B512</f>
        <v>2731.219971</v>
      </c>
      <c r="C517" s="4">
        <f>Data!C512</f>
        <v>2737.459961</v>
      </c>
      <c r="D517" s="4">
        <f>Data!D512</f>
        <v>2706.5</v>
      </c>
      <c r="E517" s="4">
        <f>Data!E512</f>
        <v>2735.3798830000001</v>
      </c>
      <c r="F517" s="15">
        <f>Data!F512</f>
        <v>1786230000</v>
      </c>
      <c r="G517" s="4" t="str">
        <f t="shared" si="14"/>
        <v/>
      </c>
      <c r="H517" s="4" t="str">
        <f t="shared" si="15"/>
        <v/>
      </c>
    </row>
    <row r="518" spans="1:8" x14ac:dyDescent="0.3">
      <c r="A518" s="3">
        <f>Data!A513</f>
        <v>40648</v>
      </c>
      <c r="B518" s="4">
        <f>Data!B513</f>
        <v>2752.8701169999999</v>
      </c>
      <c r="C518" s="4">
        <f>Data!C513</f>
        <v>2769.290039</v>
      </c>
      <c r="D518" s="4">
        <f>Data!D513</f>
        <v>2743.75</v>
      </c>
      <c r="E518" s="4">
        <f>Data!E513</f>
        <v>2764.6499020000001</v>
      </c>
      <c r="F518" s="15">
        <f>Data!F513</f>
        <v>1785050000</v>
      </c>
      <c r="G518" s="4" t="str">
        <f t="shared" si="14"/>
        <v/>
      </c>
      <c r="H518" s="4" t="str">
        <f t="shared" si="15"/>
        <v/>
      </c>
    </row>
    <row r="519" spans="1:8" x14ac:dyDescent="0.3">
      <c r="A519" s="3">
        <f>Data!A514</f>
        <v>40647</v>
      </c>
      <c r="B519" s="4">
        <f>Data!B514</f>
        <v>2743.1201169999999</v>
      </c>
      <c r="C519" s="4">
        <f>Data!C514</f>
        <v>2762.179932</v>
      </c>
      <c r="D519" s="4">
        <f>Data!D514</f>
        <v>2733.679932</v>
      </c>
      <c r="E519" s="4">
        <f>Data!E514</f>
        <v>2760.219971</v>
      </c>
      <c r="F519" s="15">
        <f>Data!F514</f>
        <v>1717650000</v>
      </c>
      <c r="G519" s="4" t="str">
        <f t="shared" si="14"/>
        <v/>
      </c>
      <c r="H519" s="4" t="str">
        <f t="shared" si="15"/>
        <v/>
      </c>
    </row>
    <row r="520" spans="1:8" x14ac:dyDescent="0.3">
      <c r="A520" s="3">
        <f>Data!A515</f>
        <v>40646</v>
      </c>
      <c r="B520" s="4">
        <f>Data!B515</f>
        <v>2762.6899410000001</v>
      </c>
      <c r="C520" s="4">
        <f>Data!C515</f>
        <v>2772.0500489999999</v>
      </c>
      <c r="D520" s="4">
        <f>Data!D515</f>
        <v>2744.8500979999999</v>
      </c>
      <c r="E520" s="4">
        <f>Data!E515</f>
        <v>2761.5200199999999</v>
      </c>
      <c r="F520" s="15">
        <f>Data!F515</f>
        <v>1744940000</v>
      </c>
      <c r="G520" s="4" t="str">
        <f t="shared" ref="G520:G583" si="16">IF(AND(B519&gt;E519,B520&lt;E520,E520&gt;B519,B520&lt;E519,C520&gt;C519),"Bullish","")</f>
        <v/>
      </c>
      <c r="H520" s="4" t="str">
        <f t="shared" ref="H520:H583" si="17">IF(AND(B519&lt;E519,B520&gt;E520,E520&lt;B519,B520&gt;E519,D520&lt;D519),"Bearish","")</f>
        <v/>
      </c>
    </row>
    <row r="521" spans="1:8" x14ac:dyDescent="0.3">
      <c r="A521" s="3">
        <f>Data!A516</f>
        <v>40645</v>
      </c>
      <c r="B521" s="4">
        <f>Data!B516</f>
        <v>2755.889893</v>
      </c>
      <c r="C521" s="4">
        <f>Data!C516</f>
        <v>2760.6201169999999</v>
      </c>
      <c r="D521" s="4">
        <f>Data!D516</f>
        <v>2737.070068</v>
      </c>
      <c r="E521" s="4">
        <f>Data!E516</f>
        <v>2744.790039</v>
      </c>
      <c r="F521" s="15">
        <f>Data!F516</f>
        <v>1818610000</v>
      </c>
      <c r="G521" s="4" t="str">
        <f t="shared" si="16"/>
        <v/>
      </c>
      <c r="H521" s="4" t="str">
        <f t="shared" si="17"/>
        <v/>
      </c>
    </row>
    <row r="522" spans="1:8" x14ac:dyDescent="0.3">
      <c r="A522" s="3">
        <f>Data!A517</f>
        <v>40644</v>
      </c>
      <c r="B522" s="4">
        <f>Data!B517</f>
        <v>2789.48999</v>
      </c>
      <c r="C522" s="4">
        <f>Data!C517</f>
        <v>2792.9499510000001</v>
      </c>
      <c r="D522" s="4">
        <f>Data!D517</f>
        <v>2760.8400879999999</v>
      </c>
      <c r="E522" s="4">
        <f>Data!E517</f>
        <v>2771.51001</v>
      </c>
      <c r="F522" s="15">
        <f>Data!F517</f>
        <v>2053190000</v>
      </c>
      <c r="G522" s="4" t="str">
        <f t="shared" si="16"/>
        <v/>
      </c>
      <c r="H522" s="4" t="str">
        <f t="shared" si="17"/>
        <v/>
      </c>
    </row>
    <row r="523" spans="1:8" x14ac:dyDescent="0.3">
      <c r="A523" s="3">
        <f>Data!A518</f>
        <v>40641</v>
      </c>
      <c r="B523" s="4">
        <f>Data!B518</f>
        <v>2806.290039</v>
      </c>
      <c r="C523" s="4">
        <f>Data!C518</f>
        <v>2808.5600589999999</v>
      </c>
      <c r="D523" s="4">
        <f>Data!D518</f>
        <v>2771.419922</v>
      </c>
      <c r="E523" s="4">
        <f>Data!E518</f>
        <v>2780.419922</v>
      </c>
      <c r="F523" s="15">
        <f>Data!F518</f>
        <v>1650810000</v>
      </c>
      <c r="G523" s="4" t="str">
        <f t="shared" si="16"/>
        <v/>
      </c>
      <c r="H523" s="4" t="str">
        <f t="shared" si="17"/>
        <v/>
      </c>
    </row>
    <row r="524" spans="1:8" x14ac:dyDescent="0.3">
      <c r="A524" s="3">
        <f>Data!A519</f>
        <v>40640</v>
      </c>
      <c r="B524" s="4">
        <f>Data!B519</f>
        <v>2799.5900879999999</v>
      </c>
      <c r="C524" s="4">
        <f>Data!C519</f>
        <v>2813.219971</v>
      </c>
      <c r="D524" s="4">
        <f>Data!D519</f>
        <v>2781.1298830000001</v>
      </c>
      <c r="E524" s="4">
        <f>Data!E519</f>
        <v>2796.139893</v>
      </c>
      <c r="F524" s="15">
        <f>Data!F519</f>
        <v>1806900000</v>
      </c>
      <c r="G524" s="4" t="str">
        <f t="shared" si="16"/>
        <v/>
      </c>
      <c r="H524" s="4" t="str">
        <f t="shared" si="17"/>
        <v/>
      </c>
    </row>
    <row r="525" spans="1:8" x14ac:dyDescent="0.3">
      <c r="A525" s="3">
        <f>Data!A520</f>
        <v>40639</v>
      </c>
      <c r="B525" s="4">
        <f>Data!B520</f>
        <v>2808.110107</v>
      </c>
      <c r="C525" s="4">
        <f>Data!C520</f>
        <v>2815.5500489999999</v>
      </c>
      <c r="D525" s="4">
        <f>Data!D520</f>
        <v>2786.8000489999999</v>
      </c>
      <c r="E525" s="4">
        <f>Data!E520</f>
        <v>2799.820068</v>
      </c>
      <c r="F525" s="15">
        <f>Data!F520</f>
        <v>1996750000</v>
      </c>
      <c r="G525" s="4" t="str">
        <f t="shared" si="16"/>
        <v/>
      </c>
      <c r="H525" s="4" t="str">
        <f t="shared" si="17"/>
        <v/>
      </c>
    </row>
    <row r="526" spans="1:8" x14ac:dyDescent="0.3">
      <c r="A526" s="3">
        <f>Data!A521</f>
        <v>40638</v>
      </c>
      <c r="B526" s="4">
        <f>Data!B521</f>
        <v>2787.780029</v>
      </c>
      <c r="C526" s="4">
        <f>Data!C521</f>
        <v>2806.1999510000001</v>
      </c>
      <c r="D526" s="4">
        <f>Data!D521</f>
        <v>2785.2700199999999</v>
      </c>
      <c r="E526" s="4">
        <f>Data!E521</f>
        <v>2791.1899410000001</v>
      </c>
      <c r="F526" s="15">
        <f>Data!F521</f>
        <v>1954520000</v>
      </c>
      <c r="G526" s="4" t="str">
        <f t="shared" si="16"/>
        <v/>
      </c>
      <c r="H526" s="4" t="str">
        <f t="shared" si="17"/>
        <v/>
      </c>
    </row>
    <row r="527" spans="1:8" x14ac:dyDescent="0.3">
      <c r="A527" s="3">
        <f>Data!A522</f>
        <v>40637</v>
      </c>
      <c r="B527" s="4">
        <f>Data!B522</f>
        <v>2796.26001</v>
      </c>
      <c r="C527" s="4">
        <f>Data!C522</f>
        <v>2799.7299800000001</v>
      </c>
      <c r="D527" s="4">
        <f>Data!D522</f>
        <v>2778.8701169999999</v>
      </c>
      <c r="E527" s="4">
        <f>Data!E522</f>
        <v>2789.1899410000001</v>
      </c>
      <c r="F527" s="15">
        <f>Data!F522</f>
        <v>1705920000</v>
      </c>
      <c r="G527" s="4" t="str">
        <f t="shared" si="16"/>
        <v/>
      </c>
      <c r="H527" s="4" t="str">
        <f t="shared" si="17"/>
        <v/>
      </c>
    </row>
    <row r="528" spans="1:8" x14ac:dyDescent="0.3">
      <c r="A528" s="3">
        <f>Data!A523</f>
        <v>40634</v>
      </c>
      <c r="B528" s="4">
        <f>Data!B523</f>
        <v>2796.669922</v>
      </c>
      <c r="C528" s="4">
        <f>Data!C523</f>
        <v>2802.6298830000001</v>
      </c>
      <c r="D528" s="4">
        <f>Data!D523</f>
        <v>2779.709961</v>
      </c>
      <c r="E528" s="4">
        <f>Data!E523</f>
        <v>2789.6000979999999</v>
      </c>
      <c r="F528" s="15">
        <f>Data!F523</f>
        <v>2090120000</v>
      </c>
      <c r="G528" s="4" t="str">
        <f t="shared" si="16"/>
        <v/>
      </c>
      <c r="H528" s="4" t="str">
        <f t="shared" si="17"/>
        <v/>
      </c>
    </row>
    <row r="529" spans="1:8" x14ac:dyDescent="0.3">
      <c r="A529" s="3">
        <f>Data!A524</f>
        <v>40633</v>
      </c>
      <c r="B529" s="4">
        <f>Data!B524</f>
        <v>2774.2299800000001</v>
      </c>
      <c r="C529" s="4">
        <f>Data!C524</f>
        <v>2783.9799800000001</v>
      </c>
      <c r="D529" s="4">
        <f>Data!D524</f>
        <v>2769.5200199999999</v>
      </c>
      <c r="E529" s="4">
        <f>Data!E524</f>
        <v>2781.070068</v>
      </c>
      <c r="F529" s="15">
        <f>Data!F524</f>
        <v>1896420000</v>
      </c>
      <c r="G529" s="4" t="str">
        <f t="shared" si="16"/>
        <v/>
      </c>
      <c r="H529" s="4" t="str">
        <f t="shared" si="17"/>
        <v/>
      </c>
    </row>
    <row r="530" spans="1:8" x14ac:dyDescent="0.3">
      <c r="A530" s="3">
        <f>Data!A525</f>
        <v>40632</v>
      </c>
      <c r="B530" s="4">
        <f>Data!B525</f>
        <v>2772.360107</v>
      </c>
      <c r="C530" s="4">
        <f>Data!C525</f>
        <v>2779.9499510000001</v>
      </c>
      <c r="D530" s="4">
        <f>Data!D525</f>
        <v>2763.7700199999999</v>
      </c>
      <c r="E530" s="4">
        <f>Data!E525</f>
        <v>2776.790039</v>
      </c>
      <c r="F530" s="15">
        <f>Data!F525</f>
        <v>1818410000</v>
      </c>
      <c r="G530" s="4" t="str">
        <f t="shared" si="16"/>
        <v/>
      </c>
      <c r="H530" s="4" t="str">
        <f t="shared" si="17"/>
        <v/>
      </c>
    </row>
    <row r="531" spans="1:8" x14ac:dyDescent="0.3">
      <c r="A531" s="3">
        <f>Data!A526</f>
        <v>40631</v>
      </c>
      <c r="B531" s="4">
        <f>Data!B526</f>
        <v>2727.830078</v>
      </c>
      <c r="C531" s="4">
        <f>Data!C526</f>
        <v>2756.889893</v>
      </c>
      <c r="D531" s="4">
        <f>Data!D526</f>
        <v>2720.1899410000001</v>
      </c>
      <c r="E531" s="4">
        <f>Data!E526</f>
        <v>2756.889893</v>
      </c>
      <c r="F531" s="15">
        <f>Data!F526</f>
        <v>1631160000</v>
      </c>
      <c r="G531" s="4" t="str">
        <f t="shared" si="16"/>
        <v/>
      </c>
      <c r="H531" s="4" t="str">
        <f t="shared" si="17"/>
        <v/>
      </c>
    </row>
    <row r="532" spans="1:8" x14ac:dyDescent="0.3">
      <c r="A532" s="3">
        <f>Data!A527</f>
        <v>40630</v>
      </c>
      <c r="B532" s="4">
        <f>Data!B527</f>
        <v>2752.330078</v>
      </c>
      <c r="C532" s="4">
        <f>Data!C527</f>
        <v>2754.6298830000001</v>
      </c>
      <c r="D532" s="4">
        <f>Data!D527</f>
        <v>2730.679932</v>
      </c>
      <c r="E532" s="4">
        <f>Data!E527</f>
        <v>2730.679932</v>
      </c>
      <c r="F532" s="15">
        <f>Data!F527</f>
        <v>1669260000</v>
      </c>
      <c r="G532" s="4" t="str">
        <f t="shared" si="16"/>
        <v/>
      </c>
      <c r="H532" s="4" t="str">
        <f t="shared" si="17"/>
        <v/>
      </c>
    </row>
    <row r="533" spans="1:8" x14ac:dyDescent="0.3">
      <c r="A533" s="3">
        <f>Data!A528</f>
        <v>40627</v>
      </c>
      <c r="B533" s="4">
        <f>Data!B528</f>
        <v>2746.3400879999999</v>
      </c>
      <c r="C533" s="4">
        <f>Data!C528</f>
        <v>2762.5500489999999</v>
      </c>
      <c r="D533" s="4">
        <f>Data!D528</f>
        <v>2740.169922</v>
      </c>
      <c r="E533" s="4">
        <f>Data!E528</f>
        <v>2743.0600589999999</v>
      </c>
      <c r="F533" s="15">
        <f>Data!F528</f>
        <v>1857570000</v>
      </c>
      <c r="G533" s="4" t="str">
        <f t="shared" si="16"/>
        <v/>
      </c>
      <c r="H533" s="4" t="str">
        <f t="shared" si="17"/>
        <v/>
      </c>
    </row>
    <row r="534" spans="1:8" x14ac:dyDescent="0.3">
      <c r="A534" s="3">
        <f>Data!A529</f>
        <v>40626</v>
      </c>
      <c r="B534" s="4">
        <f>Data!B529</f>
        <v>2715.8798830000001</v>
      </c>
      <c r="C534" s="4">
        <f>Data!C529</f>
        <v>2740.389893</v>
      </c>
      <c r="D534" s="4">
        <f>Data!D529</f>
        <v>2703.419922</v>
      </c>
      <c r="E534" s="4">
        <f>Data!E529</f>
        <v>2736.419922</v>
      </c>
      <c r="F534" s="15">
        <f>Data!F529</f>
        <v>1954180000</v>
      </c>
      <c r="G534" s="4" t="str">
        <f t="shared" si="16"/>
        <v/>
      </c>
      <c r="H534" s="4" t="str">
        <f t="shared" si="17"/>
        <v/>
      </c>
    </row>
    <row r="535" spans="1:8" x14ac:dyDescent="0.3">
      <c r="A535" s="3">
        <f>Data!A530</f>
        <v>40625</v>
      </c>
      <c r="B535" s="4">
        <f>Data!B530</f>
        <v>2677.5600589999999</v>
      </c>
      <c r="C535" s="4">
        <f>Data!C530</f>
        <v>2704.3000489999999</v>
      </c>
      <c r="D535" s="4">
        <f>Data!D530</f>
        <v>2660.169922</v>
      </c>
      <c r="E535" s="4">
        <f>Data!E530</f>
        <v>2698.3000489999999</v>
      </c>
      <c r="F535" s="15">
        <f>Data!F530</f>
        <v>1769950000</v>
      </c>
      <c r="G535" s="4" t="str">
        <f t="shared" si="16"/>
        <v/>
      </c>
      <c r="H535" s="4" t="str">
        <f t="shared" si="17"/>
        <v/>
      </c>
    </row>
    <row r="536" spans="1:8" x14ac:dyDescent="0.3">
      <c r="A536" s="3">
        <f>Data!A531</f>
        <v>40624</v>
      </c>
      <c r="B536" s="4">
        <f>Data!B531</f>
        <v>2692.1298830000001</v>
      </c>
      <c r="C536" s="4">
        <f>Data!C531</f>
        <v>2695.459961</v>
      </c>
      <c r="D536" s="4">
        <f>Data!D531</f>
        <v>2679.4099120000001</v>
      </c>
      <c r="E536" s="4">
        <f>Data!E531</f>
        <v>2683.8701169999999</v>
      </c>
      <c r="F536" s="15">
        <f>Data!F531</f>
        <v>1657430000</v>
      </c>
      <c r="G536" s="4" t="str">
        <f t="shared" si="16"/>
        <v/>
      </c>
      <c r="H536" s="4" t="str">
        <f t="shared" si="17"/>
        <v/>
      </c>
    </row>
    <row r="537" spans="1:8" x14ac:dyDescent="0.3">
      <c r="A537" s="3">
        <f>Data!A532</f>
        <v>40623</v>
      </c>
      <c r="B537" s="4">
        <f>Data!B532</f>
        <v>2675.469971</v>
      </c>
      <c r="C537" s="4">
        <f>Data!C532</f>
        <v>2699.6999510000001</v>
      </c>
      <c r="D537" s="4">
        <f>Data!D532</f>
        <v>2674.98999</v>
      </c>
      <c r="E537" s="4">
        <f>Data!E532</f>
        <v>2692.0900879999999</v>
      </c>
      <c r="F537" s="15">
        <f>Data!F532</f>
        <v>1751060000</v>
      </c>
      <c r="G537" s="4" t="str">
        <f t="shared" si="16"/>
        <v/>
      </c>
      <c r="H537" s="4" t="str">
        <f t="shared" si="17"/>
        <v/>
      </c>
    </row>
    <row r="538" spans="1:8" x14ac:dyDescent="0.3">
      <c r="A538" s="3">
        <f>Data!A533</f>
        <v>40620</v>
      </c>
      <c r="B538" s="4">
        <f>Data!B533</f>
        <v>2665.540039</v>
      </c>
      <c r="C538" s="4">
        <f>Data!C533</f>
        <v>2665.5600589999999</v>
      </c>
      <c r="D538" s="4">
        <f>Data!D533</f>
        <v>2639.76001</v>
      </c>
      <c r="E538" s="4">
        <f>Data!E533</f>
        <v>2643.669922</v>
      </c>
      <c r="F538" s="15">
        <f>Data!F533</f>
        <v>1986900000</v>
      </c>
      <c r="G538" s="4" t="str">
        <f t="shared" si="16"/>
        <v/>
      </c>
      <c r="H538" s="4" t="str">
        <f t="shared" si="17"/>
        <v/>
      </c>
    </row>
    <row r="539" spans="1:8" x14ac:dyDescent="0.3">
      <c r="A539" s="3">
        <f>Data!A534</f>
        <v>40619</v>
      </c>
      <c r="B539" s="4">
        <f>Data!B534</f>
        <v>2656.080078</v>
      </c>
      <c r="C539" s="4">
        <f>Data!C534</f>
        <v>2660.5</v>
      </c>
      <c r="D539" s="4">
        <f>Data!D534</f>
        <v>2634.169922</v>
      </c>
      <c r="E539" s="4">
        <f>Data!E534</f>
        <v>2636.0500489999999</v>
      </c>
      <c r="F539" s="15">
        <f>Data!F534</f>
        <v>1994360000</v>
      </c>
      <c r="G539" s="4" t="str">
        <f t="shared" si="16"/>
        <v/>
      </c>
      <c r="H539" s="4" t="str">
        <f t="shared" si="17"/>
        <v/>
      </c>
    </row>
    <row r="540" spans="1:8" x14ac:dyDescent="0.3">
      <c r="A540" s="3">
        <f>Data!A535</f>
        <v>40618</v>
      </c>
      <c r="B540" s="4">
        <f>Data!B535</f>
        <v>2652.919922</v>
      </c>
      <c r="C540" s="4">
        <f>Data!C535</f>
        <v>2669.2700199999999</v>
      </c>
      <c r="D540" s="4">
        <f>Data!D535</f>
        <v>2603.5</v>
      </c>
      <c r="E540" s="4">
        <f>Data!E535</f>
        <v>2616.820068</v>
      </c>
      <c r="F540" s="15">
        <f>Data!F535</f>
        <v>2596000000</v>
      </c>
      <c r="G540" s="4" t="str">
        <f t="shared" si="16"/>
        <v/>
      </c>
      <c r="H540" s="4" t="str">
        <f t="shared" si="17"/>
        <v/>
      </c>
    </row>
    <row r="541" spans="1:8" x14ac:dyDescent="0.3">
      <c r="A541" s="3">
        <f>Data!A536</f>
        <v>40617</v>
      </c>
      <c r="B541" s="4">
        <f>Data!B536</f>
        <v>2619.3999020000001</v>
      </c>
      <c r="C541" s="4">
        <f>Data!C536</f>
        <v>2680.570068</v>
      </c>
      <c r="D541" s="4">
        <f>Data!D536</f>
        <v>2618.5</v>
      </c>
      <c r="E541" s="4">
        <f>Data!E536</f>
        <v>2667.330078</v>
      </c>
      <c r="F541" s="15">
        <f>Data!F536</f>
        <v>2359830000</v>
      </c>
      <c r="G541" s="4" t="str">
        <f t="shared" si="16"/>
        <v/>
      </c>
      <c r="H541" s="4" t="str">
        <f t="shared" si="17"/>
        <v/>
      </c>
    </row>
    <row r="542" spans="1:8" x14ac:dyDescent="0.3">
      <c r="A542" s="3">
        <f>Data!A537</f>
        <v>40616</v>
      </c>
      <c r="B542" s="4">
        <f>Data!B537</f>
        <v>2695.6599120000001</v>
      </c>
      <c r="C542" s="4">
        <f>Data!C537</f>
        <v>2715.219971</v>
      </c>
      <c r="D542" s="4">
        <f>Data!D537</f>
        <v>2682.0900879999999</v>
      </c>
      <c r="E542" s="4">
        <f>Data!E537</f>
        <v>2700.969971</v>
      </c>
      <c r="F542" s="15">
        <f>Data!F537</f>
        <v>1782070000</v>
      </c>
      <c r="G542" s="4" t="str">
        <f t="shared" si="16"/>
        <v/>
      </c>
      <c r="H542" s="4" t="str">
        <f t="shared" si="17"/>
        <v/>
      </c>
    </row>
    <row r="543" spans="1:8" x14ac:dyDescent="0.3">
      <c r="A543" s="3">
        <f>Data!A538</f>
        <v>40613</v>
      </c>
      <c r="B543" s="4">
        <f>Data!B538</f>
        <v>2689.6499020000001</v>
      </c>
      <c r="C543" s="4">
        <f>Data!C538</f>
        <v>2724.610107</v>
      </c>
      <c r="D543" s="4">
        <f>Data!D538</f>
        <v>2689.4099120000001</v>
      </c>
      <c r="E543" s="4">
        <f>Data!E538</f>
        <v>2715.610107</v>
      </c>
      <c r="F543" s="15">
        <f>Data!F538</f>
        <v>1851810000</v>
      </c>
      <c r="G543" s="4" t="str">
        <f t="shared" si="16"/>
        <v/>
      </c>
      <c r="H543" s="4" t="str">
        <f t="shared" si="17"/>
        <v/>
      </c>
    </row>
    <row r="544" spans="1:8" x14ac:dyDescent="0.3">
      <c r="A544" s="3">
        <f>Data!A539</f>
        <v>40612</v>
      </c>
      <c r="B544" s="4">
        <f>Data!B539</f>
        <v>2719.290039</v>
      </c>
      <c r="C544" s="4">
        <f>Data!C539</f>
        <v>2721.209961</v>
      </c>
      <c r="D544" s="4">
        <f>Data!D539</f>
        <v>2695.080078</v>
      </c>
      <c r="E544" s="4">
        <f>Data!E539</f>
        <v>2701.0200199999999</v>
      </c>
      <c r="F544" s="15">
        <f>Data!F539</f>
        <v>2363330000</v>
      </c>
      <c r="G544" s="4" t="str">
        <f t="shared" si="16"/>
        <v/>
      </c>
      <c r="H544" s="4" t="str">
        <f t="shared" si="17"/>
        <v/>
      </c>
    </row>
    <row r="545" spans="1:8" x14ac:dyDescent="0.3">
      <c r="A545" s="3">
        <f>Data!A540</f>
        <v>40611</v>
      </c>
      <c r="B545" s="4">
        <f>Data!B540</f>
        <v>2756.3400879999999</v>
      </c>
      <c r="C545" s="4">
        <f>Data!C540</f>
        <v>2761.7700199999999</v>
      </c>
      <c r="D545" s="4">
        <f>Data!D540</f>
        <v>2737.679932</v>
      </c>
      <c r="E545" s="4">
        <f>Data!E540</f>
        <v>2751.719971</v>
      </c>
      <c r="F545" s="15">
        <f>Data!F540</f>
        <v>1996700000</v>
      </c>
      <c r="G545" s="4" t="str">
        <f t="shared" si="16"/>
        <v/>
      </c>
      <c r="H545" s="4" t="str">
        <f t="shared" si="17"/>
        <v/>
      </c>
    </row>
    <row r="546" spans="1:8" x14ac:dyDescent="0.3">
      <c r="A546" s="3">
        <f>Data!A541</f>
        <v>40610</v>
      </c>
      <c r="B546" s="4">
        <f>Data!B541</f>
        <v>2745.2299800000001</v>
      </c>
      <c r="C546" s="4">
        <f>Data!C541</f>
        <v>2775.4099120000001</v>
      </c>
      <c r="D546" s="4">
        <f>Data!D541</f>
        <v>2729.8500979999999</v>
      </c>
      <c r="E546" s="4">
        <f>Data!E541</f>
        <v>2765.7700199999999</v>
      </c>
      <c r="F546" s="15">
        <f>Data!F541</f>
        <v>1835540000</v>
      </c>
      <c r="G546" s="4" t="str">
        <f t="shared" si="16"/>
        <v>Bullish</v>
      </c>
      <c r="H546" s="4" t="str">
        <f t="shared" si="17"/>
        <v/>
      </c>
    </row>
    <row r="547" spans="1:8" x14ac:dyDescent="0.3">
      <c r="A547" s="3">
        <f>Data!A542</f>
        <v>40609</v>
      </c>
      <c r="B547" s="4">
        <f>Data!B542</f>
        <v>2793.1899410000001</v>
      </c>
      <c r="C547" s="4">
        <f>Data!C542</f>
        <v>2794.820068</v>
      </c>
      <c r="D547" s="4">
        <f>Data!D542</f>
        <v>2724.51001</v>
      </c>
      <c r="E547" s="4">
        <f>Data!E542</f>
        <v>2745.6298830000001</v>
      </c>
      <c r="F547" s="15">
        <f>Data!F542</f>
        <v>2189970000</v>
      </c>
      <c r="G547" s="4" t="str">
        <f t="shared" si="16"/>
        <v/>
      </c>
      <c r="H547" s="4" t="str">
        <f t="shared" si="17"/>
        <v/>
      </c>
    </row>
    <row r="548" spans="1:8" x14ac:dyDescent="0.3">
      <c r="A548" s="3">
        <f>Data!A543</f>
        <v>40606</v>
      </c>
      <c r="B548" s="4">
        <f>Data!B543</f>
        <v>2797.639893</v>
      </c>
      <c r="C548" s="4">
        <f>Data!C543</f>
        <v>2798.070068</v>
      </c>
      <c r="D548" s="4">
        <f>Data!D543</f>
        <v>2768.1201169999999</v>
      </c>
      <c r="E548" s="4">
        <f>Data!E543</f>
        <v>2784.669922</v>
      </c>
      <c r="F548" s="15">
        <f>Data!F543</f>
        <v>1897900000</v>
      </c>
      <c r="G548" s="4" t="str">
        <f t="shared" si="16"/>
        <v/>
      </c>
      <c r="H548" s="4" t="str">
        <f t="shared" si="17"/>
        <v/>
      </c>
    </row>
    <row r="549" spans="1:8" x14ac:dyDescent="0.3">
      <c r="A549" s="3">
        <f>Data!A544</f>
        <v>40605</v>
      </c>
      <c r="B549" s="4">
        <f>Data!B544</f>
        <v>2774.4799800000001</v>
      </c>
      <c r="C549" s="4">
        <f>Data!C544</f>
        <v>2802.320068</v>
      </c>
      <c r="D549" s="4">
        <f>Data!D544</f>
        <v>2774.4799800000001</v>
      </c>
      <c r="E549" s="4">
        <f>Data!E544</f>
        <v>2798.73999</v>
      </c>
      <c r="F549" s="15">
        <f>Data!F544</f>
        <v>1990380000</v>
      </c>
      <c r="G549" s="4" t="str">
        <f t="shared" si="16"/>
        <v>Bullish</v>
      </c>
      <c r="H549" s="4" t="str">
        <f t="shared" si="17"/>
        <v/>
      </c>
    </row>
    <row r="550" spans="1:8" x14ac:dyDescent="0.3">
      <c r="A550" s="3">
        <f>Data!A545</f>
        <v>40604</v>
      </c>
      <c r="B550" s="4">
        <f>Data!B545</f>
        <v>2735.0500489999999</v>
      </c>
      <c r="C550" s="4">
        <f>Data!C545</f>
        <v>2763.9499510000001</v>
      </c>
      <c r="D550" s="4">
        <f>Data!D545</f>
        <v>2734.080078</v>
      </c>
      <c r="E550" s="4">
        <f>Data!E545</f>
        <v>2748.070068</v>
      </c>
      <c r="F550" s="15">
        <f>Data!F545</f>
        <v>1986900000</v>
      </c>
      <c r="G550" s="4" t="str">
        <f t="shared" si="16"/>
        <v/>
      </c>
      <c r="H550" s="4" t="str">
        <f t="shared" si="17"/>
        <v/>
      </c>
    </row>
    <row r="551" spans="1:8" x14ac:dyDescent="0.3">
      <c r="A551" s="3">
        <f>Data!A546</f>
        <v>40603</v>
      </c>
      <c r="B551" s="4">
        <f>Data!B546</f>
        <v>2791.080078</v>
      </c>
      <c r="C551" s="4">
        <f>Data!C546</f>
        <v>2791.2299800000001</v>
      </c>
      <c r="D551" s="4">
        <f>Data!D546</f>
        <v>2730.719971</v>
      </c>
      <c r="E551" s="4">
        <f>Data!E546</f>
        <v>2737.4099120000001</v>
      </c>
      <c r="F551" s="15">
        <f>Data!F546</f>
        <v>2212860000</v>
      </c>
      <c r="G551" s="4" t="str">
        <f t="shared" si="16"/>
        <v/>
      </c>
      <c r="H551" s="4" t="str">
        <f t="shared" si="17"/>
        <v/>
      </c>
    </row>
    <row r="552" spans="1:8" x14ac:dyDescent="0.3">
      <c r="A552" s="3">
        <f>Data!A547</f>
        <v>40602</v>
      </c>
      <c r="B552" s="4">
        <f>Data!B547</f>
        <v>2791.280029</v>
      </c>
      <c r="C552" s="4">
        <f>Data!C547</f>
        <v>2798.429932</v>
      </c>
      <c r="D552" s="4">
        <f>Data!D547</f>
        <v>2767.610107</v>
      </c>
      <c r="E552" s="4">
        <f>Data!E547</f>
        <v>2782.2700199999999</v>
      </c>
      <c r="F552" s="15">
        <f>Data!F547</f>
        <v>2009500000</v>
      </c>
      <c r="G552" s="4" t="str">
        <f t="shared" si="16"/>
        <v/>
      </c>
      <c r="H552" s="4" t="str">
        <f t="shared" si="17"/>
        <v/>
      </c>
    </row>
    <row r="553" spans="1:8" x14ac:dyDescent="0.3">
      <c r="A553" s="3">
        <f>Data!A548</f>
        <v>40599</v>
      </c>
      <c r="B553" s="4">
        <f>Data!B548</f>
        <v>2752.1599120000001</v>
      </c>
      <c r="C553" s="4">
        <f>Data!C548</f>
        <v>2781.1201169999999</v>
      </c>
      <c r="D553" s="4">
        <f>Data!D548</f>
        <v>2751.8100589999999</v>
      </c>
      <c r="E553" s="4">
        <f>Data!E548</f>
        <v>2781.0500489999999</v>
      </c>
      <c r="F553" s="15">
        <f>Data!F548</f>
        <v>1867820000</v>
      </c>
      <c r="G553" s="4" t="str">
        <f t="shared" si="16"/>
        <v/>
      </c>
      <c r="H553" s="4" t="str">
        <f t="shared" si="17"/>
        <v/>
      </c>
    </row>
    <row r="554" spans="1:8" x14ac:dyDescent="0.3">
      <c r="A554" s="3">
        <f>Data!A549</f>
        <v>40598</v>
      </c>
      <c r="B554" s="4">
        <f>Data!B549</f>
        <v>2726.5900879999999</v>
      </c>
      <c r="C554" s="4">
        <f>Data!C549</f>
        <v>2745.290039</v>
      </c>
      <c r="D554" s="4">
        <f>Data!D549</f>
        <v>2707.8000489999999</v>
      </c>
      <c r="E554" s="4">
        <f>Data!E549</f>
        <v>2737.8999020000001</v>
      </c>
      <c r="F554" s="15">
        <f>Data!F549</f>
        <v>2065290000</v>
      </c>
      <c r="G554" s="4" t="str">
        <f t="shared" si="16"/>
        <v/>
      </c>
      <c r="H554" s="4" t="str">
        <f t="shared" si="17"/>
        <v/>
      </c>
    </row>
    <row r="555" spans="1:8" x14ac:dyDescent="0.3">
      <c r="A555" s="3">
        <f>Data!A550</f>
        <v>40597</v>
      </c>
      <c r="B555" s="4">
        <f>Data!B550</f>
        <v>2755.1999510000001</v>
      </c>
      <c r="C555" s="4">
        <f>Data!C550</f>
        <v>2761.6999510000001</v>
      </c>
      <c r="D555" s="4">
        <f>Data!D550</f>
        <v>2705.540039</v>
      </c>
      <c r="E555" s="4">
        <f>Data!E550</f>
        <v>2722.98999</v>
      </c>
      <c r="F555" s="15">
        <f>Data!F550</f>
        <v>2479150000</v>
      </c>
      <c r="G555" s="4" t="str">
        <f t="shared" si="16"/>
        <v/>
      </c>
      <c r="H555" s="4" t="str">
        <f t="shared" si="17"/>
        <v>Bearish</v>
      </c>
    </row>
    <row r="556" spans="1:8" x14ac:dyDescent="0.3">
      <c r="A556" s="3">
        <f>Data!A551</f>
        <v>40596</v>
      </c>
      <c r="B556" s="4">
        <f>Data!B551</f>
        <v>2795.4399410000001</v>
      </c>
      <c r="C556" s="4">
        <f>Data!C551</f>
        <v>2808.179932</v>
      </c>
      <c r="D556" s="4">
        <f>Data!D551</f>
        <v>2752.75</v>
      </c>
      <c r="E556" s="4">
        <f>Data!E551</f>
        <v>2756.419922</v>
      </c>
      <c r="F556" s="15">
        <f>Data!F551</f>
        <v>2262100000</v>
      </c>
      <c r="G556" s="4" t="str">
        <f t="shared" si="16"/>
        <v/>
      </c>
      <c r="H556" s="4" t="str">
        <f t="shared" si="17"/>
        <v/>
      </c>
    </row>
    <row r="557" spans="1:8" x14ac:dyDescent="0.3">
      <c r="A557" s="3">
        <f>Data!A552</f>
        <v>40592</v>
      </c>
      <c r="B557" s="4">
        <f>Data!B552</f>
        <v>2833.3500979999999</v>
      </c>
      <c r="C557" s="4">
        <f>Data!C552</f>
        <v>2840.51001</v>
      </c>
      <c r="D557" s="4">
        <f>Data!D552</f>
        <v>2823.6499020000001</v>
      </c>
      <c r="E557" s="4">
        <f>Data!E552</f>
        <v>2833.9499510000001</v>
      </c>
      <c r="F557" s="15">
        <f>Data!F552</f>
        <v>2109460000</v>
      </c>
      <c r="G557" s="4" t="str">
        <f t="shared" si="16"/>
        <v/>
      </c>
      <c r="H557" s="4" t="str">
        <f t="shared" si="17"/>
        <v/>
      </c>
    </row>
    <row r="558" spans="1:8" x14ac:dyDescent="0.3">
      <c r="A558" s="3">
        <f>Data!A553</f>
        <v>40591</v>
      </c>
      <c r="B558" s="4">
        <f>Data!B553</f>
        <v>2816.1201169999999</v>
      </c>
      <c r="C558" s="4">
        <f>Data!C553</f>
        <v>2835.1999510000001</v>
      </c>
      <c r="D558" s="4">
        <f>Data!D553</f>
        <v>2815.080078</v>
      </c>
      <c r="E558" s="4">
        <f>Data!E553</f>
        <v>2831.580078</v>
      </c>
      <c r="F558" s="15">
        <f>Data!F553</f>
        <v>1939320000</v>
      </c>
      <c r="G558" s="4" t="str">
        <f t="shared" si="16"/>
        <v/>
      </c>
      <c r="H558" s="4" t="str">
        <f t="shared" si="17"/>
        <v/>
      </c>
    </row>
    <row r="559" spans="1:8" x14ac:dyDescent="0.3">
      <c r="A559" s="3">
        <f>Data!A554</f>
        <v>40590</v>
      </c>
      <c r="B559" s="4">
        <f>Data!B554</f>
        <v>2815.0900879999999</v>
      </c>
      <c r="C559" s="4">
        <f>Data!C554</f>
        <v>2828.1899410000001</v>
      </c>
      <c r="D559" s="4">
        <f>Data!D554</f>
        <v>2811.5200199999999</v>
      </c>
      <c r="E559" s="4">
        <f>Data!E554</f>
        <v>2825.5600589999999</v>
      </c>
      <c r="F559" s="15">
        <f>Data!F554</f>
        <v>2276980000</v>
      </c>
      <c r="G559" s="4" t="str">
        <f t="shared" si="16"/>
        <v/>
      </c>
      <c r="H559" s="4" t="str">
        <f t="shared" si="17"/>
        <v/>
      </c>
    </row>
    <row r="560" spans="1:8" x14ac:dyDescent="0.3">
      <c r="A560" s="3">
        <f>Data!A555</f>
        <v>40589</v>
      </c>
      <c r="B560" s="4">
        <f>Data!B555</f>
        <v>2809.0200199999999</v>
      </c>
      <c r="C560" s="4">
        <f>Data!C555</f>
        <v>2813.1298830000001</v>
      </c>
      <c r="D560" s="4">
        <f>Data!D555</f>
        <v>2798.830078</v>
      </c>
      <c r="E560" s="4">
        <f>Data!E555</f>
        <v>2804.3500979999999</v>
      </c>
      <c r="F560" s="15">
        <f>Data!F555</f>
        <v>2006220000</v>
      </c>
      <c r="G560" s="4" t="str">
        <f t="shared" si="16"/>
        <v/>
      </c>
      <c r="H560" s="4" t="str">
        <f t="shared" si="17"/>
        <v/>
      </c>
    </row>
    <row r="561" spans="1:8" x14ac:dyDescent="0.3">
      <c r="A561" s="3">
        <f>Data!A556</f>
        <v>40588</v>
      </c>
      <c r="B561" s="4">
        <f>Data!B556</f>
        <v>2810.1899410000001</v>
      </c>
      <c r="C561" s="4">
        <f>Data!C556</f>
        <v>2819.8701169999999</v>
      </c>
      <c r="D561" s="4">
        <f>Data!D556</f>
        <v>2808.2700199999999</v>
      </c>
      <c r="E561" s="4">
        <f>Data!E556</f>
        <v>2817.179932</v>
      </c>
      <c r="F561" s="15">
        <f>Data!F556</f>
        <v>1964780000</v>
      </c>
      <c r="G561" s="4" t="str">
        <f t="shared" si="16"/>
        <v/>
      </c>
      <c r="H561" s="4" t="str">
        <f t="shared" si="17"/>
        <v/>
      </c>
    </row>
    <row r="562" spans="1:8" x14ac:dyDescent="0.3">
      <c r="A562" s="3">
        <f>Data!A557</f>
        <v>40585</v>
      </c>
      <c r="B562" s="4">
        <f>Data!B557</f>
        <v>2783.1599120000001</v>
      </c>
      <c r="C562" s="4">
        <f>Data!C557</f>
        <v>2810.5600589999999</v>
      </c>
      <c r="D562" s="4">
        <f>Data!D557</f>
        <v>2778.209961</v>
      </c>
      <c r="E562" s="4">
        <f>Data!E557</f>
        <v>2809.4399410000001</v>
      </c>
      <c r="F562" s="15">
        <f>Data!F557</f>
        <v>2066700000</v>
      </c>
      <c r="G562" s="4" t="str">
        <f t="shared" si="16"/>
        <v/>
      </c>
      <c r="H562" s="4" t="str">
        <f t="shared" si="17"/>
        <v/>
      </c>
    </row>
    <row r="563" spans="1:8" x14ac:dyDescent="0.3">
      <c r="A563" s="3">
        <f>Data!A558</f>
        <v>40584</v>
      </c>
      <c r="B563" s="4">
        <f>Data!B558</f>
        <v>2764.76001</v>
      </c>
      <c r="C563" s="4">
        <f>Data!C558</f>
        <v>2791.429932</v>
      </c>
      <c r="D563" s="4">
        <f>Data!D558</f>
        <v>2762.3400879999999</v>
      </c>
      <c r="E563" s="4">
        <f>Data!E558</f>
        <v>2790.4499510000001</v>
      </c>
      <c r="F563" s="15">
        <f>Data!F558</f>
        <v>2497540000</v>
      </c>
      <c r="G563" s="4" t="str">
        <f t="shared" si="16"/>
        <v/>
      </c>
      <c r="H563" s="4" t="str">
        <f t="shared" si="17"/>
        <v/>
      </c>
    </row>
    <row r="564" spans="1:8" x14ac:dyDescent="0.3">
      <c r="A564" s="3">
        <f>Data!A559</f>
        <v>40583</v>
      </c>
      <c r="B564" s="4">
        <f>Data!B559</f>
        <v>2791.1298830000001</v>
      </c>
      <c r="C564" s="4">
        <f>Data!C559</f>
        <v>2798.9099120000001</v>
      </c>
      <c r="D564" s="4">
        <f>Data!D559</f>
        <v>2780.889893</v>
      </c>
      <c r="E564" s="4">
        <f>Data!E559</f>
        <v>2789.070068</v>
      </c>
      <c r="F564" s="15">
        <f>Data!F559</f>
        <v>1930820000</v>
      </c>
      <c r="G564" s="4" t="str">
        <f t="shared" si="16"/>
        <v/>
      </c>
      <c r="H564" s="4" t="str">
        <f t="shared" si="17"/>
        <v/>
      </c>
    </row>
    <row r="565" spans="1:8" x14ac:dyDescent="0.3">
      <c r="A565" s="3">
        <f>Data!A560</f>
        <v>40582</v>
      </c>
      <c r="B565" s="4">
        <f>Data!B560</f>
        <v>2782.4099120000001</v>
      </c>
      <c r="C565" s="4">
        <f>Data!C560</f>
        <v>2797.0500489999999</v>
      </c>
      <c r="D565" s="4">
        <f>Data!D560</f>
        <v>2776.3500979999999</v>
      </c>
      <c r="E565" s="4">
        <f>Data!E560</f>
        <v>2797.0500489999999</v>
      </c>
      <c r="F565" s="15">
        <f>Data!F560</f>
        <v>1803010000</v>
      </c>
      <c r="G565" s="4" t="str">
        <f t="shared" si="16"/>
        <v/>
      </c>
      <c r="H565" s="4" t="str">
        <f t="shared" si="17"/>
        <v/>
      </c>
    </row>
    <row r="566" spans="1:8" x14ac:dyDescent="0.3">
      <c r="A566" s="3">
        <f>Data!A561</f>
        <v>40581</v>
      </c>
      <c r="B566" s="4">
        <f>Data!B561</f>
        <v>2773.26001</v>
      </c>
      <c r="C566" s="4">
        <f>Data!C561</f>
        <v>2796.5</v>
      </c>
      <c r="D566" s="4">
        <f>Data!D561</f>
        <v>2772.8100589999999</v>
      </c>
      <c r="E566" s="4">
        <f>Data!E561</f>
        <v>2783.98999</v>
      </c>
      <c r="F566" s="15">
        <f>Data!F561</f>
        <v>1768090000</v>
      </c>
      <c r="G566" s="4" t="str">
        <f t="shared" si="16"/>
        <v/>
      </c>
      <c r="H566" s="4" t="str">
        <f t="shared" si="17"/>
        <v/>
      </c>
    </row>
    <row r="567" spans="1:8" x14ac:dyDescent="0.3">
      <c r="A567" s="3">
        <f>Data!A562</f>
        <v>40578</v>
      </c>
      <c r="B567" s="4">
        <f>Data!B562</f>
        <v>2755.8500979999999</v>
      </c>
      <c r="C567" s="4">
        <f>Data!C562</f>
        <v>2769.6999510000001</v>
      </c>
      <c r="D567" s="4">
        <f>Data!D562</f>
        <v>2747.860107</v>
      </c>
      <c r="E567" s="4">
        <f>Data!E562</f>
        <v>2769.3000489999999</v>
      </c>
      <c r="F567" s="15">
        <f>Data!F562</f>
        <v>1956710000</v>
      </c>
      <c r="G567" s="4" t="str">
        <f t="shared" si="16"/>
        <v/>
      </c>
      <c r="H567" s="4" t="str">
        <f t="shared" si="17"/>
        <v/>
      </c>
    </row>
    <row r="568" spans="1:8" x14ac:dyDescent="0.3">
      <c r="A568" s="3">
        <f>Data!A563</f>
        <v>40577</v>
      </c>
      <c r="B568" s="4">
        <f>Data!B563</f>
        <v>2746.73999</v>
      </c>
      <c r="C568" s="4">
        <f>Data!C563</f>
        <v>2757.540039</v>
      </c>
      <c r="D568" s="4">
        <f>Data!D563</f>
        <v>2725.780029</v>
      </c>
      <c r="E568" s="4">
        <f>Data!E563</f>
        <v>2753.8798830000001</v>
      </c>
      <c r="F568" s="15">
        <f>Data!F563</f>
        <v>1941260000</v>
      </c>
      <c r="G568" s="4" t="str">
        <f t="shared" si="16"/>
        <v/>
      </c>
      <c r="H568" s="4" t="str">
        <f t="shared" si="17"/>
        <v/>
      </c>
    </row>
    <row r="569" spans="1:8" x14ac:dyDescent="0.3">
      <c r="A569" s="3">
        <f>Data!A564</f>
        <v>40576</v>
      </c>
      <c r="B569" s="4">
        <f>Data!B564</f>
        <v>2744.679932</v>
      </c>
      <c r="C569" s="4">
        <f>Data!C564</f>
        <v>2758.51001</v>
      </c>
      <c r="D569" s="4">
        <f>Data!D564</f>
        <v>2743.76001</v>
      </c>
      <c r="E569" s="4">
        <f>Data!E564</f>
        <v>2749.5600589999999</v>
      </c>
      <c r="F569" s="15">
        <f>Data!F564</f>
        <v>2024600000</v>
      </c>
      <c r="G569" s="4" t="str">
        <f t="shared" si="16"/>
        <v/>
      </c>
      <c r="H569" s="4" t="str">
        <f t="shared" si="17"/>
        <v/>
      </c>
    </row>
    <row r="570" spans="1:8" x14ac:dyDescent="0.3">
      <c r="A570" s="3">
        <f>Data!A565</f>
        <v>40575</v>
      </c>
      <c r="B570" s="4">
        <f>Data!B565</f>
        <v>2717.610107</v>
      </c>
      <c r="C570" s="4">
        <f>Data!C565</f>
        <v>2755.969971</v>
      </c>
      <c r="D570" s="4">
        <f>Data!D565</f>
        <v>2716.639893</v>
      </c>
      <c r="E570" s="4">
        <f>Data!E565</f>
        <v>2751.1899410000001</v>
      </c>
      <c r="F570" s="15">
        <f>Data!F565</f>
        <v>2255990000</v>
      </c>
      <c r="G570" s="4" t="str">
        <f t="shared" si="16"/>
        <v/>
      </c>
      <c r="H570" s="4" t="str">
        <f t="shared" si="17"/>
        <v/>
      </c>
    </row>
    <row r="571" spans="1:8" x14ac:dyDescent="0.3">
      <c r="A571" s="3">
        <f>Data!A566</f>
        <v>40574</v>
      </c>
      <c r="B571" s="4">
        <f>Data!B566</f>
        <v>2693.3000489999999</v>
      </c>
      <c r="C571" s="4">
        <f>Data!C566</f>
        <v>2706.3000489999999</v>
      </c>
      <c r="D571" s="4">
        <f>Data!D566</f>
        <v>2676.8701169999999</v>
      </c>
      <c r="E571" s="4">
        <f>Data!E566</f>
        <v>2700.080078</v>
      </c>
      <c r="F571" s="15">
        <f>Data!F566</f>
        <v>1952310000</v>
      </c>
      <c r="G571" s="4" t="str">
        <f t="shared" si="16"/>
        <v/>
      </c>
      <c r="H571" s="4" t="str">
        <f t="shared" si="17"/>
        <v/>
      </c>
    </row>
    <row r="572" spans="1:8" x14ac:dyDescent="0.3">
      <c r="A572" s="3">
        <f>Data!A567</f>
        <v>40571</v>
      </c>
      <c r="B572" s="4">
        <f>Data!B567</f>
        <v>2755.280029</v>
      </c>
      <c r="C572" s="4">
        <f>Data!C567</f>
        <v>2755.280029</v>
      </c>
      <c r="D572" s="4">
        <f>Data!D567</f>
        <v>2679.570068</v>
      </c>
      <c r="E572" s="4">
        <f>Data!E567</f>
        <v>2686.889893</v>
      </c>
      <c r="F572" s="15">
        <f>Data!F567</f>
        <v>2371140000</v>
      </c>
      <c r="G572" s="4" t="str">
        <f t="shared" si="16"/>
        <v/>
      </c>
      <c r="H572" s="4" t="str">
        <f t="shared" si="17"/>
        <v/>
      </c>
    </row>
    <row r="573" spans="1:8" x14ac:dyDescent="0.3">
      <c r="A573" s="3">
        <f>Data!A568</f>
        <v>40570</v>
      </c>
      <c r="B573" s="4">
        <f>Data!B568</f>
        <v>2745.1599120000001</v>
      </c>
      <c r="C573" s="4">
        <f>Data!C568</f>
        <v>2763.639893</v>
      </c>
      <c r="D573" s="4">
        <f>Data!D568</f>
        <v>2740.3000489999999</v>
      </c>
      <c r="E573" s="4">
        <f>Data!E568</f>
        <v>2755.280029</v>
      </c>
      <c r="F573" s="15">
        <f>Data!F568</f>
        <v>2020550000</v>
      </c>
      <c r="G573" s="4" t="str">
        <f t="shared" si="16"/>
        <v/>
      </c>
      <c r="H573" s="4" t="str">
        <f t="shared" si="17"/>
        <v/>
      </c>
    </row>
    <row r="574" spans="1:8" x14ac:dyDescent="0.3">
      <c r="A574" s="3">
        <f>Data!A569</f>
        <v>40569</v>
      </c>
      <c r="B574" s="4">
        <f>Data!B569</f>
        <v>2724.5200199999999</v>
      </c>
      <c r="C574" s="4">
        <f>Data!C569</f>
        <v>2746.030029</v>
      </c>
      <c r="D574" s="4">
        <f>Data!D569</f>
        <v>2717.6298830000001</v>
      </c>
      <c r="E574" s="4">
        <f>Data!E569</f>
        <v>2739.5</v>
      </c>
      <c r="F574" s="15">
        <f>Data!F569</f>
        <v>2031410000</v>
      </c>
      <c r="G574" s="4" t="str">
        <f t="shared" si="16"/>
        <v/>
      </c>
      <c r="H574" s="4" t="str">
        <f t="shared" si="17"/>
        <v/>
      </c>
    </row>
    <row r="575" spans="1:8" x14ac:dyDescent="0.3">
      <c r="A575" s="3">
        <f>Data!A570</f>
        <v>40568</v>
      </c>
      <c r="B575" s="4">
        <f>Data!B570</f>
        <v>2704.25</v>
      </c>
      <c r="C575" s="4">
        <f>Data!C570</f>
        <v>2719.3400879999999</v>
      </c>
      <c r="D575" s="4">
        <f>Data!D570</f>
        <v>2697.51001</v>
      </c>
      <c r="E575" s="4">
        <f>Data!E570</f>
        <v>2719.25</v>
      </c>
      <c r="F575" s="15">
        <f>Data!F570</f>
        <v>1936120000</v>
      </c>
      <c r="G575" s="4" t="str">
        <f t="shared" si="16"/>
        <v/>
      </c>
      <c r="H575" s="4" t="str">
        <f t="shared" si="17"/>
        <v/>
      </c>
    </row>
    <row r="576" spans="1:8" x14ac:dyDescent="0.3">
      <c r="A576" s="3">
        <f>Data!A571</f>
        <v>40567</v>
      </c>
      <c r="B576" s="4">
        <f>Data!B571</f>
        <v>2693.030029</v>
      </c>
      <c r="C576" s="4">
        <f>Data!C571</f>
        <v>2719.7299800000001</v>
      </c>
      <c r="D576" s="4">
        <f>Data!D571</f>
        <v>2687.969971</v>
      </c>
      <c r="E576" s="4">
        <f>Data!E571</f>
        <v>2717.5500489999999</v>
      </c>
      <c r="F576" s="15">
        <f>Data!F571</f>
        <v>1871300000</v>
      </c>
      <c r="G576" s="4" t="str">
        <f t="shared" si="16"/>
        <v/>
      </c>
      <c r="H576" s="4" t="str">
        <f t="shared" si="17"/>
        <v/>
      </c>
    </row>
    <row r="577" spans="1:8" x14ac:dyDescent="0.3">
      <c r="A577" s="3">
        <f>Data!A572</f>
        <v>40564</v>
      </c>
      <c r="B577" s="4">
        <f>Data!B572</f>
        <v>2716.919922</v>
      </c>
      <c r="C577" s="4">
        <f>Data!C572</f>
        <v>2722.73999</v>
      </c>
      <c r="D577" s="4">
        <f>Data!D572</f>
        <v>2688.530029</v>
      </c>
      <c r="E577" s="4">
        <f>Data!E572</f>
        <v>2689.540039</v>
      </c>
      <c r="F577" s="15">
        <f>Data!F572</f>
        <v>1916960000</v>
      </c>
      <c r="G577" s="4" t="str">
        <f t="shared" si="16"/>
        <v/>
      </c>
      <c r="H577" s="4" t="str">
        <f t="shared" si="17"/>
        <v/>
      </c>
    </row>
    <row r="578" spans="1:8" x14ac:dyDescent="0.3">
      <c r="A578" s="3">
        <f>Data!A573</f>
        <v>40563</v>
      </c>
      <c r="B578" s="4">
        <f>Data!B573</f>
        <v>2712.3999020000001</v>
      </c>
      <c r="C578" s="4">
        <f>Data!C573</f>
        <v>2714.1000979999999</v>
      </c>
      <c r="D578" s="4">
        <f>Data!D573</f>
        <v>2686.5900879999999</v>
      </c>
      <c r="E578" s="4">
        <f>Data!E573</f>
        <v>2704.290039</v>
      </c>
      <c r="F578" s="15">
        <f>Data!F573</f>
        <v>2323250000</v>
      </c>
      <c r="G578" s="4" t="str">
        <f t="shared" si="16"/>
        <v/>
      </c>
      <c r="H578" s="4" t="str">
        <f t="shared" si="17"/>
        <v/>
      </c>
    </row>
    <row r="579" spans="1:8" x14ac:dyDescent="0.3">
      <c r="A579" s="3">
        <f>Data!A574</f>
        <v>40562</v>
      </c>
      <c r="B579" s="4">
        <f>Data!B574</f>
        <v>2762.8100589999999</v>
      </c>
      <c r="C579" s="4">
        <f>Data!C574</f>
        <v>2764.3500979999999</v>
      </c>
      <c r="D579" s="4">
        <f>Data!D574</f>
        <v>2717.790039</v>
      </c>
      <c r="E579" s="4">
        <f>Data!E574</f>
        <v>2725.360107</v>
      </c>
      <c r="F579" s="15">
        <f>Data!F574</f>
        <v>2130930000</v>
      </c>
      <c r="G579" s="4" t="str">
        <f t="shared" si="16"/>
        <v/>
      </c>
      <c r="H579" s="4" t="str">
        <f t="shared" si="17"/>
        <v/>
      </c>
    </row>
    <row r="580" spans="1:8" x14ac:dyDescent="0.3">
      <c r="A580" s="3">
        <f>Data!A575</f>
        <v>40561</v>
      </c>
      <c r="B580" s="4">
        <f>Data!B575</f>
        <v>2744.8000489999999</v>
      </c>
      <c r="C580" s="4">
        <f>Data!C575</f>
        <v>2766.169922</v>
      </c>
      <c r="D580" s="4">
        <f>Data!D575</f>
        <v>2744.26001</v>
      </c>
      <c r="E580" s="4">
        <f>Data!E575</f>
        <v>2765.8500979999999</v>
      </c>
      <c r="F580" s="15">
        <f>Data!F575</f>
        <v>2020190000</v>
      </c>
      <c r="G580" s="4" t="str">
        <f t="shared" si="16"/>
        <v/>
      </c>
      <c r="H580" s="4" t="str">
        <f t="shared" si="17"/>
        <v/>
      </c>
    </row>
    <row r="581" spans="1:8" x14ac:dyDescent="0.3">
      <c r="A581" s="3">
        <f>Data!A576</f>
        <v>40557</v>
      </c>
      <c r="B581" s="4">
        <f>Data!B576</f>
        <v>2732.4799800000001</v>
      </c>
      <c r="C581" s="4">
        <f>Data!C576</f>
        <v>2755.3000489999999</v>
      </c>
      <c r="D581" s="4">
        <f>Data!D576</f>
        <v>2729.6201169999999</v>
      </c>
      <c r="E581" s="4">
        <f>Data!E576</f>
        <v>2755.3000489999999</v>
      </c>
      <c r="F581" s="15">
        <f>Data!F576</f>
        <v>2020210000</v>
      </c>
      <c r="G581" s="4" t="str">
        <f t="shared" si="16"/>
        <v/>
      </c>
      <c r="H581" s="4" t="str">
        <f t="shared" si="17"/>
        <v/>
      </c>
    </row>
    <row r="582" spans="1:8" x14ac:dyDescent="0.3">
      <c r="A582" s="3">
        <f>Data!A577</f>
        <v>40556</v>
      </c>
      <c r="B582" s="4">
        <f>Data!B577</f>
        <v>2734.929932</v>
      </c>
      <c r="C582" s="4">
        <f>Data!C577</f>
        <v>2742.429932</v>
      </c>
      <c r="D582" s="4">
        <f>Data!D577</f>
        <v>2727.139893</v>
      </c>
      <c r="E582" s="4">
        <f>Data!E577</f>
        <v>2735.290039</v>
      </c>
      <c r="F582" s="15">
        <f>Data!F577</f>
        <v>1923900000</v>
      </c>
      <c r="G582" s="4" t="str">
        <f t="shared" si="16"/>
        <v/>
      </c>
      <c r="H582" s="4" t="str">
        <f t="shared" si="17"/>
        <v/>
      </c>
    </row>
    <row r="583" spans="1:8" x14ac:dyDescent="0.3">
      <c r="A583" s="3">
        <f>Data!A578</f>
        <v>40555</v>
      </c>
      <c r="B583" s="4">
        <f>Data!B578</f>
        <v>2731.4499510000001</v>
      </c>
      <c r="C583" s="4">
        <f>Data!C578</f>
        <v>2737.330078</v>
      </c>
      <c r="D583" s="4">
        <f>Data!D578</f>
        <v>2722.320068</v>
      </c>
      <c r="E583" s="4">
        <f>Data!E578</f>
        <v>2737.330078</v>
      </c>
      <c r="F583" s="15">
        <f>Data!F578</f>
        <v>1873960000</v>
      </c>
      <c r="G583" s="4" t="str">
        <f t="shared" si="16"/>
        <v/>
      </c>
      <c r="H583" s="4" t="str">
        <f t="shared" si="17"/>
        <v/>
      </c>
    </row>
    <row r="584" spans="1:8" x14ac:dyDescent="0.3">
      <c r="A584" s="3">
        <f>Data!A579</f>
        <v>40554</v>
      </c>
      <c r="B584" s="4">
        <f>Data!B579</f>
        <v>2719.6000979999999</v>
      </c>
      <c r="C584" s="4">
        <f>Data!C579</f>
        <v>2722.75</v>
      </c>
      <c r="D584" s="4">
        <f>Data!D579</f>
        <v>2706.580078</v>
      </c>
      <c r="E584" s="4">
        <f>Data!E579</f>
        <v>2716.830078</v>
      </c>
      <c r="F584" s="15">
        <f>Data!F579</f>
        <v>1893100000</v>
      </c>
      <c r="G584" s="4" t="str">
        <f t="shared" ref="G584:G647" si="18">IF(AND(B583&gt;E583,B584&lt;E584,E584&gt;B583,B584&lt;E583,C584&gt;C583),"Bullish","")</f>
        <v/>
      </c>
      <c r="H584" s="4" t="str">
        <f t="shared" ref="H584:H647" si="19">IF(AND(B583&lt;E583,B584&gt;E584,E584&lt;B583,B584&gt;E583,D584&lt;D583),"Bearish","")</f>
        <v/>
      </c>
    </row>
    <row r="585" spans="1:8" x14ac:dyDescent="0.3">
      <c r="A585" s="3">
        <f>Data!A580</f>
        <v>40553</v>
      </c>
      <c r="B585" s="4">
        <f>Data!B580</f>
        <v>2691.469971</v>
      </c>
      <c r="C585" s="4">
        <f>Data!C580</f>
        <v>2712.320068</v>
      </c>
      <c r="D585" s="4">
        <f>Data!D580</f>
        <v>2682.25</v>
      </c>
      <c r="E585" s="4">
        <f>Data!E580</f>
        <v>2707.8000489999999</v>
      </c>
      <c r="F585" s="15">
        <f>Data!F580</f>
        <v>1868870000</v>
      </c>
      <c r="G585" s="4" t="str">
        <f t="shared" si="18"/>
        <v/>
      </c>
      <c r="H585" s="4" t="str">
        <f t="shared" si="19"/>
        <v/>
      </c>
    </row>
    <row r="586" spans="1:8" x14ac:dyDescent="0.3">
      <c r="A586" s="3">
        <f>Data!A581</f>
        <v>40550</v>
      </c>
      <c r="B586" s="4">
        <f>Data!B581</f>
        <v>2712.75</v>
      </c>
      <c r="C586" s="4">
        <f>Data!C581</f>
        <v>2715.959961</v>
      </c>
      <c r="D586" s="4">
        <f>Data!D581</f>
        <v>2676.360107</v>
      </c>
      <c r="E586" s="4">
        <f>Data!E581</f>
        <v>2703.169922</v>
      </c>
      <c r="F586" s="15">
        <f>Data!F581</f>
        <v>1976220000</v>
      </c>
      <c r="G586" s="4" t="str">
        <f t="shared" si="18"/>
        <v/>
      </c>
      <c r="H586" s="4" t="str">
        <f t="shared" si="19"/>
        <v/>
      </c>
    </row>
    <row r="587" spans="1:8" x14ac:dyDescent="0.3">
      <c r="A587" s="3">
        <f>Data!A582</f>
        <v>40549</v>
      </c>
      <c r="B587" s="4">
        <f>Data!B582</f>
        <v>2704.3798830000001</v>
      </c>
      <c r="C587" s="4">
        <f>Data!C582</f>
        <v>2712.3500979999999</v>
      </c>
      <c r="D587" s="4">
        <f>Data!D582</f>
        <v>2697.7299800000001</v>
      </c>
      <c r="E587" s="4">
        <f>Data!E582</f>
        <v>2709.889893</v>
      </c>
      <c r="F587" s="15">
        <f>Data!F582</f>
        <v>2095490000</v>
      </c>
      <c r="G587" s="4" t="str">
        <f t="shared" si="18"/>
        <v/>
      </c>
      <c r="H587" s="4" t="str">
        <f t="shared" si="19"/>
        <v/>
      </c>
    </row>
    <row r="588" spans="1:8" x14ac:dyDescent="0.3">
      <c r="A588" s="3">
        <f>Data!A583</f>
        <v>40548</v>
      </c>
      <c r="B588" s="4">
        <f>Data!B583</f>
        <v>2673.9099120000001</v>
      </c>
      <c r="C588" s="4">
        <f>Data!C583</f>
        <v>2702.1999510000001</v>
      </c>
      <c r="D588" s="4">
        <f>Data!D583</f>
        <v>2671.889893</v>
      </c>
      <c r="E588" s="4">
        <f>Data!E583</f>
        <v>2702.1999510000001</v>
      </c>
      <c r="F588" s="15">
        <f>Data!F583</f>
        <v>2060750000</v>
      </c>
      <c r="G588" s="4" t="str">
        <f t="shared" si="18"/>
        <v/>
      </c>
      <c r="H588" s="4" t="str">
        <f t="shared" si="19"/>
        <v/>
      </c>
    </row>
    <row r="589" spans="1:8" x14ac:dyDescent="0.3">
      <c r="A589" s="3">
        <f>Data!A584</f>
        <v>40547</v>
      </c>
      <c r="B589" s="4">
        <f>Data!B584</f>
        <v>2699.860107</v>
      </c>
      <c r="C589" s="4">
        <f>Data!C584</f>
        <v>2700.8798830000001</v>
      </c>
      <c r="D589" s="4">
        <f>Data!D584</f>
        <v>2663.639893</v>
      </c>
      <c r="E589" s="4">
        <f>Data!E584</f>
        <v>2681.25</v>
      </c>
      <c r="F589" s="15">
        <f>Data!F584</f>
        <v>2015440000</v>
      </c>
      <c r="G589" s="4" t="str">
        <f t="shared" si="18"/>
        <v/>
      </c>
      <c r="H589" s="4" t="str">
        <f t="shared" si="19"/>
        <v/>
      </c>
    </row>
    <row r="590" spans="1:8" x14ac:dyDescent="0.3">
      <c r="A590" s="3">
        <f>Data!A585</f>
        <v>40546</v>
      </c>
      <c r="B590" s="4">
        <f>Data!B585</f>
        <v>2676.6499020000001</v>
      </c>
      <c r="C590" s="4">
        <f>Data!C585</f>
        <v>2704.860107</v>
      </c>
      <c r="D590" s="4">
        <f>Data!D585</f>
        <v>2676.3400879999999</v>
      </c>
      <c r="E590" s="4">
        <f>Data!E585</f>
        <v>2691.5200199999999</v>
      </c>
      <c r="F590" s="15">
        <f>Data!F585</f>
        <v>1919660000</v>
      </c>
      <c r="G590" s="4" t="str">
        <f t="shared" si="18"/>
        <v/>
      </c>
      <c r="H590" s="4" t="str">
        <f t="shared" si="19"/>
        <v/>
      </c>
    </row>
    <row r="591" spans="1:8" x14ac:dyDescent="0.3">
      <c r="A591" s="3">
        <f>Data!A586</f>
        <v>40543</v>
      </c>
      <c r="B591" s="4">
        <f>Data!B586</f>
        <v>2660.580078</v>
      </c>
      <c r="C591" s="4">
        <f>Data!C586</f>
        <v>2662.389893</v>
      </c>
      <c r="D591" s="4">
        <f>Data!D586</f>
        <v>2649.040039</v>
      </c>
      <c r="E591" s="4">
        <f>Data!E586</f>
        <v>2652.8701169999999</v>
      </c>
      <c r="F591" s="15">
        <f>Data!F586</f>
        <v>1026600000</v>
      </c>
      <c r="G591" s="4" t="str">
        <f t="shared" si="18"/>
        <v/>
      </c>
      <c r="H591" s="4" t="str">
        <f t="shared" si="19"/>
        <v/>
      </c>
    </row>
    <row r="592" spans="1:8" x14ac:dyDescent="0.3">
      <c r="A592" s="3">
        <f>Data!A587</f>
        <v>40542</v>
      </c>
      <c r="B592" s="4">
        <f>Data!B587</f>
        <v>2665.679932</v>
      </c>
      <c r="C592" s="4">
        <f>Data!C587</f>
        <v>2671.110107</v>
      </c>
      <c r="D592" s="4">
        <f>Data!D587</f>
        <v>2661.830078</v>
      </c>
      <c r="E592" s="4">
        <f>Data!E587</f>
        <v>2662.9799800000001</v>
      </c>
      <c r="F592" s="15">
        <f>Data!F587</f>
        <v>1074350000</v>
      </c>
      <c r="G592" s="4" t="str">
        <f t="shared" si="18"/>
        <v/>
      </c>
      <c r="H592" s="4" t="str">
        <f t="shared" si="19"/>
        <v/>
      </c>
    </row>
    <row r="593" spans="1:8" x14ac:dyDescent="0.3">
      <c r="A593" s="3">
        <f>Data!A588</f>
        <v>40541</v>
      </c>
      <c r="B593" s="4">
        <f>Data!B588</f>
        <v>2667.179932</v>
      </c>
      <c r="C593" s="4">
        <f>Data!C588</f>
        <v>2671.2299800000001</v>
      </c>
      <c r="D593" s="4">
        <f>Data!D588</f>
        <v>2664.51001</v>
      </c>
      <c r="E593" s="4">
        <f>Data!E588</f>
        <v>2666.929932</v>
      </c>
      <c r="F593" s="15">
        <f>Data!F588</f>
        <v>1122150000</v>
      </c>
      <c r="G593" s="4" t="str">
        <f t="shared" si="18"/>
        <v/>
      </c>
      <c r="H593" s="4" t="str">
        <f t="shared" si="19"/>
        <v/>
      </c>
    </row>
    <row r="594" spans="1:8" x14ac:dyDescent="0.3">
      <c r="A594" s="3">
        <f>Data!A589</f>
        <v>40540</v>
      </c>
      <c r="B594" s="4">
        <f>Data!B589</f>
        <v>2671.8500979999999</v>
      </c>
      <c r="C594" s="4">
        <f>Data!C589</f>
        <v>2673.0200199999999</v>
      </c>
      <c r="D594" s="4">
        <f>Data!D589</f>
        <v>2658.209961</v>
      </c>
      <c r="E594" s="4">
        <f>Data!E589</f>
        <v>2662.8798830000001</v>
      </c>
      <c r="F594" s="15">
        <f>Data!F589</f>
        <v>1130200000</v>
      </c>
      <c r="G594" s="4" t="str">
        <f t="shared" si="18"/>
        <v/>
      </c>
      <c r="H594" s="4" t="str">
        <f t="shared" si="19"/>
        <v/>
      </c>
    </row>
    <row r="595" spans="1:8" x14ac:dyDescent="0.3">
      <c r="A595" s="3">
        <f>Data!A590</f>
        <v>40539</v>
      </c>
      <c r="B595" s="4">
        <f>Data!B590</f>
        <v>2657.0900879999999</v>
      </c>
      <c r="C595" s="4">
        <f>Data!C590</f>
        <v>2670.570068</v>
      </c>
      <c r="D595" s="4">
        <f>Data!D590</f>
        <v>2645.3798830000001</v>
      </c>
      <c r="E595" s="4">
        <f>Data!E590</f>
        <v>2667.2700199999999</v>
      </c>
      <c r="F595" s="15">
        <f>Data!F590</f>
        <v>1097100000</v>
      </c>
      <c r="G595" s="4" t="str">
        <f t="shared" si="18"/>
        <v/>
      </c>
      <c r="H595" s="4" t="str">
        <f t="shared" si="19"/>
        <v/>
      </c>
    </row>
    <row r="596" spans="1:8" x14ac:dyDescent="0.3">
      <c r="A596" s="3">
        <f>Data!A591</f>
        <v>40535</v>
      </c>
      <c r="B596" s="4">
        <f>Data!B591</f>
        <v>2667.419922</v>
      </c>
      <c r="C596" s="4">
        <f>Data!C591</f>
        <v>2671.6298830000001</v>
      </c>
      <c r="D596" s="4">
        <f>Data!D591</f>
        <v>2661.169922</v>
      </c>
      <c r="E596" s="4">
        <f>Data!E591</f>
        <v>2665.6000979999999</v>
      </c>
      <c r="F596" s="15">
        <f>Data!F591</f>
        <v>1270290000</v>
      </c>
      <c r="G596" s="4" t="str">
        <f t="shared" si="18"/>
        <v/>
      </c>
      <c r="H596" s="4" t="str">
        <f t="shared" si="19"/>
        <v/>
      </c>
    </row>
    <row r="597" spans="1:8" x14ac:dyDescent="0.3">
      <c r="A597" s="3">
        <f>Data!A592</f>
        <v>40534</v>
      </c>
      <c r="B597" s="4">
        <f>Data!B592</f>
        <v>2669</v>
      </c>
      <c r="C597" s="4">
        <f>Data!C592</f>
        <v>2675.26001</v>
      </c>
      <c r="D597" s="4">
        <f>Data!D592</f>
        <v>2666.6298830000001</v>
      </c>
      <c r="E597" s="4">
        <f>Data!E592</f>
        <v>2671.4799800000001</v>
      </c>
      <c r="F597" s="15">
        <f>Data!F592</f>
        <v>1614040000</v>
      </c>
      <c r="G597" s="4" t="str">
        <f t="shared" si="18"/>
        <v/>
      </c>
      <c r="H597" s="4" t="str">
        <f t="shared" si="19"/>
        <v/>
      </c>
    </row>
    <row r="598" spans="1:8" x14ac:dyDescent="0.3">
      <c r="A598" s="3">
        <f>Data!A593</f>
        <v>40533</v>
      </c>
      <c r="B598" s="4">
        <f>Data!B593</f>
        <v>2658.9399410000001</v>
      </c>
      <c r="C598" s="4">
        <f>Data!C593</f>
        <v>2669.01001</v>
      </c>
      <c r="D598" s="4">
        <f>Data!D593</f>
        <v>2655.9499510000001</v>
      </c>
      <c r="E598" s="4">
        <f>Data!E593</f>
        <v>2667.610107</v>
      </c>
      <c r="F598" s="15">
        <f>Data!F593</f>
        <v>1647550000</v>
      </c>
      <c r="G598" s="4" t="str">
        <f t="shared" si="18"/>
        <v/>
      </c>
      <c r="H598" s="4" t="str">
        <f t="shared" si="19"/>
        <v/>
      </c>
    </row>
    <row r="599" spans="1:8" x14ac:dyDescent="0.3">
      <c r="A599" s="3">
        <f>Data!A594</f>
        <v>40532</v>
      </c>
      <c r="B599" s="4">
        <f>Data!B594</f>
        <v>2651.9799800000001</v>
      </c>
      <c r="C599" s="4">
        <f>Data!C594</f>
        <v>2658.8000489999999</v>
      </c>
      <c r="D599" s="4">
        <f>Data!D594</f>
        <v>2634.5600589999999</v>
      </c>
      <c r="E599" s="4">
        <f>Data!E594</f>
        <v>2649.5600589999999</v>
      </c>
      <c r="F599" s="15">
        <f>Data!F594</f>
        <v>1707950000</v>
      </c>
      <c r="G599" s="4" t="str">
        <f t="shared" si="18"/>
        <v/>
      </c>
      <c r="H599" s="4" t="str">
        <f t="shared" si="19"/>
        <v/>
      </c>
    </row>
    <row r="600" spans="1:8" x14ac:dyDescent="0.3">
      <c r="A600" s="3">
        <f>Data!A595</f>
        <v>40529</v>
      </c>
      <c r="B600" s="4">
        <f>Data!B595</f>
        <v>2643.3500979999999</v>
      </c>
      <c r="C600" s="4">
        <f>Data!C595</f>
        <v>2651.3500979999999</v>
      </c>
      <c r="D600" s="4">
        <f>Data!D595</f>
        <v>2637.080078</v>
      </c>
      <c r="E600" s="4">
        <f>Data!E595</f>
        <v>2642.969971</v>
      </c>
      <c r="F600" s="15">
        <f>Data!F595</f>
        <v>2421830000</v>
      </c>
      <c r="G600" s="4" t="str">
        <f t="shared" si="18"/>
        <v/>
      </c>
      <c r="H600" s="4" t="str">
        <f t="shared" si="19"/>
        <v/>
      </c>
    </row>
    <row r="601" spans="1:8" x14ac:dyDescent="0.3">
      <c r="A601" s="3">
        <f>Data!A596</f>
        <v>40528</v>
      </c>
      <c r="B601" s="4">
        <f>Data!B596</f>
        <v>2620.5600589999999</v>
      </c>
      <c r="C601" s="4">
        <f>Data!C596</f>
        <v>2639.679932</v>
      </c>
      <c r="D601" s="4">
        <f>Data!D596</f>
        <v>2613.719971</v>
      </c>
      <c r="E601" s="4">
        <f>Data!E596</f>
        <v>2637.3100589999999</v>
      </c>
      <c r="F601" s="15">
        <f>Data!F596</f>
        <v>1735290000</v>
      </c>
      <c r="G601" s="4" t="str">
        <f t="shared" si="18"/>
        <v/>
      </c>
      <c r="H601" s="4" t="str">
        <f t="shared" si="19"/>
        <v/>
      </c>
    </row>
    <row r="602" spans="1:8" x14ac:dyDescent="0.3">
      <c r="A602" s="3">
        <f>Data!A597</f>
        <v>40527</v>
      </c>
      <c r="B602" s="4">
        <f>Data!B597</f>
        <v>2625.8100589999999</v>
      </c>
      <c r="C602" s="4">
        <f>Data!C597</f>
        <v>2643.110107</v>
      </c>
      <c r="D602" s="4">
        <f>Data!D597</f>
        <v>2613.1499020000001</v>
      </c>
      <c r="E602" s="4">
        <f>Data!E597</f>
        <v>2617.219971</v>
      </c>
      <c r="F602" s="15">
        <f>Data!F597</f>
        <v>1863980000</v>
      </c>
      <c r="G602" s="4" t="str">
        <f t="shared" si="18"/>
        <v/>
      </c>
      <c r="H602" s="4" t="str">
        <f t="shared" si="19"/>
        <v/>
      </c>
    </row>
    <row r="603" spans="1:8" x14ac:dyDescent="0.3">
      <c r="A603" s="3">
        <f>Data!A598</f>
        <v>40526</v>
      </c>
      <c r="B603" s="4">
        <f>Data!B598</f>
        <v>2631.3400879999999</v>
      </c>
      <c r="C603" s="4">
        <f>Data!C598</f>
        <v>2636.8500979999999</v>
      </c>
      <c r="D603" s="4">
        <f>Data!D598</f>
        <v>2621.0500489999999</v>
      </c>
      <c r="E603" s="4">
        <f>Data!E598</f>
        <v>2627.719971</v>
      </c>
      <c r="F603" s="15">
        <f>Data!F598</f>
        <v>1853270000</v>
      </c>
      <c r="G603" s="4" t="str">
        <f t="shared" si="18"/>
        <v/>
      </c>
      <c r="H603" s="4" t="str">
        <f t="shared" si="19"/>
        <v/>
      </c>
    </row>
    <row r="604" spans="1:8" x14ac:dyDescent="0.3">
      <c r="A604" s="3">
        <f>Data!A599</f>
        <v>40525</v>
      </c>
      <c r="B604" s="4">
        <f>Data!B599</f>
        <v>2645.3500979999999</v>
      </c>
      <c r="C604" s="4">
        <f>Data!C599</f>
        <v>2645.790039</v>
      </c>
      <c r="D604" s="4">
        <f>Data!D599</f>
        <v>2624.5600589999999</v>
      </c>
      <c r="E604" s="4">
        <f>Data!E599</f>
        <v>2624.9099120000001</v>
      </c>
      <c r="F604" s="15">
        <f>Data!F599</f>
        <v>1835330000</v>
      </c>
      <c r="G604" s="4" t="str">
        <f t="shared" si="18"/>
        <v/>
      </c>
      <c r="H604" s="4" t="str">
        <f t="shared" si="19"/>
        <v/>
      </c>
    </row>
    <row r="605" spans="1:8" x14ac:dyDescent="0.3">
      <c r="A605" s="3">
        <f>Data!A600</f>
        <v>40522</v>
      </c>
      <c r="B605" s="4">
        <f>Data!B600</f>
        <v>2623.280029</v>
      </c>
      <c r="C605" s="4">
        <f>Data!C600</f>
        <v>2639.4099120000001</v>
      </c>
      <c r="D605" s="4">
        <f>Data!D600</f>
        <v>2615.419922</v>
      </c>
      <c r="E605" s="4">
        <f>Data!E600</f>
        <v>2637.540039</v>
      </c>
      <c r="F605" s="15">
        <f>Data!F600</f>
        <v>1736730000</v>
      </c>
      <c r="G605" s="4" t="str">
        <f t="shared" si="18"/>
        <v/>
      </c>
      <c r="H605" s="4" t="str">
        <f t="shared" si="19"/>
        <v/>
      </c>
    </row>
    <row r="606" spans="1:8" x14ac:dyDescent="0.3">
      <c r="A606" s="3">
        <f>Data!A601</f>
        <v>40521</v>
      </c>
      <c r="B606" s="4">
        <f>Data!B601</f>
        <v>2623.1499020000001</v>
      </c>
      <c r="C606" s="4">
        <f>Data!C601</f>
        <v>2624.8400879999999</v>
      </c>
      <c r="D606" s="4">
        <f>Data!D601</f>
        <v>2606.23999</v>
      </c>
      <c r="E606" s="4">
        <f>Data!E601</f>
        <v>2616.669922</v>
      </c>
      <c r="F606" s="15">
        <f>Data!F601</f>
        <v>1924980000</v>
      </c>
      <c r="G606" s="4" t="str">
        <f t="shared" si="18"/>
        <v/>
      </c>
      <c r="H606" s="4" t="str">
        <f t="shared" si="19"/>
        <v/>
      </c>
    </row>
    <row r="607" spans="1:8" x14ac:dyDescent="0.3">
      <c r="A607" s="3">
        <f>Data!A602</f>
        <v>40520</v>
      </c>
      <c r="B607" s="4">
        <f>Data!B602</f>
        <v>2604.570068</v>
      </c>
      <c r="C607" s="4">
        <f>Data!C602</f>
        <v>2612.3701169999999</v>
      </c>
      <c r="D607" s="4">
        <f>Data!D602</f>
        <v>2592.889893</v>
      </c>
      <c r="E607" s="4">
        <f>Data!E602</f>
        <v>2609.1599120000001</v>
      </c>
      <c r="F607" s="15">
        <f>Data!F602</f>
        <v>1763460000</v>
      </c>
      <c r="G607" s="4" t="str">
        <f t="shared" si="18"/>
        <v/>
      </c>
      <c r="H607" s="4" t="str">
        <f t="shared" si="19"/>
        <v/>
      </c>
    </row>
    <row r="608" spans="1:8" x14ac:dyDescent="0.3">
      <c r="A608" s="3">
        <f>Data!A603</f>
        <v>40519</v>
      </c>
      <c r="B608" s="4">
        <f>Data!B603</f>
        <v>2623.1499020000001</v>
      </c>
      <c r="C608" s="4">
        <f>Data!C603</f>
        <v>2623.6000979999999</v>
      </c>
      <c r="D608" s="4">
        <f>Data!D603</f>
        <v>2597.4499510000001</v>
      </c>
      <c r="E608" s="4">
        <f>Data!E603</f>
        <v>2598.48999</v>
      </c>
      <c r="F608" s="15">
        <f>Data!F603</f>
        <v>1906290000</v>
      </c>
      <c r="G608" s="4" t="str">
        <f t="shared" si="18"/>
        <v/>
      </c>
      <c r="H608" s="4" t="str">
        <f t="shared" si="19"/>
        <v/>
      </c>
    </row>
    <row r="609" spans="1:8" x14ac:dyDescent="0.3">
      <c r="A609" s="3">
        <f>Data!A604</f>
        <v>40518</v>
      </c>
      <c r="B609" s="4">
        <f>Data!B604</f>
        <v>2591.280029</v>
      </c>
      <c r="C609" s="4">
        <f>Data!C604</f>
        <v>2599.1899410000001</v>
      </c>
      <c r="D609" s="4">
        <f>Data!D604</f>
        <v>2584.0900879999999</v>
      </c>
      <c r="E609" s="4">
        <f>Data!E604</f>
        <v>2594.919922</v>
      </c>
      <c r="F609" s="15">
        <f>Data!F604</f>
        <v>1617030000</v>
      </c>
      <c r="G609" s="4" t="str">
        <f t="shared" si="18"/>
        <v/>
      </c>
      <c r="H609" s="4" t="str">
        <f t="shared" si="19"/>
        <v/>
      </c>
    </row>
    <row r="610" spans="1:8" x14ac:dyDescent="0.3">
      <c r="A610" s="3">
        <f>Data!A605</f>
        <v>40515</v>
      </c>
      <c r="B610" s="4">
        <f>Data!B605</f>
        <v>2569.0200199999999</v>
      </c>
      <c r="C610" s="4">
        <f>Data!C605</f>
        <v>2593.679932</v>
      </c>
      <c r="D610" s="4">
        <f>Data!D605</f>
        <v>2567.8798830000001</v>
      </c>
      <c r="E610" s="4">
        <f>Data!E605</f>
        <v>2591.459961</v>
      </c>
      <c r="F610" s="15">
        <f>Data!F605</f>
        <v>1810400000</v>
      </c>
      <c r="G610" s="4" t="str">
        <f t="shared" si="18"/>
        <v/>
      </c>
      <c r="H610" s="4" t="str">
        <f t="shared" si="19"/>
        <v/>
      </c>
    </row>
    <row r="611" spans="1:8" x14ac:dyDescent="0.3">
      <c r="A611" s="3">
        <f>Data!A606</f>
        <v>40514</v>
      </c>
      <c r="B611" s="4">
        <f>Data!B606</f>
        <v>2553.679932</v>
      </c>
      <c r="C611" s="4">
        <f>Data!C606</f>
        <v>2580.5900879999999</v>
      </c>
      <c r="D611" s="4">
        <f>Data!D606</f>
        <v>2551.820068</v>
      </c>
      <c r="E611" s="4">
        <f>Data!E606</f>
        <v>2579.3500979999999</v>
      </c>
      <c r="F611" s="15">
        <f>Data!F606</f>
        <v>2038130000</v>
      </c>
      <c r="G611" s="4" t="str">
        <f t="shared" si="18"/>
        <v/>
      </c>
      <c r="H611" s="4" t="str">
        <f t="shared" si="19"/>
        <v/>
      </c>
    </row>
    <row r="612" spans="1:8" x14ac:dyDescent="0.3">
      <c r="A612" s="3">
        <f>Data!A607</f>
        <v>40513</v>
      </c>
      <c r="B612" s="4">
        <f>Data!B607</f>
        <v>2535.1899410000001</v>
      </c>
      <c r="C612" s="4">
        <f>Data!C607</f>
        <v>2558.290039</v>
      </c>
      <c r="D612" s="4">
        <f>Data!D607</f>
        <v>2535.1899410000001</v>
      </c>
      <c r="E612" s="4">
        <f>Data!E607</f>
        <v>2549.429932</v>
      </c>
      <c r="F612" s="15">
        <f>Data!F607</f>
        <v>2109940000</v>
      </c>
      <c r="G612" s="4" t="str">
        <f t="shared" si="18"/>
        <v/>
      </c>
      <c r="H612" s="4" t="str">
        <f t="shared" si="19"/>
        <v/>
      </c>
    </row>
    <row r="613" spans="1:8" x14ac:dyDescent="0.3">
      <c r="A613" s="3">
        <f>Data!A608</f>
        <v>40512</v>
      </c>
      <c r="B613" s="4">
        <f>Data!B608</f>
        <v>2497.1201169999999</v>
      </c>
      <c r="C613" s="4">
        <f>Data!C608</f>
        <v>2510.709961</v>
      </c>
      <c r="D613" s="4">
        <f>Data!D608</f>
        <v>2488.610107</v>
      </c>
      <c r="E613" s="4">
        <f>Data!E608</f>
        <v>2498.2299800000001</v>
      </c>
      <c r="F613" s="15">
        <f>Data!F608</f>
        <v>2317480000</v>
      </c>
      <c r="G613" s="4" t="str">
        <f t="shared" si="18"/>
        <v/>
      </c>
      <c r="H613" s="4" t="str">
        <f t="shared" si="19"/>
        <v/>
      </c>
    </row>
    <row r="614" spans="1:8" x14ac:dyDescent="0.3">
      <c r="A614" s="3">
        <f>Data!A609</f>
        <v>40511</v>
      </c>
      <c r="B614" s="4">
        <f>Data!B609</f>
        <v>2522.23999</v>
      </c>
      <c r="C614" s="4">
        <f>Data!C609</f>
        <v>2531.030029</v>
      </c>
      <c r="D614" s="4">
        <f>Data!D609</f>
        <v>2496.830078</v>
      </c>
      <c r="E614" s="4">
        <f>Data!E609</f>
        <v>2525.219971</v>
      </c>
      <c r="F614" s="15">
        <f>Data!F609</f>
        <v>1683260000</v>
      </c>
      <c r="G614" s="4" t="str">
        <f t="shared" si="18"/>
        <v/>
      </c>
      <c r="H614" s="4" t="str">
        <f t="shared" si="19"/>
        <v/>
      </c>
    </row>
    <row r="615" spans="1:8" x14ac:dyDescent="0.3">
      <c r="A615" s="3">
        <f>Data!A610</f>
        <v>40508</v>
      </c>
      <c r="B615" s="4">
        <f>Data!B610</f>
        <v>2525.9099120000001</v>
      </c>
      <c r="C615" s="4">
        <f>Data!C610</f>
        <v>2541.48999</v>
      </c>
      <c r="D615" s="4">
        <f>Data!D610</f>
        <v>2522.3999020000001</v>
      </c>
      <c r="E615" s="4">
        <f>Data!E610</f>
        <v>2534.5600589999999</v>
      </c>
      <c r="F615" s="15">
        <f>Data!F610</f>
        <v>623980000</v>
      </c>
      <c r="G615" s="4" t="str">
        <f t="shared" si="18"/>
        <v/>
      </c>
      <c r="H615" s="4" t="str">
        <f t="shared" si="19"/>
        <v/>
      </c>
    </row>
    <row r="616" spans="1:8" x14ac:dyDescent="0.3">
      <c r="A616" s="3">
        <f>Data!A611</f>
        <v>40506</v>
      </c>
      <c r="B616" s="4">
        <f>Data!B611</f>
        <v>2519.889893</v>
      </c>
      <c r="C616" s="4">
        <f>Data!C611</f>
        <v>2545.4099120000001</v>
      </c>
      <c r="D616" s="4">
        <f>Data!D611</f>
        <v>2519.889893</v>
      </c>
      <c r="E616" s="4">
        <f>Data!E611</f>
        <v>2543.1201169999999</v>
      </c>
      <c r="F616" s="15">
        <f>Data!F611</f>
        <v>1634640000</v>
      </c>
      <c r="G616" s="4" t="str">
        <f t="shared" si="18"/>
        <v/>
      </c>
      <c r="H616" s="4" t="str">
        <f t="shared" si="19"/>
        <v/>
      </c>
    </row>
    <row r="617" spans="1:8" x14ac:dyDescent="0.3">
      <c r="A617" s="3">
        <f>Data!A612</f>
        <v>40505</v>
      </c>
      <c r="B617" s="4">
        <f>Data!B612</f>
        <v>2504.209961</v>
      </c>
      <c r="C617" s="4">
        <f>Data!C612</f>
        <v>2510.0900879999999</v>
      </c>
      <c r="D617" s="4">
        <f>Data!D612</f>
        <v>2483.1599120000001</v>
      </c>
      <c r="E617" s="4">
        <f>Data!E612</f>
        <v>2494.9499510000001</v>
      </c>
      <c r="F617" s="15">
        <f>Data!F612</f>
        <v>1892260000</v>
      </c>
      <c r="G617" s="4" t="str">
        <f t="shared" si="18"/>
        <v/>
      </c>
      <c r="H617" s="4" t="str">
        <f t="shared" si="19"/>
        <v/>
      </c>
    </row>
    <row r="618" spans="1:8" x14ac:dyDescent="0.3">
      <c r="A618" s="3">
        <f>Data!A613</f>
        <v>40504</v>
      </c>
      <c r="B618" s="4">
        <f>Data!B613</f>
        <v>2509.389893</v>
      </c>
      <c r="C618" s="4">
        <f>Data!C613</f>
        <v>2532.0200199999999</v>
      </c>
      <c r="D618" s="4">
        <f>Data!D613</f>
        <v>2501.3000489999999</v>
      </c>
      <c r="E618" s="4">
        <f>Data!E613</f>
        <v>2532.0200199999999</v>
      </c>
      <c r="F618" s="15">
        <f>Data!F613</f>
        <v>1850570000</v>
      </c>
      <c r="G618" s="4" t="str">
        <f t="shared" si="18"/>
        <v/>
      </c>
      <c r="H618" s="4" t="str">
        <f t="shared" si="19"/>
        <v/>
      </c>
    </row>
    <row r="619" spans="1:8" x14ac:dyDescent="0.3">
      <c r="A619" s="3">
        <f>Data!A614</f>
        <v>40501</v>
      </c>
      <c r="B619" s="4">
        <f>Data!B614</f>
        <v>2510.790039</v>
      </c>
      <c r="C619" s="4">
        <f>Data!C614</f>
        <v>2520.9399410000001</v>
      </c>
      <c r="D619" s="4">
        <f>Data!D614</f>
        <v>2499.919922</v>
      </c>
      <c r="E619" s="4">
        <f>Data!E614</f>
        <v>2518.1201169999999</v>
      </c>
      <c r="F619" s="15">
        <f>Data!F614</f>
        <v>1839670000</v>
      </c>
      <c r="G619" s="4" t="str">
        <f t="shared" si="18"/>
        <v/>
      </c>
      <c r="H619" s="4" t="str">
        <f t="shared" si="19"/>
        <v/>
      </c>
    </row>
    <row r="620" spans="1:8" x14ac:dyDescent="0.3">
      <c r="A620" s="3">
        <f>Data!A615</f>
        <v>40500</v>
      </c>
      <c r="B620" s="4">
        <f>Data!B615</f>
        <v>2504.4099120000001</v>
      </c>
      <c r="C620" s="4">
        <f>Data!C615</f>
        <v>2526.830078</v>
      </c>
      <c r="D620" s="4">
        <f>Data!D615</f>
        <v>2502.5</v>
      </c>
      <c r="E620" s="4">
        <f>Data!E615</f>
        <v>2514.3999020000001</v>
      </c>
      <c r="F620" s="15">
        <f>Data!F615</f>
        <v>2046660000</v>
      </c>
      <c r="G620" s="4" t="str">
        <f t="shared" si="18"/>
        <v/>
      </c>
      <c r="H620" s="4" t="str">
        <f t="shared" si="19"/>
        <v/>
      </c>
    </row>
    <row r="621" spans="1:8" x14ac:dyDescent="0.3">
      <c r="A621" s="3">
        <f>Data!A616</f>
        <v>40499</v>
      </c>
      <c r="B621" s="4">
        <f>Data!B616</f>
        <v>2471.2700199999999</v>
      </c>
      <c r="C621" s="4">
        <f>Data!C616</f>
        <v>2486.1599120000001</v>
      </c>
      <c r="D621" s="4">
        <f>Data!D616</f>
        <v>2467.1899410000001</v>
      </c>
      <c r="E621" s="4">
        <f>Data!E616</f>
        <v>2476.01001</v>
      </c>
      <c r="F621" s="15">
        <f>Data!F616</f>
        <v>1816260000</v>
      </c>
      <c r="G621" s="4" t="str">
        <f t="shared" si="18"/>
        <v/>
      </c>
      <c r="H621" s="4" t="str">
        <f t="shared" si="19"/>
        <v/>
      </c>
    </row>
    <row r="622" spans="1:8" x14ac:dyDescent="0.3">
      <c r="A622" s="3">
        <f>Data!A617</f>
        <v>40498</v>
      </c>
      <c r="B622" s="4">
        <f>Data!B617</f>
        <v>2494.209961</v>
      </c>
      <c r="C622" s="4">
        <f>Data!C617</f>
        <v>2503.290039</v>
      </c>
      <c r="D622" s="4">
        <f>Data!D617</f>
        <v>2459.790039</v>
      </c>
      <c r="E622" s="4">
        <f>Data!E617</f>
        <v>2469.8400879999999</v>
      </c>
      <c r="F622" s="15">
        <f>Data!F617</f>
        <v>2234090000</v>
      </c>
      <c r="G622" s="4" t="str">
        <f t="shared" si="18"/>
        <v/>
      </c>
      <c r="H622" s="4" t="str">
        <f t="shared" si="19"/>
        <v>Bearish</v>
      </c>
    </row>
    <row r="623" spans="1:8" x14ac:dyDescent="0.3">
      <c r="A623" s="3">
        <f>Data!A618</f>
        <v>40497</v>
      </c>
      <c r="B623" s="4">
        <f>Data!B618</f>
        <v>2529.0200199999999</v>
      </c>
      <c r="C623" s="4">
        <f>Data!C618</f>
        <v>2534.5600589999999</v>
      </c>
      <c r="D623" s="4">
        <f>Data!D618</f>
        <v>2512.290039</v>
      </c>
      <c r="E623" s="4">
        <f>Data!E618</f>
        <v>2513.820068</v>
      </c>
      <c r="F623" s="15">
        <f>Data!F618</f>
        <v>1852210000</v>
      </c>
      <c r="G623" s="4" t="str">
        <f t="shared" si="18"/>
        <v/>
      </c>
      <c r="H623" s="4" t="str">
        <f t="shared" si="19"/>
        <v/>
      </c>
    </row>
    <row r="624" spans="1:8" x14ac:dyDescent="0.3">
      <c r="A624" s="3">
        <f>Data!A619</f>
        <v>40494</v>
      </c>
      <c r="B624" s="4">
        <f>Data!B619</f>
        <v>2540.469971</v>
      </c>
      <c r="C624" s="4">
        <f>Data!C619</f>
        <v>2552.23999</v>
      </c>
      <c r="D624" s="4">
        <f>Data!D619</f>
        <v>2506.3999020000001</v>
      </c>
      <c r="E624" s="4">
        <f>Data!E619</f>
        <v>2518.209961</v>
      </c>
      <c r="F624" s="15">
        <f>Data!F619</f>
        <v>2191790000</v>
      </c>
      <c r="G624" s="4" t="str">
        <f t="shared" si="18"/>
        <v/>
      </c>
      <c r="H624" s="4" t="str">
        <f t="shared" si="19"/>
        <v/>
      </c>
    </row>
    <row r="625" spans="1:8" x14ac:dyDescent="0.3">
      <c r="A625" s="3">
        <f>Data!A620</f>
        <v>40493</v>
      </c>
      <c r="B625" s="4">
        <f>Data!B620</f>
        <v>2534.23999</v>
      </c>
      <c r="C625" s="4">
        <f>Data!C620</f>
        <v>2559.98999</v>
      </c>
      <c r="D625" s="4">
        <f>Data!D620</f>
        <v>2524.1201169999999</v>
      </c>
      <c r="E625" s="4">
        <f>Data!E620</f>
        <v>2555.5200199999999</v>
      </c>
      <c r="F625" s="15">
        <f>Data!F620</f>
        <v>2559980000</v>
      </c>
      <c r="G625" s="4" t="str">
        <f t="shared" si="18"/>
        <v/>
      </c>
      <c r="H625" s="4" t="str">
        <f t="shared" si="19"/>
        <v/>
      </c>
    </row>
    <row r="626" spans="1:8" x14ac:dyDescent="0.3">
      <c r="A626" s="3">
        <f>Data!A621</f>
        <v>40492</v>
      </c>
      <c r="B626" s="4">
        <f>Data!B621</f>
        <v>2564.3100589999999</v>
      </c>
      <c r="C626" s="4">
        <f>Data!C621</f>
        <v>2578.780029</v>
      </c>
      <c r="D626" s="4">
        <f>Data!D621</f>
        <v>2545.459961</v>
      </c>
      <c r="E626" s="4">
        <f>Data!E621</f>
        <v>2578.780029</v>
      </c>
      <c r="F626" s="15">
        <f>Data!F621</f>
        <v>1998930000</v>
      </c>
      <c r="G626" s="4" t="str">
        <f t="shared" si="18"/>
        <v/>
      </c>
      <c r="H626" s="4" t="str">
        <f t="shared" si="19"/>
        <v/>
      </c>
    </row>
    <row r="627" spans="1:8" x14ac:dyDescent="0.3">
      <c r="A627" s="3">
        <f>Data!A622</f>
        <v>40491</v>
      </c>
      <c r="B627" s="4">
        <f>Data!B622</f>
        <v>2587.080078</v>
      </c>
      <c r="C627" s="4">
        <f>Data!C622</f>
        <v>2592.9399410000001</v>
      </c>
      <c r="D627" s="4">
        <f>Data!D622</f>
        <v>2552.929932</v>
      </c>
      <c r="E627" s="4">
        <f>Data!E622</f>
        <v>2562.9799800000001</v>
      </c>
      <c r="F627" s="15">
        <f>Data!F622</f>
        <v>2157370000</v>
      </c>
      <c r="G627" s="4" t="str">
        <f t="shared" si="18"/>
        <v/>
      </c>
      <c r="H627" s="4" t="str">
        <f t="shared" si="19"/>
        <v/>
      </c>
    </row>
    <row r="628" spans="1:8" x14ac:dyDescent="0.3">
      <c r="A628" s="3">
        <f>Data!A623</f>
        <v>40490</v>
      </c>
      <c r="B628" s="4">
        <f>Data!B623</f>
        <v>2570.860107</v>
      </c>
      <c r="C628" s="4">
        <f>Data!C623</f>
        <v>2583.3000489999999</v>
      </c>
      <c r="D628" s="4">
        <f>Data!D623</f>
        <v>2566.780029</v>
      </c>
      <c r="E628" s="4">
        <f>Data!E623</f>
        <v>2580.0500489999999</v>
      </c>
      <c r="F628" s="15">
        <f>Data!F623</f>
        <v>1799330000</v>
      </c>
      <c r="G628" s="4" t="str">
        <f t="shared" si="18"/>
        <v/>
      </c>
      <c r="H628" s="4" t="str">
        <f t="shared" si="19"/>
        <v/>
      </c>
    </row>
    <row r="629" spans="1:8" x14ac:dyDescent="0.3">
      <c r="A629" s="3">
        <f>Data!A624</f>
        <v>40487</v>
      </c>
      <c r="B629" s="4">
        <f>Data!B624</f>
        <v>2577.6298830000001</v>
      </c>
      <c r="C629" s="4">
        <f>Data!C624</f>
        <v>2582.179932</v>
      </c>
      <c r="D629" s="4">
        <f>Data!D624</f>
        <v>2568.780029</v>
      </c>
      <c r="E629" s="4">
        <f>Data!E624</f>
        <v>2578.9799800000001</v>
      </c>
      <c r="F629" s="15">
        <f>Data!F624</f>
        <v>2092850000</v>
      </c>
      <c r="G629" s="4" t="str">
        <f t="shared" si="18"/>
        <v/>
      </c>
      <c r="H629" s="4" t="str">
        <f t="shared" si="19"/>
        <v/>
      </c>
    </row>
    <row r="630" spans="1:8" x14ac:dyDescent="0.3">
      <c r="A630" s="3">
        <f>Data!A625</f>
        <v>40486</v>
      </c>
      <c r="B630" s="4">
        <f>Data!B625</f>
        <v>2569.2700199999999</v>
      </c>
      <c r="C630" s="4">
        <f>Data!C625</f>
        <v>2579.6201169999999</v>
      </c>
      <c r="D630" s="4">
        <f>Data!D625</f>
        <v>2564.0500489999999</v>
      </c>
      <c r="E630" s="4">
        <f>Data!E625</f>
        <v>2577.3400879999999</v>
      </c>
      <c r="F630" s="15">
        <f>Data!F625</f>
        <v>2492050000</v>
      </c>
      <c r="G630" s="4" t="str">
        <f t="shared" si="18"/>
        <v/>
      </c>
      <c r="H630" s="4" t="str">
        <f t="shared" si="19"/>
        <v/>
      </c>
    </row>
    <row r="631" spans="1:8" x14ac:dyDescent="0.3">
      <c r="A631" s="3">
        <f>Data!A626</f>
        <v>40485</v>
      </c>
      <c r="B631" s="4">
        <f>Data!B626</f>
        <v>2532.830078</v>
      </c>
      <c r="C631" s="4">
        <f>Data!C626</f>
        <v>2541.419922</v>
      </c>
      <c r="D631" s="4">
        <f>Data!D626</f>
        <v>2511.3100589999999</v>
      </c>
      <c r="E631" s="4">
        <f>Data!E626</f>
        <v>2540.2700199999999</v>
      </c>
      <c r="F631" s="15">
        <f>Data!F626</f>
        <v>1990410000</v>
      </c>
      <c r="G631" s="4" t="str">
        <f t="shared" si="18"/>
        <v/>
      </c>
      <c r="H631" s="4" t="str">
        <f t="shared" si="19"/>
        <v/>
      </c>
    </row>
    <row r="632" spans="1:8" x14ac:dyDescent="0.3">
      <c r="A632" s="3">
        <f>Data!A627</f>
        <v>40484</v>
      </c>
      <c r="B632" s="4">
        <f>Data!B627</f>
        <v>2525.9399410000001</v>
      </c>
      <c r="C632" s="4">
        <f>Data!C627</f>
        <v>2534.8798830000001</v>
      </c>
      <c r="D632" s="4">
        <f>Data!D627</f>
        <v>2518.290039</v>
      </c>
      <c r="E632" s="4">
        <f>Data!E627</f>
        <v>2533.5200199999999</v>
      </c>
      <c r="F632" s="15">
        <f>Data!F627</f>
        <v>1914980000</v>
      </c>
      <c r="G632" s="4" t="str">
        <f t="shared" si="18"/>
        <v/>
      </c>
      <c r="H632" s="4" t="str">
        <f t="shared" si="19"/>
        <v/>
      </c>
    </row>
    <row r="633" spans="1:8" x14ac:dyDescent="0.3">
      <c r="A633" s="3">
        <f>Data!A628</f>
        <v>40483</v>
      </c>
      <c r="B633" s="4">
        <f>Data!B628</f>
        <v>2520.4499510000001</v>
      </c>
      <c r="C633" s="4">
        <f>Data!C628</f>
        <v>2532.3701169999999</v>
      </c>
      <c r="D633" s="4">
        <f>Data!D628</f>
        <v>2491.459961</v>
      </c>
      <c r="E633" s="4">
        <f>Data!E628</f>
        <v>2504.8400879999999</v>
      </c>
      <c r="F633" s="15">
        <f>Data!F628</f>
        <v>1904790000</v>
      </c>
      <c r="G633" s="4" t="str">
        <f t="shared" si="18"/>
        <v/>
      </c>
      <c r="H633" s="4" t="str">
        <f t="shared" si="19"/>
        <v/>
      </c>
    </row>
    <row r="634" spans="1:8" x14ac:dyDescent="0.3">
      <c r="A634" s="3">
        <f>Data!A629</f>
        <v>40480</v>
      </c>
      <c r="B634" s="4">
        <f>Data!B629</f>
        <v>2505.98999</v>
      </c>
      <c r="C634" s="4">
        <f>Data!C629</f>
        <v>2517.5</v>
      </c>
      <c r="D634" s="4">
        <f>Data!D629</f>
        <v>2505.860107</v>
      </c>
      <c r="E634" s="4">
        <f>Data!E629</f>
        <v>2507.4099120000001</v>
      </c>
      <c r="F634" s="15">
        <f>Data!F629</f>
        <v>2068700000</v>
      </c>
      <c r="G634" s="4" t="str">
        <f t="shared" si="18"/>
        <v/>
      </c>
      <c r="H634" s="4" t="str">
        <f t="shared" si="19"/>
        <v/>
      </c>
    </row>
    <row r="635" spans="1:8" x14ac:dyDescent="0.3">
      <c r="A635" s="3">
        <f>Data!A630</f>
        <v>40479</v>
      </c>
      <c r="B635" s="4">
        <f>Data!B630</f>
        <v>2516.1599120000001</v>
      </c>
      <c r="C635" s="4">
        <f>Data!C630</f>
        <v>2516.1999510000001</v>
      </c>
      <c r="D635" s="4">
        <f>Data!D630</f>
        <v>2489.76001</v>
      </c>
      <c r="E635" s="4">
        <f>Data!E630</f>
        <v>2507.3701169999999</v>
      </c>
      <c r="F635" s="15">
        <f>Data!F630</f>
        <v>1998340000</v>
      </c>
      <c r="G635" s="4" t="str">
        <f t="shared" si="18"/>
        <v/>
      </c>
      <c r="H635" s="4" t="str">
        <f t="shared" si="19"/>
        <v/>
      </c>
    </row>
    <row r="636" spans="1:8" x14ac:dyDescent="0.3">
      <c r="A636" s="3">
        <f>Data!A631</f>
        <v>40478</v>
      </c>
      <c r="B636" s="4">
        <f>Data!B631</f>
        <v>2484.0900879999999</v>
      </c>
      <c r="C636" s="4">
        <f>Data!C631</f>
        <v>2505.3500979999999</v>
      </c>
      <c r="D636" s="4">
        <f>Data!D631</f>
        <v>2478.01001</v>
      </c>
      <c r="E636" s="4">
        <f>Data!E631</f>
        <v>2503.26001</v>
      </c>
      <c r="F636" s="15">
        <f>Data!F631</f>
        <v>2013240000</v>
      </c>
      <c r="G636" s="4" t="str">
        <f t="shared" si="18"/>
        <v/>
      </c>
      <c r="H636" s="4" t="str">
        <f t="shared" si="19"/>
        <v/>
      </c>
    </row>
    <row r="637" spans="1:8" x14ac:dyDescent="0.3">
      <c r="A637" s="3">
        <f>Data!A632</f>
        <v>40477</v>
      </c>
      <c r="B637" s="4">
        <f>Data!B632</f>
        <v>2476.51001</v>
      </c>
      <c r="C637" s="4">
        <f>Data!C632</f>
        <v>2503.030029</v>
      </c>
      <c r="D637" s="4">
        <f>Data!D632</f>
        <v>2470.1201169999999</v>
      </c>
      <c r="E637" s="4">
        <f>Data!E632</f>
        <v>2497.290039</v>
      </c>
      <c r="F637" s="15">
        <f>Data!F632</f>
        <v>1914350000</v>
      </c>
      <c r="G637" s="4" t="str">
        <f t="shared" si="18"/>
        <v/>
      </c>
      <c r="H637" s="4" t="str">
        <f t="shared" si="19"/>
        <v/>
      </c>
    </row>
    <row r="638" spans="1:8" x14ac:dyDescent="0.3">
      <c r="A638" s="3">
        <f>Data!A633</f>
        <v>40476</v>
      </c>
      <c r="B638" s="4">
        <f>Data!B633</f>
        <v>2491.6201169999999</v>
      </c>
      <c r="C638" s="4">
        <f>Data!C633</f>
        <v>2507.030029</v>
      </c>
      <c r="D638" s="4">
        <f>Data!D633</f>
        <v>2490.110107</v>
      </c>
      <c r="E638" s="4">
        <f>Data!E633</f>
        <v>2490.8500979999999</v>
      </c>
      <c r="F638" s="15">
        <f>Data!F633</f>
        <v>1746320000</v>
      </c>
      <c r="G638" s="4" t="str">
        <f t="shared" si="18"/>
        <v/>
      </c>
      <c r="H638" s="4" t="str">
        <f t="shared" si="19"/>
        <v/>
      </c>
    </row>
    <row r="639" spans="1:8" x14ac:dyDescent="0.3">
      <c r="A639" s="3">
        <f>Data!A634</f>
        <v>40473</v>
      </c>
      <c r="B639" s="4">
        <f>Data!B634</f>
        <v>2461.6000979999999</v>
      </c>
      <c r="C639" s="4">
        <f>Data!C634</f>
        <v>2479.389893</v>
      </c>
      <c r="D639" s="4">
        <f>Data!D634</f>
        <v>2459.429932</v>
      </c>
      <c r="E639" s="4">
        <f>Data!E634</f>
        <v>2479.389893</v>
      </c>
      <c r="F639" s="15">
        <f>Data!F634</f>
        <v>1648180000</v>
      </c>
      <c r="G639" s="4" t="str">
        <f t="shared" si="18"/>
        <v/>
      </c>
      <c r="H639" s="4" t="str">
        <f t="shared" si="19"/>
        <v/>
      </c>
    </row>
    <row r="640" spans="1:8" x14ac:dyDescent="0.3">
      <c r="A640" s="3">
        <f>Data!A635</f>
        <v>40472</v>
      </c>
      <c r="B640" s="4">
        <f>Data!B635</f>
        <v>2470.719971</v>
      </c>
      <c r="C640" s="4">
        <f>Data!C635</f>
        <v>2482.139893</v>
      </c>
      <c r="D640" s="4">
        <f>Data!D635</f>
        <v>2436.3400879999999</v>
      </c>
      <c r="E640" s="4">
        <f>Data!E635</f>
        <v>2459.669922</v>
      </c>
      <c r="F640" s="15">
        <f>Data!F635</f>
        <v>2135480000</v>
      </c>
      <c r="G640" s="4" t="str">
        <f t="shared" si="18"/>
        <v/>
      </c>
      <c r="H640" s="4" t="str">
        <f t="shared" si="19"/>
        <v/>
      </c>
    </row>
    <row r="641" spans="1:8" x14ac:dyDescent="0.3">
      <c r="A641" s="3">
        <f>Data!A636</f>
        <v>40471</v>
      </c>
      <c r="B641" s="4">
        <f>Data!B636</f>
        <v>2443.1999510000001</v>
      </c>
      <c r="C641" s="4">
        <f>Data!C636</f>
        <v>2469.719971</v>
      </c>
      <c r="D641" s="4">
        <f>Data!D636</f>
        <v>2441.070068</v>
      </c>
      <c r="E641" s="4">
        <f>Data!E636</f>
        <v>2457.389893</v>
      </c>
      <c r="F641" s="15">
        <f>Data!F636</f>
        <v>2016770000</v>
      </c>
      <c r="G641" s="4" t="str">
        <f t="shared" si="18"/>
        <v/>
      </c>
      <c r="H641" s="4" t="str">
        <f t="shared" si="19"/>
        <v/>
      </c>
    </row>
    <row r="642" spans="1:8" x14ac:dyDescent="0.3">
      <c r="A642" s="3">
        <f>Data!A637</f>
        <v>40470</v>
      </c>
      <c r="B642" s="4">
        <f>Data!B637</f>
        <v>2442.209961</v>
      </c>
      <c r="C642" s="4">
        <f>Data!C637</f>
        <v>2462.9399410000001</v>
      </c>
      <c r="D642" s="4">
        <f>Data!D637</f>
        <v>2422.139893</v>
      </c>
      <c r="E642" s="4">
        <f>Data!E637</f>
        <v>2436.9499510000001</v>
      </c>
      <c r="F642" s="15">
        <f>Data!F637</f>
        <v>2241840000</v>
      </c>
      <c r="G642" s="4" t="str">
        <f t="shared" si="18"/>
        <v/>
      </c>
      <c r="H642" s="4" t="str">
        <f t="shared" si="19"/>
        <v/>
      </c>
    </row>
    <row r="643" spans="1:8" x14ac:dyDescent="0.3">
      <c r="A643" s="3">
        <f>Data!A638</f>
        <v>40469</v>
      </c>
      <c r="B643" s="4">
        <f>Data!B638</f>
        <v>2470.1201169999999</v>
      </c>
      <c r="C643" s="4">
        <f>Data!C638</f>
        <v>2480.9499510000001</v>
      </c>
      <c r="D643" s="4">
        <f>Data!D638</f>
        <v>2462.5500489999999</v>
      </c>
      <c r="E643" s="4">
        <f>Data!E638</f>
        <v>2480.6599120000001</v>
      </c>
      <c r="F643" s="15">
        <f>Data!F638</f>
        <v>1724710000</v>
      </c>
      <c r="G643" s="4" t="str">
        <f t="shared" si="18"/>
        <v/>
      </c>
      <c r="H643" s="4" t="str">
        <f t="shared" si="19"/>
        <v/>
      </c>
    </row>
    <row r="644" spans="1:8" x14ac:dyDescent="0.3">
      <c r="A644" s="3">
        <f>Data!A639</f>
        <v>40466</v>
      </c>
      <c r="B644" s="4">
        <f>Data!B639</f>
        <v>2461.6999510000001</v>
      </c>
      <c r="C644" s="4">
        <f>Data!C639</f>
        <v>2468.7700199999999</v>
      </c>
      <c r="D644" s="4">
        <f>Data!D639</f>
        <v>2438.030029</v>
      </c>
      <c r="E644" s="4">
        <f>Data!E639</f>
        <v>2468.7700199999999</v>
      </c>
      <c r="F644" s="15">
        <f>Data!F639</f>
        <v>2232810000</v>
      </c>
      <c r="G644" s="4" t="str">
        <f t="shared" si="18"/>
        <v/>
      </c>
      <c r="H644" s="4" t="str">
        <f t="shared" si="19"/>
        <v/>
      </c>
    </row>
    <row r="645" spans="1:8" x14ac:dyDescent="0.3">
      <c r="A645" s="3">
        <f>Data!A640</f>
        <v>40465</v>
      </c>
      <c r="B645" s="4">
        <f>Data!B640</f>
        <v>2441.209961</v>
      </c>
      <c r="C645" s="4">
        <f>Data!C640</f>
        <v>2445.8500979999999</v>
      </c>
      <c r="D645" s="4">
        <f>Data!D640</f>
        <v>2422.070068</v>
      </c>
      <c r="E645" s="4">
        <f>Data!E640</f>
        <v>2435.3798830000001</v>
      </c>
      <c r="F645" s="15">
        <f>Data!F640</f>
        <v>2014540000</v>
      </c>
      <c r="G645" s="4" t="str">
        <f t="shared" si="18"/>
        <v/>
      </c>
      <c r="H645" s="4" t="str">
        <f t="shared" si="19"/>
        <v/>
      </c>
    </row>
    <row r="646" spans="1:8" x14ac:dyDescent="0.3">
      <c r="A646" s="3">
        <f>Data!A641</f>
        <v>40464</v>
      </c>
      <c r="B646" s="4">
        <f>Data!B641</f>
        <v>2432.5500489999999</v>
      </c>
      <c r="C646" s="4">
        <f>Data!C641</f>
        <v>2452.540039</v>
      </c>
      <c r="D646" s="4">
        <f>Data!D641</f>
        <v>2426.5200199999999</v>
      </c>
      <c r="E646" s="4">
        <f>Data!E641</f>
        <v>2441.2299800000001</v>
      </c>
      <c r="F646" s="15">
        <f>Data!F641</f>
        <v>2294450000</v>
      </c>
      <c r="G646" s="4" t="str">
        <f t="shared" si="18"/>
        <v>Bullish</v>
      </c>
      <c r="H646" s="4" t="str">
        <f t="shared" si="19"/>
        <v/>
      </c>
    </row>
    <row r="647" spans="1:8" x14ac:dyDescent="0.3">
      <c r="A647" s="3">
        <f>Data!A642</f>
        <v>40463</v>
      </c>
      <c r="B647" s="4">
        <f>Data!B642</f>
        <v>2397.6999510000001</v>
      </c>
      <c r="C647" s="4">
        <f>Data!C642</f>
        <v>2421.790039</v>
      </c>
      <c r="D647" s="4">
        <f>Data!D642</f>
        <v>2379.389893</v>
      </c>
      <c r="E647" s="4">
        <f>Data!E642</f>
        <v>2417.919922</v>
      </c>
      <c r="F647" s="15">
        <f>Data!F642</f>
        <v>1960920000</v>
      </c>
      <c r="G647" s="4" t="str">
        <f t="shared" si="18"/>
        <v/>
      </c>
      <c r="H647" s="4" t="str">
        <f t="shared" si="19"/>
        <v/>
      </c>
    </row>
    <row r="648" spans="1:8" x14ac:dyDescent="0.3">
      <c r="A648" s="3">
        <f>Data!A643</f>
        <v>40462</v>
      </c>
      <c r="B648" s="4">
        <f>Data!B643</f>
        <v>2403.459961</v>
      </c>
      <c r="C648" s="4">
        <f>Data!C643</f>
        <v>2413.030029</v>
      </c>
      <c r="D648" s="4">
        <f>Data!D643</f>
        <v>2397.570068</v>
      </c>
      <c r="E648" s="4">
        <f>Data!E643</f>
        <v>2402.330078</v>
      </c>
      <c r="F648" s="15">
        <f>Data!F643</f>
        <v>1539990000</v>
      </c>
      <c r="G648" s="4" t="str">
        <f t="shared" ref="G648:G711" si="20">IF(AND(B647&gt;E647,B648&lt;E648,E648&gt;B647,B648&lt;E647,C648&gt;C647),"Bullish","")</f>
        <v/>
      </c>
      <c r="H648" s="4" t="str">
        <f t="shared" ref="H648:H711" si="21">IF(AND(B647&lt;E647,B648&gt;E648,E648&lt;B647,B648&gt;E647,D648&lt;D647),"Bearish","")</f>
        <v/>
      </c>
    </row>
    <row r="649" spans="1:8" x14ac:dyDescent="0.3">
      <c r="A649" s="3">
        <f>Data!A644</f>
        <v>40459</v>
      </c>
      <c r="B649" s="4">
        <f>Data!B644</f>
        <v>2384.76001</v>
      </c>
      <c r="C649" s="4">
        <f>Data!C644</f>
        <v>2406.669922</v>
      </c>
      <c r="D649" s="4">
        <f>Data!D644</f>
        <v>2370.530029</v>
      </c>
      <c r="E649" s="4">
        <f>Data!E644</f>
        <v>2401.9099120000001</v>
      </c>
      <c r="F649" s="15">
        <f>Data!F644</f>
        <v>2000980000</v>
      </c>
      <c r="G649" s="4" t="str">
        <f t="shared" si="20"/>
        <v/>
      </c>
      <c r="H649" s="4" t="str">
        <f t="shared" si="21"/>
        <v/>
      </c>
    </row>
    <row r="650" spans="1:8" x14ac:dyDescent="0.3">
      <c r="A650" s="3">
        <f>Data!A645</f>
        <v>40458</v>
      </c>
      <c r="B650" s="4">
        <f>Data!B645</f>
        <v>2391.6298830000001</v>
      </c>
      <c r="C650" s="4">
        <f>Data!C645</f>
        <v>2392.73999</v>
      </c>
      <c r="D650" s="4">
        <f>Data!D645</f>
        <v>2368.25</v>
      </c>
      <c r="E650" s="4">
        <f>Data!E645</f>
        <v>2383.669922</v>
      </c>
      <c r="F650" s="15">
        <f>Data!F645</f>
        <v>1846240000</v>
      </c>
      <c r="G650" s="4" t="str">
        <f t="shared" si="20"/>
        <v/>
      </c>
      <c r="H650" s="4" t="str">
        <f t="shared" si="21"/>
        <v/>
      </c>
    </row>
    <row r="651" spans="1:8" x14ac:dyDescent="0.3">
      <c r="A651" s="3">
        <f>Data!A646</f>
        <v>40457</v>
      </c>
      <c r="B651" s="4">
        <f>Data!B646</f>
        <v>2395.1599120000001</v>
      </c>
      <c r="C651" s="4">
        <f>Data!C646</f>
        <v>2399.1298830000001</v>
      </c>
      <c r="D651" s="4">
        <f>Data!D646</f>
        <v>2368.429932</v>
      </c>
      <c r="E651" s="4">
        <f>Data!E646</f>
        <v>2380.6599120000001</v>
      </c>
      <c r="F651" s="15">
        <f>Data!F646</f>
        <v>2103800000</v>
      </c>
      <c r="G651" s="4" t="str">
        <f t="shared" si="20"/>
        <v/>
      </c>
      <c r="H651" s="4" t="str">
        <f t="shared" si="21"/>
        <v/>
      </c>
    </row>
    <row r="652" spans="1:8" x14ac:dyDescent="0.3">
      <c r="A652" s="3">
        <f>Data!A647</f>
        <v>40456</v>
      </c>
      <c r="B652" s="4">
        <f>Data!B647</f>
        <v>2368.5200199999999</v>
      </c>
      <c r="C652" s="4">
        <f>Data!C647</f>
        <v>2402.419922</v>
      </c>
      <c r="D652" s="4">
        <f>Data!D647</f>
        <v>2366.0600589999999</v>
      </c>
      <c r="E652" s="4">
        <f>Data!E647</f>
        <v>2399.830078</v>
      </c>
      <c r="F652" s="15">
        <f>Data!F647</f>
        <v>2203470000</v>
      </c>
      <c r="G652" s="4" t="str">
        <f t="shared" si="20"/>
        <v>Bullish</v>
      </c>
      <c r="H652" s="4" t="str">
        <f t="shared" si="21"/>
        <v/>
      </c>
    </row>
    <row r="653" spans="1:8" x14ac:dyDescent="0.3">
      <c r="A653" s="3">
        <f>Data!A648</f>
        <v>40455</v>
      </c>
      <c r="B653" s="4">
        <f>Data!B648</f>
        <v>2362.25</v>
      </c>
      <c r="C653" s="4">
        <f>Data!C648</f>
        <v>2370.8701169999999</v>
      </c>
      <c r="D653" s="4">
        <f>Data!D648</f>
        <v>2332.459961</v>
      </c>
      <c r="E653" s="4">
        <f>Data!E648</f>
        <v>2344.5200199999999</v>
      </c>
      <c r="F653" s="15">
        <f>Data!F648</f>
        <v>1901980000</v>
      </c>
      <c r="G653" s="4" t="str">
        <f t="shared" si="20"/>
        <v/>
      </c>
      <c r="H653" s="4" t="str">
        <f t="shared" si="21"/>
        <v/>
      </c>
    </row>
    <row r="654" spans="1:8" x14ac:dyDescent="0.3">
      <c r="A654" s="3">
        <f>Data!A649</f>
        <v>40452</v>
      </c>
      <c r="B654" s="4">
        <f>Data!B649</f>
        <v>2386.820068</v>
      </c>
      <c r="C654" s="4">
        <f>Data!C649</f>
        <v>2389.4499510000001</v>
      </c>
      <c r="D654" s="4">
        <f>Data!D649</f>
        <v>2359.320068</v>
      </c>
      <c r="E654" s="4">
        <f>Data!E649</f>
        <v>2370.75</v>
      </c>
      <c r="F654" s="15">
        <f>Data!F649</f>
        <v>1932650000</v>
      </c>
      <c r="G654" s="4" t="str">
        <f t="shared" si="20"/>
        <v/>
      </c>
      <c r="H654" s="4" t="str">
        <f t="shared" si="21"/>
        <v/>
      </c>
    </row>
    <row r="655" spans="1:8" x14ac:dyDescent="0.3">
      <c r="A655" s="3">
        <f>Data!A650</f>
        <v>40451</v>
      </c>
      <c r="B655" s="4">
        <f>Data!B650</f>
        <v>2390.959961</v>
      </c>
      <c r="C655" s="4">
        <f>Data!C650</f>
        <v>2400.0600589999999</v>
      </c>
      <c r="D655" s="4">
        <f>Data!D650</f>
        <v>2354.219971</v>
      </c>
      <c r="E655" s="4">
        <f>Data!E650</f>
        <v>2368.6201169999999</v>
      </c>
      <c r="F655" s="15">
        <f>Data!F650</f>
        <v>2418300000</v>
      </c>
      <c r="G655" s="4" t="str">
        <f t="shared" si="20"/>
        <v/>
      </c>
      <c r="H655" s="4" t="str">
        <f t="shared" si="21"/>
        <v/>
      </c>
    </row>
    <row r="656" spans="1:8" x14ac:dyDescent="0.3">
      <c r="A656" s="3">
        <f>Data!A651</f>
        <v>40450</v>
      </c>
      <c r="B656" s="4">
        <f>Data!B651</f>
        <v>2372.3701169999999</v>
      </c>
      <c r="C656" s="4">
        <f>Data!C651</f>
        <v>2382.1499020000001</v>
      </c>
      <c r="D656" s="4">
        <f>Data!D651</f>
        <v>2366.1899410000001</v>
      </c>
      <c r="E656" s="4">
        <f>Data!E651</f>
        <v>2376.5600589999999</v>
      </c>
      <c r="F656" s="15">
        <f>Data!F651</f>
        <v>2077930000</v>
      </c>
      <c r="G656" s="4" t="str">
        <f t="shared" si="20"/>
        <v/>
      </c>
      <c r="H656" s="4" t="str">
        <f t="shared" si="21"/>
        <v/>
      </c>
    </row>
    <row r="657" spans="1:8" x14ac:dyDescent="0.3">
      <c r="A657" s="3">
        <f>Data!A652</f>
        <v>40449</v>
      </c>
      <c r="B657" s="4">
        <f>Data!B652</f>
        <v>2373.1298830000001</v>
      </c>
      <c r="C657" s="4">
        <f>Data!C652</f>
        <v>2383.669922</v>
      </c>
      <c r="D657" s="4">
        <f>Data!D652</f>
        <v>2339.5</v>
      </c>
      <c r="E657" s="4">
        <f>Data!E652</f>
        <v>2379.5900879999999</v>
      </c>
      <c r="F657" s="15">
        <f>Data!F652</f>
        <v>2125730000</v>
      </c>
      <c r="G657" s="4" t="str">
        <f t="shared" si="20"/>
        <v/>
      </c>
      <c r="H657" s="4" t="str">
        <f t="shared" si="21"/>
        <v/>
      </c>
    </row>
    <row r="658" spans="1:8" x14ac:dyDescent="0.3">
      <c r="A658" s="3">
        <f>Data!A653</f>
        <v>40448</v>
      </c>
      <c r="B658" s="4">
        <f>Data!B653</f>
        <v>2379.7299800000001</v>
      </c>
      <c r="C658" s="4">
        <f>Data!C653</f>
        <v>2386.01001</v>
      </c>
      <c r="D658" s="4">
        <f>Data!D653</f>
        <v>2368.6499020000001</v>
      </c>
      <c r="E658" s="4">
        <f>Data!E653</f>
        <v>2369.7700199999999</v>
      </c>
      <c r="F658" s="15">
        <f>Data!F653</f>
        <v>1873120000</v>
      </c>
      <c r="G658" s="4" t="str">
        <f t="shared" si="20"/>
        <v/>
      </c>
      <c r="H658" s="4" t="str">
        <f t="shared" si="21"/>
        <v/>
      </c>
    </row>
    <row r="659" spans="1:8" x14ac:dyDescent="0.3">
      <c r="A659" s="3">
        <f>Data!A654</f>
        <v>40445</v>
      </c>
      <c r="B659" s="4">
        <f>Data!B654</f>
        <v>2356.26001</v>
      </c>
      <c r="C659" s="4">
        <f>Data!C654</f>
        <v>2381.219971</v>
      </c>
      <c r="D659" s="4">
        <f>Data!D654</f>
        <v>2353.5</v>
      </c>
      <c r="E659" s="4">
        <f>Data!E654</f>
        <v>2381.219971</v>
      </c>
      <c r="F659" s="15">
        <f>Data!F654</f>
        <v>1993380000</v>
      </c>
      <c r="G659" s="4" t="str">
        <f t="shared" si="20"/>
        <v/>
      </c>
      <c r="H659" s="4" t="str">
        <f t="shared" si="21"/>
        <v/>
      </c>
    </row>
    <row r="660" spans="1:8" x14ac:dyDescent="0.3">
      <c r="A660" s="3">
        <f>Data!A655</f>
        <v>40444</v>
      </c>
      <c r="B660" s="4">
        <f>Data!B655</f>
        <v>2316.709961</v>
      </c>
      <c r="C660" s="4">
        <f>Data!C655</f>
        <v>2353.790039</v>
      </c>
      <c r="D660" s="4">
        <f>Data!D655</f>
        <v>2316.110107</v>
      </c>
      <c r="E660" s="4">
        <f>Data!E655</f>
        <v>2327.080078</v>
      </c>
      <c r="F660" s="15">
        <f>Data!F655</f>
        <v>1923110000</v>
      </c>
      <c r="G660" s="4" t="str">
        <f t="shared" si="20"/>
        <v/>
      </c>
      <c r="H660" s="4" t="str">
        <f t="shared" si="21"/>
        <v/>
      </c>
    </row>
    <row r="661" spans="1:8" x14ac:dyDescent="0.3">
      <c r="A661" s="3">
        <f>Data!A656</f>
        <v>40443</v>
      </c>
      <c r="B661" s="4">
        <f>Data!B656</f>
        <v>2339.9099120000001</v>
      </c>
      <c r="C661" s="4">
        <f>Data!C656</f>
        <v>2355.9099120000001</v>
      </c>
      <c r="D661" s="4">
        <f>Data!D656</f>
        <v>2323.5500489999999</v>
      </c>
      <c r="E661" s="4">
        <f>Data!E656</f>
        <v>2334.5500489999999</v>
      </c>
      <c r="F661" s="15">
        <f>Data!F656</f>
        <v>2170210000</v>
      </c>
      <c r="G661" s="4" t="str">
        <f t="shared" si="20"/>
        <v/>
      </c>
      <c r="H661" s="4" t="str">
        <f t="shared" si="21"/>
        <v/>
      </c>
    </row>
    <row r="662" spans="1:8" x14ac:dyDescent="0.3">
      <c r="A662" s="3">
        <f>Data!A657</f>
        <v>40442</v>
      </c>
      <c r="B662" s="4">
        <f>Data!B657</f>
        <v>2355.2700199999999</v>
      </c>
      <c r="C662" s="4">
        <f>Data!C657</f>
        <v>2366.76001</v>
      </c>
      <c r="D662" s="4">
        <f>Data!D657</f>
        <v>2341.820068</v>
      </c>
      <c r="E662" s="4">
        <f>Data!E657</f>
        <v>2349.3500979999999</v>
      </c>
      <c r="F662" s="15">
        <f>Data!F657</f>
        <v>2125100000</v>
      </c>
      <c r="G662" s="4" t="str">
        <f t="shared" si="20"/>
        <v/>
      </c>
      <c r="H662" s="4" t="str">
        <f t="shared" si="21"/>
        <v/>
      </c>
    </row>
    <row r="663" spans="1:8" x14ac:dyDescent="0.3">
      <c r="A663" s="3">
        <f>Data!A658</f>
        <v>40441</v>
      </c>
      <c r="B663" s="4">
        <f>Data!B658</f>
        <v>2322.8000489999999</v>
      </c>
      <c r="C663" s="4">
        <f>Data!C658</f>
        <v>2358.8999020000001</v>
      </c>
      <c r="D663" s="4">
        <f>Data!D658</f>
        <v>2317.889893</v>
      </c>
      <c r="E663" s="4">
        <f>Data!E658</f>
        <v>2355.830078</v>
      </c>
      <c r="F663" s="15">
        <f>Data!F658</f>
        <v>1989520000</v>
      </c>
      <c r="G663" s="4" t="str">
        <f t="shared" si="20"/>
        <v/>
      </c>
      <c r="H663" s="4" t="str">
        <f t="shared" si="21"/>
        <v/>
      </c>
    </row>
    <row r="664" spans="1:8" x14ac:dyDescent="0.3">
      <c r="A664" s="3">
        <f>Data!A659</f>
        <v>40438</v>
      </c>
      <c r="B664" s="4">
        <f>Data!B659</f>
        <v>2318.419922</v>
      </c>
      <c r="C664" s="4">
        <f>Data!C659</f>
        <v>2320.3701169999999</v>
      </c>
      <c r="D664" s="4">
        <f>Data!D659</f>
        <v>2301.820068</v>
      </c>
      <c r="E664" s="4">
        <f>Data!E659</f>
        <v>2315.610107</v>
      </c>
      <c r="F664" s="15">
        <f>Data!F659</f>
        <v>2432480000</v>
      </c>
      <c r="G664" s="4" t="str">
        <f t="shared" si="20"/>
        <v/>
      </c>
      <c r="H664" s="4" t="str">
        <f t="shared" si="21"/>
        <v/>
      </c>
    </row>
    <row r="665" spans="1:8" x14ac:dyDescent="0.3">
      <c r="A665" s="3">
        <f>Data!A660</f>
        <v>40437</v>
      </c>
      <c r="B665" s="4">
        <f>Data!B660</f>
        <v>2297.51001</v>
      </c>
      <c r="C665" s="4">
        <f>Data!C660</f>
        <v>2304.9499510000001</v>
      </c>
      <c r="D665" s="4">
        <f>Data!D660</f>
        <v>2288.709961</v>
      </c>
      <c r="E665" s="4">
        <f>Data!E660</f>
        <v>2303.25</v>
      </c>
      <c r="F665" s="15">
        <f>Data!F660</f>
        <v>1809280000</v>
      </c>
      <c r="G665" s="4" t="str">
        <f t="shared" si="20"/>
        <v/>
      </c>
      <c r="H665" s="4" t="str">
        <f t="shared" si="21"/>
        <v/>
      </c>
    </row>
    <row r="666" spans="1:8" x14ac:dyDescent="0.3">
      <c r="A666" s="3">
        <f>Data!A661</f>
        <v>40436</v>
      </c>
      <c r="B666" s="4">
        <f>Data!B661</f>
        <v>2283.169922</v>
      </c>
      <c r="C666" s="4">
        <f>Data!C661</f>
        <v>2304.6000979999999</v>
      </c>
      <c r="D666" s="4">
        <f>Data!D661</f>
        <v>2276.320068</v>
      </c>
      <c r="E666" s="4">
        <f>Data!E661</f>
        <v>2301.320068</v>
      </c>
      <c r="F666" s="15">
        <f>Data!F661</f>
        <v>2067130000</v>
      </c>
      <c r="G666" s="4" t="str">
        <f t="shared" si="20"/>
        <v/>
      </c>
      <c r="H666" s="4" t="str">
        <f t="shared" si="21"/>
        <v/>
      </c>
    </row>
    <row r="667" spans="1:8" x14ac:dyDescent="0.3">
      <c r="A667" s="3">
        <f>Data!A662</f>
        <v>40435</v>
      </c>
      <c r="B667" s="4">
        <f>Data!B662</f>
        <v>2281.3100589999999</v>
      </c>
      <c r="C667" s="4">
        <f>Data!C662</f>
        <v>2302.570068</v>
      </c>
      <c r="D667" s="4">
        <f>Data!D662</f>
        <v>2274.570068</v>
      </c>
      <c r="E667" s="4">
        <f>Data!E662</f>
        <v>2289.7700199999999</v>
      </c>
      <c r="F667" s="15">
        <f>Data!F662</f>
        <v>2079030000</v>
      </c>
      <c r="G667" s="4" t="str">
        <f t="shared" si="20"/>
        <v/>
      </c>
      <c r="H667" s="4" t="str">
        <f t="shared" si="21"/>
        <v/>
      </c>
    </row>
    <row r="668" spans="1:8" x14ac:dyDescent="0.3">
      <c r="A668" s="3">
        <f>Data!A663</f>
        <v>40434</v>
      </c>
      <c r="B668" s="4">
        <f>Data!B663</f>
        <v>2263.8000489999999</v>
      </c>
      <c r="C668" s="4">
        <f>Data!C663</f>
        <v>2289.48999</v>
      </c>
      <c r="D668" s="4">
        <f>Data!D663</f>
        <v>2263.6899410000001</v>
      </c>
      <c r="E668" s="4">
        <f>Data!E663</f>
        <v>2285.709961</v>
      </c>
      <c r="F668" s="15">
        <f>Data!F663</f>
        <v>1937630000</v>
      </c>
      <c r="G668" s="4" t="str">
        <f t="shared" si="20"/>
        <v/>
      </c>
      <c r="H668" s="4" t="str">
        <f t="shared" si="21"/>
        <v/>
      </c>
    </row>
    <row r="669" spans="1:8" x14ac:dyDescent="0.3">
      <c r="A669" s="3">
        <f>Data!A664</f>
        <v>40431</v>
      </c>
      <c r="B669" s="4">
        <f>Data!B664</f>
        <v>2239.080078</v>
      </c>
      <c r="C669" s="4">
        <f>Data!C664</f>
        <v>2246.6000979999999</v>
      </c>
      <c r="D669" s="4">
        <f>Data!D664</f>
        <v>2229.1201169999999</v>
      </c>
      <c r="E669" s="4">
        <f>Data!E664</f>
        <v>2242.4799800000001</v>
      </c>
      <c r="F669" s="15">
        <f>Data!F664</f>
        <v>1692470000</v>
      </c>
      <c r="G669" s="4" t="str">
        <f t="shared" si="20"/>
        <v/>
      </c>
      <c r="H669" s="4" t="str">
        <f t="shared" si="21"/>
        <v/>
      </c>
    </row>
    <row r="670" spans="1:8" x14ac:dyDescent="0.3">
      <c r="A670" s="3">
        <f>Data!A665</f>
        <v>40430</v>
      </c>
      <c r="B670" s="4">
        <f>Data!B665</f>
        <v>2251.0900879999999</v>
      </c>
      <c r="C670" s="4">
        <f>Data!C665</f>
        <v>2251.9799800000001</v>
      </c>
      <c r="D670" s="4">
        <f>Data!D665</f>
        <v>2229.8000489999999</v>
      </c>
      <c r="E670" s="4">
        <f>Data!E665</f>
        <v>2236.1999510000001</v>
      </c>
      <c r="F670" s="15">
        <f>Data!F665</f>
        <v>1706650000</v>
      </c>
      <c r="G670" s="4" t="str">
        <f t="shared" si="20"/>
        <v/>
      </c>
      <c r="H670" s="4" t="str">
        <f t="shared" si="21"/>
        <v/>
      </c>
    </row>
    <row r="671" spans="1:8" x14ac:dyDescent="0.3">
      <c r="A671" s="3">
        <f>Data!A666</f>
        <v>40429</v>
      </c>
      <c r="B671" s="4">
        <f>Data!B666</f>
        <v>2216.070068</v>
      </c>
      <c r="C671" s="4">
        <f>Data!C666</f>
        <v>2237.419922</v>
      </c>
      <c r="D671" s="4">
        <f>Data!D666</f>
        <v>2215.8999020000001</v>
      </c>
      <c r="E671" s="4">
        <f>Data!E666</f>
        <v>2228.8701169999999</v>
      </c>
      <c r="F671" s="15">
        <f>Data!F666</f>
        <v>2018210000</v>
      </c>
      <c r="G671" s="4" t="str">
        <f t="shared" si="20"/>
        <v/>
      </c>
      <c r="H671" s="4" t="str">
        <f t="shared" si="21"/>
        <v/>
      </c>
    </row>
    <row r="672" spans="1:8" x14ac:dyDescent="0.3">
      <c r="A672" s="3">
        <f>Data!A667</f>
        <v>40428</v>
      </c>
      <c r="B672" s="4">
        <f>Data!B667</f>
        <v>2227.26001</v>
      </c>
      <c r="C672" s="4">
        <f>Data!C667</f>
        <v>2231.280029</v>
      </c>
      <c r="D672" s="4">
        <f>Data!D667</f>
        <v>2206.6201169999999</v>
      </c>
      <c r="E672" s="4">
        <f>Data!E667</f>
        <v>2208.889893</v>
      </c>
      <c r="F672" s="15">
        <f>Data!F667</f>
        <v>1685240000</v>
      </c>
      <c r="G672" s="4" t="str">
        <f t="shared" si="20"/>
        <v/>
      </c>
      <c r="H672" s="4" t="str">
        <f t="shared" si="21"/>
        <v/>
      </c>
    </row>
    <row r="673" spans="1:8" x14ac:dyDescent="0.3">
      <c r="A673" s="3">
        <f>Data!A668</f>
        <v>40424</v>
      </c>
      <c r="B673" s="4">
        <f>Data!B668</f>
        <v>2227.959961</v>
      </c>
      <c r="C673" s="4">
        <f>Data!C668</f>
        <v>2235.570068</v>
      </c>
      <c r="D673" s="4">
        <f>Data!D668</f>
        <v>2213.5600589999999</v>
      </c>
      <c r="E673" s="4">
        <f>Data!E668</f>
        <v>2233.75</v>
      </c>
      <c r="F673" s="15">
        <f>Data!F668</f>
        <v>1647790000</v>
      </c>
      <c r="G673" s="4" t="str">
        <f t="shared" si="20"/>
        <v/>
      </c>
      <c r="H673" s="4" t="str">
        <f t="shared" si="21"/>
        <v/>
      </c>
    </row>
    <row r="674" spans="1:8" x14ac:dyDescent="0.3">
      <c r="A674" s="3">
        <f>Data!A669</f>
        <v>40423</v>
      </c>
      <c r="B674" s="4">
        <f>Data!B669</f>
        <v>2178.98999</v>
      </c>
      <c r="C674" s="4">
        <f>Data!C669</f>
        <v>2200.01001</v>
      </c>
      <c r="D674" s="4">
        <f>Data!D669</f>
        <v>2173.709961</v>
      </c>
      <c r="E674" s="4">
        <f>Data!E669</f>
        <v>2200.01001</v>
      </c>
      <c r="F674" s="15">
        <f>Data!F669</f>
        <v>1680590000</v>
      </c>
      <c r="G674" s="4" t="str">
        <f t="shared" si="20"/>
        <v/>
      </c>
      <c r="H674" s="4" t="str">
        <f t="shared" si="21"/>
        <v/>
      </c>
    </row>
    <row r="675" spans="1:8" x14ac:dyDescent="0.3">
      <c r="A675" s="3">
        <f>Data!A670</f>
        <v>40422</v>
      </c>
      <c r="B675" s="4">
        <f>Data!B670</f>
        <v>2142.75</v>
      </c>
      <c r="C675" s="4">
        <f>Data!C670</f>
        <v>2177.5</v>
      </c>
      <c r="D675" s="4">
        <f>Data!D670</f>
        <v>2141.9499510000001</v>
      </c>
      <c r="E675" s="4">
        <f>Data!E670</f>
        <v>2176.8400879999999</v>
      </c>
      <c r="F675" s="15">
        <f>Data!F670</f>
        <v>2133970000</v>
      </c>
      <c r="G675" s="4" t="str">
        <f t="shared" si="20"/>
        <v/>
      </c>
      <c r="H675" s="4" t="str">
        <f t="shared" si="21"/>
        <v/>
      </c>
    </row>
    <row r="676" spans="1:8" x14ac:dyDescent="0.3">
      <c r="A676" s="3">
        <f>Data!A671</f>
        <v>40421</v>
      </c>
      <c r="B676" s="4">
        <f>Data!B671</f>
        <v>2109.76001</v>
      </c>
      <c r="C676" s="4">
        <f>Data!C671</f>
        <v>2128.8999020000001</v>
      </c>
      <c r="D676" s="4">
        <f>Data!D671</f>
        <v>2101.5200199999999</v>
      </c>
      <c r="E676" s="4">
        <f>Data!E671</f>
        <v>2114.030029</v>
      </c>
      <c r="F676" s="15">
        <f>Data!F671</f>
        <v>2084110000</v>
      </c>
      <c r="G676" s="4" t="str">
        <f t="shared" si="20"/>
        <v/>
      </c>
      <c r="H676" s="4" t="str">
        <f t="shared" si="21"/>
        <v/>
      </c>
    </row>
    <row r="677" spans="1:8" x14ac:dyDescent="0.3">
      <c r="A677" s="3">
        <f>Data!A672</f>
        <v>40420</v>
      </c>
      <c r="B677" s="4">
        <f>Data!B672</f>
        <v>2145.76001</v>
      </c>
      <c r="C677" s="4">
        <f>Data!C672</f>
        <v>2154.469971</v>
      </c>
      <c r="D677" s="4">
        <f>Data!D672</f>
        <v>2119.929932</v>
      </c>
      <c r="E677" s="4">
        <f>Data!E672</f>
        <v>2119.969971</v>
      </c>
      <c r="F677" s="15">
        <f>Data!F672</f>
        <v>1585200000</v>
      </c>
      <c r="G677" s="4" t="str">
        <f t="shared" si="20"/>
        <v/>
      </c>
      <c r="H677" s="4" t="str">
        <f t="shared" si="21"/>
        <v/>
      </c>
    </row>
    <row r="678" spans="1:8" x14ac:dyDescent="0.3">
      <c r="A678" s="3">
        <f>Data!A673</f>
        <v>40417</v>
      </c>
      <c r="B678" s="4">
        <f>Data!B673</f>
        <v>2134.1599120000001</v>
      </c>
      <c r="C678" s="4">
        <f>Data!C673</f>
        <v>2154.98999</v>
      </c>
      <c r="D678" s="4">
        <f>Data!D673</f>
        <v>2099.290039</v>
      </c>
      <c r="E678" s="4">
        <f>Data!E673</f>
        <v>2153.6298830000001</v>
      </c>
      <c r="F678" s="15">
        <f>Data!F673</f>
        <v>2134550000</v>
      </c>
      <c r="G678" s="4" t="str">
        <f t="shared" si="20"/>
        <v/>
      </c>
      <c r="H678" s="4" t="str">
        <f t="shared" si="21"/>
        <v/>
      </c>
    </row>
    <row r="679" spans="1:8" x14ac:dyDescent="0.3">
      <c r="A679" s="3">
        <f>Data!A674</f>
        <v>40416</v>
      </c>
      <c r="B679" s="4">
        <f>Data!B674</f>
        <v>2148.48999</v>
      </c>
      <c r="C679" s="4">
        <f>Data!C674</f>
        <v>2154.320068</v>
      </c>
      <c r="D679" s="4">
        <f>Data!D674</f>
        <v>2116.820068</v>
      </c>
      <c r="E679" s="4">
        <f>Data!E674</f>
        <v>2118.6899410000001</v>
      </c>
      <c r="F679" s="15">
        <f>Data!F674</f>
        <v>1804510000</v>
      </c>
      <c r="G679" s="4" t="str">
        <f t="shared" si="20"/>
        <v/>
      </c>
      <c r="H679" s="4" t="str">
        <f t="shared" si="21"/>
        <v/>
      </c>
    </row>
    <row r="680" spans="1:8" x14ac:dyDescent="0.3">
      <c r="A680" s="3">
        <f>Data!A675</f>
        <v>40415</v>
      </c>
      <c r="B680" s="4">
        <f>Data!B675</f>
        <v>2109.1499020000001</v>
      </c>
      <c r="C680" s="4">
        <f>Data!C675</f>
        <v>2148.3500979999999</v>
      </c>
      <c r="D680" s="4">
        <f>Data!D675</f>
        <v>2102.26001</v>
      </c>
      <c r="E680" s="4">
        <f>Data!E675</f>
        <v>2141.540039</v>
      </c>
      <c r="F680" s="15">
        <f>Data!F675</f>
        <v>2019480000</v>
      </c>
      <c r="G680" s="4" t="str">
        <f t="shared" si="20"/>
        <v/>
      </c>
      <c r="H680" s="4" t="str">
        <f t="shared" si="21"/>
        <v/>
      </c>
    </row>
    <row r="681" spans="1:8" x14ac:dyDescent="0.3">
      <c r="A681" s="3">
        <f>Data!A676</f>
        <v>40414</v>
      </c>
      <c r="B681" s="4">
        <f>Data!B676</f>
        <v>2131</v>
      </c>
      <c r="C681" s="4">
        <f>Data!C676</f>
        <v>2144.1999510000001</v>
      </c>
      <c r="D681" s="4">
        <f>Data!D676</f>
        <v>2113.709961</v>
      </c>
      <c r="E681" s="4">
        <f>Data!E676</f>
        <v>2123.76001</v>
      </c>
      <c r="F681" s="15">
        <f>Data!F676</f>
        <v>2141650000</v>
      </c>
      <c r="G681" s="4" t="str">
        <f t="shared" si="20"/>
        <v/>
      </c>
      <c r="H681" s="4" t="str">
        <f t="shared" si="21"/>
        <v/>
      </c>
    </row>
    <row r="682" spans="1:8" x14ac:dyDescent="0.3">
      <c r="A682" s="3">
        <f>Data!A677</f>
        <v>40413</v>
      </c>
      <c r="B682" s="4">
        <f>Data!B677</f>
        <v>2188.3400879999999</v>
      </c>
      <c r="C682" s="4">
        <f>Data!C677</f>
        <v>2200.5200199999999</v>
      </c>
      <c r="D682" s="4">
        <f>Data!D677</f>
        <v>2159.4399410000001</v>
      </c>
      <c r="E682" s="4">
        <f>Data!E677</f>
        <v>2159.6298830000001</v>
      </c>
      <c r="F682" s="15">
        <f>Data!F677</f>
        <v>1665900000</v>
      </c>
      <c r="G682" s="4" t="str">
        <f t="shared" si="20"/>
        <v/>
      </c>
      <c r="H682" s="4" t="str">
        <f t="shared" si="21"/>
        <v/>
      </c>
    </row>
    <row r="683" spans="1:8" x14ac:dyDescent="0.3">
      <c r="A683" s="3">
        <f>Data!A678</f>
        <v>40410</v>
      </c>
      <c r="B683" s="4">
        <f>Data!B678</f>
        <v>2172.26001</v>
      </c>
      <c r="C683" s="4">
        <f>Data!C678</f>
        <v>2182.669922</v>
      </c>
      <c r="D683" s="4">
        <f>Data!D678</f>
        <v>2159.540039</v>
      </c>
      <c r="E683" s="4">
        <f>Data!E678</f>
        <v>2179.76001</v>
      </c>
      <c r="F683" s="15">
        <f>Data!F678</f>
        <v>1898500000</v>
      </c>
      <c r="G683" s="4" t="str">
        <f t="shared" si="20"/>
        <v/>
      </c>
      <c r="H683" s="4" t="str">
        <f t="shared" si="21"/>
        <v/>
      </c>
    </row>
    <row r="684" spans="1:8" x14ac:dyDescent="0.3">
      <c r="A684" s="3">
        <f>Data!A679</f>
        <v>40409</v>
      </c>
      <c r="B684" s="4">
        <f>Data!B679</f>
        <v>2204.8000489999999</v>
      </c>
      <c r="C684" s="4">
        <f>Data!C679</f>
        <v>2211.7299800000001</v>
      </c>
      <c r="D684" s="4">
        <f>Data!D679</f>
        <v>2168.73999</v>
      </c>
      <c r="E684" s="4">
        <f>Data!E679</f>
        <v>2178.9499510000001</v>
      </c>
      <c r="F684" s="15">
        <f>Data!F679</f>
        <v>2094800000</v>
      </c>
      <c r="G684" s="4" t="str">
        <f t="shared" si="20"/>
        <v/>
      </c>
      <c r="H684" s="4" t="str">
        <f t="shared" si="21"/>
        <v/>
      </c>
    </row>
    <row r="685" spans="1:8" x14ac:dyDescent="0.3">
      <c r="A685" s="3">
        <f>Data!A680</f>
        <v>40408</v>
      </c>
      <c r="B685" s="4">
        <f>Data!B680</f>
        <v>2205.3000489999999</v>
      </c>
      <c r="C685" s="4">
        <f>Data!C680</f>
        <v>2228.8999020000001</v>
      </c>
      <c r="D685" s="4">
        <f>Data!D680</f>
        <v>2196.110107</v>
      </c>
      <c r="E685" s="4">
        <f>Data!E680</f>
        <v>2215.6999510000001</v>
      </c>
      <c r="F685" s="15">
        <f>Data!F680</f>
        <v>1654560000</v>
      </c>
      <c r="G685" s="4" t="str">
        <f t="shared" si="20"/>
        <v/>
      </c>
      <c r="H685" s="4" t="str">
        <f t="shared" si="21"/>
        <v/>
      </c>
    </row>
    <row r="686" spans="1:8" x14ac:dyDescent="0.3">
      <c r="A686" s="3">
        <f>Data!A681</f>
        <v>40407</v>
      </c>
      <c r="B686" s="4">
        <f>Data!B681</f>
        <v>2197.0900879999999</v>
      </c>
      <c r="C686" s="4">
        <f>Data!C681</f>
        <v>2225.080078</v>
      </c>
      <c r="D686" s="4">
        <f>Data!D681</f>
        <v>2193.419922</v>
      </c>
      <c r="E686" s="4">
        <f>Data!E681</f>
        <v>2209.4399410000001</v>
      </c>
      <c r="F686" s="15">
        <f>Data!F681</f>
        <v>1736870000</v>
      </c>
      <c r="G686" s="4" t="str">
        <f t="shared" si="20"/>
        <v/>
      </c>
      <c r="H686" s="4" t="str">
        <f t="shared" si="21"/>
        <v/>
      </c>
    </row>
    <row r="687" spans="1:8" x14ac:dyDescent="0.3">
      <c r="A687" s="3">
        <f>Data!A682</f>
        <v>40406</v>
      </c>
      <c r="B687" s="4">
        <f>Data!B682</f>
        <v>2161.3100589999999</v>
      </c>
      <c r="C687" s="4">
        <f>Data!C682</f>
        <v>2193.8400879999999</v>
      </c>
      <c r="D687" s="4">
        <f>Data!D682</f>
        <v>2155.6599120000001</v>
      </c>
      <c r="E687" s="4">
        <f>Data!E682</f>
        <v>2181.8701169999999</v>
      </c>
      <c r="F687" s="15">
        <f>Data!F682</f>
        <v>1627620000</v>
      </c>
      <c r="G687" s="4" t="str">
        <f t="shared" si="20"/>
        <v/>
      </c>
      <c r="H687" s="4" t="str">
        <f t="shared" si="21"/>
        <v/>
      </c>
    </row>
    <row r="688" spans="1:8" x14ac:dyDescent="0.3">
      <c r="A688" s="3">
        <f>Data!A683</f>
        <v>40403</v>
      </c>
      <c r="B688" s="4">
        <f>Data!B683</f>
        <v>2183.0900879999999</v>
      </c>
      <c r="C688" s="4">
        <f>Data!C683</f>
        <v>2190.2700199999999</v>
      </c>
      <c r="D688" s="4">
        <f>Data!D683</f>
        <v>2173.4799800000001</v>
      </c>
      <c r="E688" s="4">
        <f>Data!E683</f>
        <v>2173.4799800000001</v>
      </c>
      <c r="F688" s="15">
        <f>Data!F683</f>
        <v>1605040000</v>
      </c>
      <c r="G688" s="4" t="str">
        <f t="shared" si="20"/>
        <v/>
      </c>
      <c r="H688" s="4" t="str">
        <f t="shared" si="21"/>
        <v/>
      </c>
    </row>
    <row r="689" spans="1:8" x14ac:dyDescent="0.3">
      <c r="A689" s="3">
        <f>Data!A684</f>
        <v>40402</v>
      </c>
      <c r="B689" s="4">
        <f>Data!B684</f>
        <v>2164.639893</v>
      </c>
      <c r="C689" s="4">
        <f>Data!C684</f>
        <v>2197.969971</v>
      </c>
      <c r="D689" s="4">
        <f>Data!D684</f>
        <v>2163.070068</v>
      </c>
      <c r="E689" s="4">
        <f>Data!E684</f>
        <v>2190.2700199999999</v>
      </c>
      <c r="F689" s="15">
        <f>Data!F684</f>
        <v>2189680000</v>
      </c>
      <c r="G689" s="4" t="str">
        <f t="shared" si="20"/>
        <v>Bullish</v>
      </c>
      <c r="H689" s="4" t="str">
        <f t="shared" si="21"/>
        <v/>
      </c>
    </row>
    <row r="690" spans="1:8" x14ac:dyDescent="0.3">
      <c r="A690" s="3">
        <f>Data!A685</f>
        <v>40401</v>
      </c>
      <c r="B690" s="4">
        <f>Data!B685</f>
        <v>2236.929932</v>
      </c>
      <c r="C690" s="4">
        <f>Data!C685</f>
        <v>2236.929932</v>
      </c>
      <c r="D690" s="4">
        <f>Data!D685</f>
        <v>2204.9399410000001</v>
      </c>
      <c r="E690" s="4">
        <f>Data!E685</f>
        <v>2208.6298830000001</v>
      </c>
      <c r="F690" s="15">
        <f>Data!F685</f>
        <v>2274460000</v>
      </c>
      <c r="G690" s="4" t="str">
        <f t="shared" si="20"/>
        <v/>
      </c>
      <c r="H690" s="4" t="str">
        <f t="shared" si="21"/>
        <v/>
      </c>
    </row>
    <row r="691" spans="1:8" x14ac:dyDescent="0.3">
      <c r="A691" s="3">
        <f>Data!A686</f>
        <v>40400</v>
      </c>
      <c r="B691" s="4">
        <f>Data!B686</f>
        <v>2280.0600589999999</v>
      </c>
      <c r="C691" s="4">
        <f>Data!C686</f>
        <v>2290.51001</v>
      </c>
      <c r="D691" s="4">
        <f>Data!D686</f>
        <v>2261.5</v>
      </c>
      <c r="E691" s="4">
        <f>Data!E686</f>
        <v>2277.169922</v>
      </c>
      <c r="F691" s="15">
        <f>Data!F686</f>
        <v>2039590000</v>
      </c>
      <c r="G691" s="4" t="str">
        <f t="shared" si="20"/>
        <v/>
      </c>
      <c r="H691" s="4" t="str">
        <f t="shared" si="21"/>
        <v/>
      </c>
    </row>
    <row r="692" spans="1:8" x14ac:dyDescent="0.3">
      <c r="A692" s="3">
        <f>Data!A687</f>
        <v>40399</v>
      </c>
      <c r="B692" s="4">
        <f>Data!B687</f>
        <v>2298.8100589999999</v>
      </c>
      <c r="C692" s="4">
        <f>Data!C687</f>
        <v>2309.429932</v>
      </c>
      <c r="D692" s="4">
        <f>Data!D687</f>
        <v>2289.030029</v>
      </c>
      <c r="E692" s="4">
        <f>Data!E687</f>
        <v>2305.6899410000001</v>
      </c>
      <c r="F692" s="15">
        <f>Data!F687</f>
        <v>1614580000</v>
      </c>
      <c r="G692" s="4" t="str">
        <f t="shared" si="20"/>
        <v/>
      </c>
      <c r="H692" s="4" t="str">
        <f t="shared" si="21"/>
        <v/>
      </c>
    </row>
    <row r="693" spans="1:8" x14ac:dyDescent="0.3">
      <c r="A693" s="3">
        <f>Data!A688</f>
        <v>40396</v>
      </c>
      <c r="B693" s="4">
        <f>Data!B688</f>
        <v>2267.419922</v>
      </c>
      <c r="C693" s="4">
        <f>Data!C688</f>
        <v>2291.1499020000001</v>
      </c>
      <c r="D693" s="4">
        <f>Data!D688</f>
        <v>2253.919922</v>
      </c>
      <c r="E693" s="4">
        <f>Data!E688</f>
        <v>2288.469971</v>
      </c>
      <c r="F693" s="15">
        <f>Data!F688</f>
        <v>1876630000</v>
      </c>
      <c r="G693" s="4" t="str">
        <f t="shared" si="20"/>
        <v/>
      </c>
      <c r="H693" s="4" t="str">
        <f t="shared" si="21"/>
        <v/>
      </c>
    </row>
    <row r="694" spans="1:8" x14ac:dyDescent="0.3">
      <c r="A694" s="3">
        <f>Data!A689</f>
        <v>40395</v>
      </c>
      <c r="B694" s="4">
        <f>Data!B689</f>
        <v>2291.219971</v>
      </c>
      <c r="C694" s="4">
        <f>Data!C689</f>
        <v>2298.860107</v>
      </c>
      <c r="D694" s="4">
        <f>Data!D689</f>
        <v>2281.679932</v>
      </c>
      <c r="E694" s="4">
        <f>Data!E689</f>
        <v>2293.0600589999999</v>
      </c>
      <c r="F694" s="15">
        <f>Data!F689</f>
        <v>1774300000</v>
      </c>
      <c r="G694" s="4" t="str">
        <f t="shared" si="20"/>
        <v/>
      </c>
      <c r="H694" s="4" t="str">
        <f t="shared" si="21"/>
        <v/>
      </c>
    </row>
    <row r="695" spans="1:8" x14ac:dyDescent="0.3">
      <c r="A695" s="3">
        <f>Data!A690</f>
        <v>40394</v>
      </c>
      <c r="B695" s="4">
        <f>Data!B690</f>
        <v>2291.0900879999999</v>
      </c>
      <c r="C695" s="4">
        <f>Data!C690</f>
        <v>2305.070068</v>
      </c>
      <c r="D695" s="4">
        <f>Data!D690</f>
        <v>2283.209961</v>
      </c>
      <c r="E695" s="4">
        <f>Data!E690</f>
        <v>2303.570068</v>
      </c>
      <c r="F695" s="15">
        <f>Data!F690</f>
        <v>2021980000</v>
      </c>
      <c r="G695" s="4" t="str">
        <f t="shared" si="20"/>
        <v/>
      </c>
      <c r="H695" s="4" t="str">
        <f t="shared" si="21"/>
        <v/>
      </c>
    </row>
    <row r="696" spans="1:8" x14ac:dyDescent="0.3">
      <c r="A696" s="3">
        <f>Data!A691</f>
        <v>40393</v>
      </c>
      <c r="B696" s="4">
        <f>Data!B691</f>
        <v>2291.75</v>
      </c>
      <c r="C696" s="4">
        <f>Data!C691</f>
        <v>2295.030029</v>
      </c>
      <c r="D696" s="4">
        <f>Data!D691</f>
        <v>2272.330078</v>
      </c>
      <c r="E696" s="4">
        <f>Data!E691</f>
        <v>2283.5200199999999</v>
      </c>
      <c r="F696" s="15">
        <f>Data!F691</f>
        <v>1997030000</v>
      </c>
      <c r="G696" s="4" t="str">
        <f t="shared" si="20"/>
        <v/>
      </c>
      <c r="H696" s="4" t="str">
        <f t="shared" si="21"/>
        <v/>
      </c>
    </row>
    <row r="697" spans="1:8" x14ac:dyDescent="0.3">
      <c r="A697" s="3">
        <f>Data!A692</f>
        <v>40392</v>
      </c>
      <c r="B697" s="4">
        <f>Data!B692</f>
        <v>2283.320068</v>
      </c>
      <c r="C697" s="4">
        <f>Data!C692</f>
        <v>2299.23999</v>
      </c>
      <c r="D697" s="4">
        <f>Data!D692</f>
        <v>2274.2700199999999</v>
      </c>
      <c r="E697" s="4">
        <f>Data!E692</f>
        <v>2295.360107</v>
      </c>
      <c r="F697" s="15">
        <f>Data!F692</f>
        <v>1953200000</v>
      </c>
      <c r="G697" s="4" t="str">
        <f t="shared" si="20"/>
        <v>Bullish</v>
      </c>
      <c r="H697" s="4" t="str">
        <f t="shared" si="21"/>
        <v/>
      </c>
    </row>
    <row r="698" spans="1:8" x14ac:dyDescent="0.3">
      <c r="A698" s="3">
        <f>Data!A693</f>
        <v>40389</v>
      </c>
      <c r="B698" s="4">
        <f>Data!B693</f>
        <v>2227.290039</v>
      </c>
      <c r="C698" s="4">
        <f>Data!C693</f>
        <v>2264.8100589999999</v>
      </c>
      <c r="D698" s="4">
        <f>Data!D693</f>
        <v>2218.610107</v>
      </c>
      <c r="E698" s="4">
        <f>Data!E693</f>
        <v>2254.6999510000001</v>
      </c>
      <c r="F698" s="15">
        <f>Data!F693</f>
        <v>2138610000</v>
      </c>
      <c r="G698" s="4" t="str">
        <f t="shared" si="20"/>
        <v/>
      </c>
      <c r="H698" s="4" t="str">
        <f t="shared" si="21"/>
        <v/>
      </c>
    </row>
    <row r="699" spans="1:8" x14ac:dyDescent="0.3">
      <c r="A699" s="3">
        <f>Data!A694</f>
        <v>40388</v>
      </c>
      <c r="B699" s="4">
        <f>Data!B694</f>
        <v>2279.070068</v>
      </c>
      <c r="C699" s="4">
        <f>Data!C694</f>
        <v>2282.9399410000001</v>
      </c>
      <c r="D699" s="4">
        <f>Data!D694</f>
        <v>2228.5200199999999</v>
      </c>
      <c r="E699" s="4">
        <f>Data!E694</f>
        <v>2251.6899410000001</v>
      </c>
      <c r="F699" s="15">
        <f>Data!F694</f>
        <v>2324590000</v>
      </c>
      <c r="G699" s="4" t="str">
        <f t="shared" si="20"/>
        <v/>
      </c>
      <c r="H699" s="4" t="str">
        <f t="shared" si="21"/>
        <v/>
      </c>
    </row>
    <row r="700" spans="1:8" x14ac:dyDescent="0.3">
      <c r="A700" s="3">
        <f>Data!A695</f>
        <v>40387</v>
      </c>
      <c r="B700" s="4">
        <f>Data!B695</f>
        <v>2284.6201169999999</v>
      </c>
      <c r="C700" s="4">
        <f>Data!C695</f>
        <v>2292.23999</v>
      </c>
      <c r="D700" s="4">
        <f>Data!D695</f>
        <v>2257.76001</v>
      </c>
      <c r="E700" s="4">
        <f>Data!E695</f>
        <v>2264.5600589999999</v>
      </c>
      <c r="F700" s="15">
        <f>Data!F695</f>
        <v>1848520000</v>
      </c>
      <c r="G700" s="4" t="str">
        <f t="shared" si="20"/>
        <v/>
      </c>
      <c r="H700" s="4" t="str">
        <f t="shared" si="21"/>
        <v/>
      </c>
    </row>
    <row r="701" spans="1:8" x14ac:dyDescent="0.3">
      <c r="A701" s="3">
        <f>Data!A696</f>
        <v>40386</v>
      </c>
      <c r="B701" s="4">
        <f>Data!B696</f>
        <v>2306.6201169999999</v>
      </c>
      <c r="C701" s="4">
        <f>Data!C696</f>
        <v>2307.6000979999999</v>
      </c>
      <c r="D701" s="4">
        <f>Data!D696</f>
        <v>2280.719971</v>
      </c>
      <c r="E701" s="4">
        <f>Data!E696</f>
        <v>2288.25</v>
      </c>
      <c r="F701" s="15">
        <f>Data!F696</f>
        <v>2065390000</v>
      </c>
      <c r="G701" s="4" t="str">
        <f t="shared" si="20"/>
        <v/>
      </c>
      <c r="H701" s="4" t="str">
        <f t="shared" si="21"/>
        <v/>
      </c>
    </row>
    <row r="702" spans="1:8" x14ac:dyDescent="0.3">
      <c r="A702" s="3">
        <f>Data!A697</f>
        <v>40385</v>
      </c>
      <c r="B702" s="4">
        <f>Data!B697</f>
        <v>2271.6201169999999</v>
      </c>
      <c r="C702" s="4">
        <f>Data!C697</f>
        <v>2296.429932</v>
      </c>
      <c r="D702" s="4">
        <f>Data!D697</f>
        <v>2262.959961</v>
      </c>
      <c r="E702" s="4">
        <f>Data!E697</f>
        <v>2296.429932</v>
      </c>
      <c r="F702" s="15">
        <f>Data!F697</f>
        <v>2164280000</v>
      </c>
      <c r="G702" s="4" t="str">
        <f t="shared" si="20"/>
        <v/>
      </c>
      <c r="H702" s="4" t="str">
        <f t="shared" si="21"/>
        <v/>
      </c>
    </row>
    <row r="703" spans="1:8" x14ac:dyDescent="0.3">
      <c r="A703" s="3">
        <f>Data!A698</f>
        <v>40382</v>
      </c>
      <c r="B703" s="4">
        <f>Data!B698</f>
        <v>2234.3400879999999</v>
      </c>
      <c r="C703" s="4">
        <f>Data!C698</f>
        <v>2269.469971</v>
      </c>
      <c r="D703" s="4">
        <f>Data!D698</f>
        <v>2227.5</v>
      </c>
      <c r="E703" s="4">
        <f>Data!E698</f>
        <v>2269.469971</v>
      </c>
      <c r="F703" s="15">
        <f>Data!F698</f>
        <v>2410600000</v>
      </c>
      <c r="G703" s="4" t="str">
        <f t="shared" si="20"/>
        <v/>
      </c>
      <c r="H703" s="4" t="str">
        <f t="shared" si="21"/>
        <v/>
      </c>
    </row>
    <row r="704" spans="1:8" x14ac:dyDescent="0.3">
      <c r="A704" s="3">
        <f>Data!A699</f>
        <v>40381</v>
      </c>
      <c r="B704" s="4">
        <f>Data!B699</f>
        <v>2216.040039</v>
      </c>
      <c r="C704" s="4">
        <f>Data!C699</f>
        <v>2251.419922</v>
      </c>
      <c r="D704" s="4">
        <f>Data!D699</f>
        <v>2216.040039</v>
      </c>
      <c r="E704" s="4">
        <f>Data!E699</f>
        <v>2245.889893</v>
      </c>
      <c r="F704" s="15">
        <f>Data!F699</f>
        <v>2213220000</v>
      </c>
      <c r="G704" s="4" t="str">
        <f t="shared" si="20"/>
        <v/>
      </c>
      <c r="H704" s="4" t="str">
        <f t="shared" si="21"/>
        <v/>
      </c>
    </row>
    <row r="705" spans="1:8" x14ac:dyDescent="0.3">
      <c r="A705" s="3">
        <f>Data!A700</f>
        <v>40380</v>
      </c>
      <c r="B705" s="4">
        <f>Data!B700</f>
        <v>2236.1298830000001</v>
      </c>
      <c r="C705" s="4">
        <f>Data!C700</f>
        <v>2236.3701169999999</v>
      </c>
      <c r="D705" s="4">
        <f>Data!D700</f>
        <v>2183.219971</v>
      </c>
      <c r="E705" s="4">
        <f>Data!E700</f>
        <v>2187.330078</v>
      </c>
      <c r="F705" s="15">
        <f>Data!F700</f>
        <v>2222030000</v>
      </c>
      <c r="G705" s="4" t="str">
        <f t="shared" si="20"/>
        <v/>
      </c>
      <c r="H705" s="4" t="str">
        <f t="shared" si="21"/>
        <v/>
      </c>
    </row>
    <row r="706" spans="1:8" x14ac:dyDescent="0.3">
      <c r="A706" s="3">
        <f>Data!A701</f>
        <v>40379</v>
      </c>
      <c r="B706" s="4">
        <f>Data!B701</f>
        <v>2165.3500979999999</v>
      </c>
      <c r="C706" s="4">
        <f>Data!C701</f>
        <v>2222.610107</v>
      </c>
      <c r="D706" s="4">
        <f>Data!D701</f>
        <v>2159.9499510000001</v>
      </c>
      <c r="E706" s="4">
        <f>Data!E701</f>
        <v>2222.48999</v>
      </c>
      <c r="F706" s="15">
        <f>Data!F701</f>
        <v>1933270000</v>
      </c>
      <c r="G706" s="4" t="str">
        <f t="shared" si="20"/>
        <v/>
      </c>
      <c r="H706" s="4" t="str">
        <f t="shared" si="21"/>
        <v/>
      </c>
    </row>
    <row r="707" spans="1:8" x14ac:dyDescent="0.3">
      <c r="A707" s="3">
        <f>Data!A702</f>
        <v>40378</v>
      </c>
      <c r="B707" s="4">
        <f>Data!B702</f>
        <v>2185.8100589999999</v>
      </c>
      <c r="C707" s="4">
        <f>Data!C702</f>
        <v>2201.290039</v>
      </c>
      <c r="D707" s="4">
        <f>Data!D702</f>
        <v>2171.1999510000001</v>
      </c>
      <c r="E707" s="4">
        <f>Data!E702</f>
        <v>2198.2299800000001</v>
      </c>
      <c r="F707" s="15">
        <f>Data!F702</f>
        <v>1735090000</v>
      </c>
      <c r="G707" s="4" t="str">
        <f t="shared" si="20"/>
        <v/>
      </c>
      <c r="H707" s="4" t="str">
        <f t="shared" si="21"/>
        <v/>
      </c>
    </row>
    <row r="708" spans="1:8" x14ac:dyDescent="0.3">
      <c r="A708" s="3">
        <f>Data!A703</f>
        <v>40375</v>
      </c>
      <c r="B708" s="4">
        <f>Data!B703</f>
        <v>2231.709961</v>
      </c>
      <c r="C708" s="4">
        <f>Data!C703</f>
        <v>2236.6599120000001</v>
      </c>
      <c r="D708" s="4">
        <f>Data!D703</f>
        <v>2177.51001</v>
      </c>
      <c r="E708" s="4">
        <f>Data!E703</f>
        <v>2179.0500489999999</v>
      </c>
      <c r="F708" s="15">
        <f>Data!F703</f>
        <v>2195150000</v>
      </c>
      <c r="G708" s="4" t="str">
        <f t="shared" si="20"/>
        <v/>
      </c>
      <c r="H708" s="4" t="str">
        <f t="shared" si="21"/>
        <v/>
      </c>
    </row>
    <row r="709" spans="1:8" x14ac:dyDescent="0.3">
      <c r="A709" s="3">
        <f>Data!A704</f>
        <v>40374</v>
      </c>
      <c r="B709" s="4">
        <f>Data!B704</f>
        <v>2247.76001</v>
      </c>
      <c r="C709" s="4">
        <f>Data!C704</f>
        <v>2253.330078</v>
      </c>
      <c r="D709" s="4">
        <f>Data!D704</f>
        <v>2218.919922</v>
      </c>
      <c r="E709" s="4">
        <f>Data!E704</f>
        <v>2249.080078</v>
      </c>
      <c r="F709" s="15">
        <f>Data!F704</f>
        <v>2011600000</v>
      </c>
      <c r="G709" s="4" t="str">
        <f t="shared" si="20"/>
        <v/>
      </c>
      <c r="H709" s="4" t="str">
        <f t="shared" si="21"/>
        <v/>
      </c>
    </row>
    <row r="710" spans="1:8" x14ac:dyDescent="0.3">
      <c r="A710" s="3">
        <f>Data!A705</f>
        <v>40373</v>
      </c>
      <c r="B710" s="4">
        <f>Data!B705</f>
        <v>2246.98999</v>
      </c>
      <c r="C710" s="4">
        <f>Data!C705</f>
        <v>2260.330078</v>
      </c>
      <c r="D710" s="4">
        <f>Data!D705</f>
        <v>2235.1499020000001</v>
      </c>
      <c r="E710" s="4">
        <f>Data!E705</f>
        <v>2249.8400879999999</v>
      </c>
      <c r="F710" s="15">
        <f>Data!F705</f>
        <v>2213010000</v>
      </c>
      <c r="G710" s="4" t="str">
        <f t="shared" si="20"/>
        <v/>
      </c>
      <c r="H710" s="4" t="str">
        <f t="shared" si="21"/>
        <v/>
      </c>
    </row>
    <row r="711" spans="1:8" x14ac:dyDescent="0.3">
      <c r="A711" s="3">
        <f>Data!A706</f>
        <v>40372</v>
      </c>
      <c r="B711" s="4">
        <f>Data!B706</f>
        <v>2221.25</v>
      </c>
      <c r="C711" s="4">
        <f>Data!C706</f>
        <v>2248.1599120000001</v>
      </c>
      <c r="D711" s="4">
        <f>Data!D706</f>
        <v>2212.969971</v>
      </c>
      <c r="E711" s="4">
        <f>Data!E706</f>
        <v>2242.030029</v>
      </c>
      <c r="F711" s="15">
        <f>Data!F706</f>
        <v>2278480000</v>
      </c>
      <c r="G711" s="4" t="str">
        <f t="shared" si="20"/>
        <v/>
      </c>
      <c r="H711" s="4" t="str">
        <f t="shared" si="21"/>
        <v/>
      </c>
    </row>
    <row r="712" spans="1:8" x14ac:dyDescent="0.3">
      <c r="A712" s="3">
        <f>Data!A707</f>
        <v>40371</v>
      </c>
      <c r="B712" s="4">
        <f>Data!B707</f>
        <v>2194.1201169999999</v>
      </c>
      <c r="C712" s="4">
        <f>Data!C707</f>
        <v>2213.389893</v>
      </c>
      <c r="D712" s="4">
        <f>Data!D707</f>
        <v>2183.5200199999999</v>
      </c>
      <c r="E712" s="4">
        <f>Data!E707</f>
        <v>2198.360107</v>
      </c>
      <c r="F712" s="15">
        <f>Data!F707</f>
        <v>1767970000</v>
      </c>
      <c r="G712" s="4" t="str">
        <f t="shared" ref="G712:G775" si="22">IF(AND(B711&gt;E711,B712&lt;E712,E712&gt;B711,B712&lt;E711,C712&gt;C711),"Bullish","")</f>
        <v/>
      </c>
      <c r="H712" s="4" t="str">
        <f t="shared" ref="H712:H775" si="23">IF(AND(B711&lt;E711,B712&gt;E712,E712&lt;B711,B712&gt;E711,D712&lt;D711),"Bearish","")</f>
        <v/>
      </c>
    </row>
    <row r="713" spans="1:8" x14ac:dyDescent="0.3">
      <c r="A713" s="3">
        <f>Data!A708</f>
        <v>40368</v>
      </c>
      <c r="B713" s="4">
        <f>Data!B708</f>
        <v>2174.1999510000001</v>
      </c>
      <c r="C713" s="4">
        <f>Data!C708</f>
        <v>2196.9499510000001</v>
      </c>
      <c r="D713" s="4">
        <f>Data!D708</f>
        <v>2170.76001</v>
      </c>
      <c r="E713" s="4">
        <f>Data!E708</f>
        <v>2196.4499510000001</v>
      </c>
      <c r="F713" s="15">
        <f>Data!F708</f>
        <v>1592610000</v>
      </c>
      <c r="G713" s="4" t="str">
        <f t="shared" si="22"/>
        <v/>
      </c>
      <c r="H713" s="4" t="str">
        <f t="shared" si="23"/>
        <v/>
      </c>
    </row>
    <row r="714" spans="1:8" x14ac:dyDescent="0.3">
      <c r="A714" s="3">
        <f>Data!A709</f>
        <v>40367</v>
      </c>
      <c r="B714" s="4">
        <f>Data!B709</f>
        <v>2174.959961</v>
      </c>
      <c r="C714" s="4">
        <f>Data!C709</f>
        <v>2181.3000489999999</v>
      </c>
      <c r="D714" s="4">
        <f>Data!D709</f>
        <v>2150.1899410000001</v>
      </c>
      <c r="E714" s="4">
        <f>Data!E709</f>
        <v>2175.3999020000001</v>
      </c>
      <c r="F714" s="15">
        <f>Data!F709</f>
        <v>2034030000</v>
      </c>
      <c r="G714" s="4" t="str">
        <f t="shared" si="22"/>
        <v/>
      </c>
      <c r="H714" s="4" t="str">
        <f t="shared" si="23"/>
        <v/>
      </c>
    </row>
    <row r="715" spans="1:8" x14ac:dyDescent="0.3">
      <c r="A715" s="3">
        <f>Data!A710</f>
        <v>40366</v>
      </c>
      <c r="B715" s="4">
        <f>Data!B710</f>
        <v>2099.6599120000001</v>
      </c>
      <c r="C715" s="4">
        <f>Data!C710</f>
        <v>2159.790039</v>
      </c>
      <c r="D715" s="4">
        <f>Data!D710</f>
        <v>2098.110107</v>
      </c>
      <c r="E715" s="4">
        <f>Data!E710</f>
        <v>2159.469971</v>
      </c>
      <c r="F715" s="15">
        <f>Data!F710</f>
        <v>2199500000</v>
      </c>
      <c r="G715" s="4" t="str">
        <f t="shared" si="22"/>
        <v/>
      </c>
      <c r="H715" s="4" t="str">
        <f t="shared" si="23"/>
        <v/>
      </c>
    </row>
    <row r="716" spans="1:8" x14ac:dyDescent="0.3">
      <c r="A716" s="3">
        <f>Data!A711</f>
        <v>40365</v>
      </c>
      <c r="B716" s="4">
        <f>Data!B711</f>
        <v>2122.280029</v>
      </c>
      <c r="C716" s="4">
        <f>Data!C711</f>
        <v>2136.3000489999999</v>
      </c>
      <c r="D716" s="4">
        <f>Data!D711</f>
        <v>2077.7700199999999</v>
      </c>
      <c r="E716" s="4">
        <f>Data!E711</f>
        <v>2093.8798830000001</v>
      </c>
      <c r="F716" s="15">
        <f>Data!F711</f>
        <v>2173030000</v>
      </c>
      <c r="G716" s="4" t="str">
        <f t="shared" si="22"/>
        <v/>
      </c>
      <c r="H716" s="4" t="str">
        <f t="shared" si="23"/>
        <v/>
      </c>
    </row>
    <row r="717" spans="1:8" x14ac:dyDescent="0.3">
      <c r="A717" s="3">
        <f>Data!A712</f>
        <v>40361</v>
      </c>
      <c r="B717" s="4">
        <f>Data!B712</f>
        <v>2105.5</v>
      </c>
      <c r="C717" s="4">
        <f>Data!C712</f>
        <v>2110.6599120000001</v>
      </c>
      <c r="D717" s="4">
        <f>Data!D712</f>
        <v>2077.709961</v>
      </c>
      <c r="E717" s="4">
        <f>Data!E712</f>
        <v>2091.790039</v>
      </c>
      <c r="F717" s="15">
        <f>Data!F712</f>
        <v>1672320000</v>
      </c>
      <c r="G717" s="4" t="str">
        <f t="shared" si="22"/>
        <v/>
      </c>
      <c r="H717" s="4" t="str">
        <f t="shared" si="23"/>
        <v/>
      </c>
    </row>
    <row r="718" spans="1:8" x14ac:dyDescent="0.3">
      <c r="A718" s="3">
        <f>Data!A713</f>
        <v>40360</v>
      </c>
      <c r="B718" s="4">
        <f>Data!B713</f>
        <v>2110.75</v>
      </c>
      <c r="C718" s="4">
        <f>Data!C713</f>
        <v>2117.9399410000001</v>
      </c>
      <c r="D718" s="4">
        <f>Data!D713</f>
        <v>2061.139893</v>
      </c>
      <c r="E718" s="4">
        <f>Data!E713</f>
        <v>2101.360107</v>
      </c>
      <c r="F718" s="15">
        <f>Data!F713</f>
        <v>2717070000</v>
      </c>
      <c r="G718" s="4" t="str">
        <f t="shared" si="22"/>
        <v/>
      </c>
      <c r="H718" s="4" t="str">
        <f t="shared" si="23"/>
        <v/>
      </c>
    </row>
    <row r="719" spans="1:8" x14ac:dyDescent="0.3">
      <c r="A719" s="3">
        <f>Data!A714</f>
        <v>40359</v>
      </c>
      <c r="B719" s="4">
        <f>Data!B714</f>
        <v>2134.030029</v>
      </c>
      <c r="C719" s="4">
        <f>Data!C714</f>
        <v>2153.360107</v>
      </c>
      <c r="D719" s="4">
        <f>Data!D714</f>
        <v>2105.26001</v>
      </c>
      <c r="E719" s="4">
        <f>Data!E714</f>
        <v>2109.23999</v>
      </c>
      <c r="F719" s="15">
        <f>Data!F714</f>
        <v>2221560000</v>
      </c>
      <c r="G719" s="4" t="str">
        <f t="shared" si="22"/>
        <v/>
      </c>
      <c r="H719" s="4" t="str">
        <f t="shared" si="23"/>
        <v/>
      </c>
    </row>
    <row r="720" spans="1:8" x14ac:dyDescent="0.3">
      <c r="A720" s="3">
        <f>Data!A715</f>
        <v>40358</v>
      </c>
      <c r="B720" s="4">
        <f>Data!B715</f>
        <v>2183.919922</v>
      </c>
      <c r="C720" s="4">
        <f>Data!C715</f>
        <v>2185.3000489999999</v>
      </c>
      <c r="D720" s="4">
        <f>Data!D715</f>
        <v>2122.669922</v>
      </c>
      <c r="E720" s="4">
        <f>Data!E715</f>
        <v>2135.179932</v>
      </c>
      <c r="F720" s="15">
        <f>Data!F715</f>
        <v>2827090000</v>
      </c>
      <c r="G720" s="4" t="str">
        <f t="shared" si="22"/>
        <v/>
      </c>
      <c r="H720" s="4" t="str">
        <f t="shared" si="23"/>
        <v/>
      </c>
    </row>
    <row r="721" spans="1:8" x14ac:dyDescent="0.3">
      <c r="A721" s="3">
        <f>Data!A716</f>
        <v>40357</v>
      </c>
      <c r="B721" s="4">
        <f>Data!B716</f>
        <v>2227.429932</v>
      </c>
      <c r="C721" s="4">
        <f>Data!C716</f>
        <v>2241.639893</v>
      </c>
      <c r="D721" s="4">
        <f>Data!D716</f>
        <v>2208.3701169999999</v>
      </c>
      <c r="E721" s="4">
        <f>Data!E716</f>
        <v>2220.6499020000001</v>
      </c>
      <c r="F721" s="15">
        <f>Data!F716</f>
        <v>1876740000</v>
      </c>
      <c r="G721" s="4" t="str">
        <f t="shared" si="22"/>
        <v/>
      </c>
      <c r="H721" s="4" t="str">
        <f t="shared" si="23"/>
        <v/>
      </c>
    </row>
    <row r="722" spans="1:8" x14ac:dyDescent="0.3">
      <c r="A722" s="3">
        <f>Data!A717</f>
        <v>40354</v>
      </c>
      <c r="B722" s="4">
        <f>Data!B717</f>
        <v>2224.7299800000001</v>
      </c>
      <c r="C722" s="4">
        <f>Data!C717</f>
        <v>2240.8798830000001</v>
      </c>
      <c r="D722" s="4">
        <f>Data!D717</f>
        <v>2205.919922</v>
      </c>
      <c r="E722" s="4">
        <f>Data!E717</f>
        <v>2223.4799800000001</v>
      </c>
      <c r="F722" s="15">
        <f>Data!F717</f>
        <v>3540350000</v>
      </c>
      <c r="G722" s="4" t="str">
        <f t="shared" si="22"/>
        <v/>
      </c>
      <c r="H722" s="4" t="str">
        <f t="shared" si="23"/>
        <v/>
      </c>
    </row>
    <row r="723" spans="1:8" x14ac:dyDescent="0.3">
      <c r="A723" s="3">
        <f>Data!A718</f>
        <v>40353</v>
      </c>
      <c r="B723" s="4">
        <f>Data!B718</f>
        <v>2246.1999510000001</v>
      </c>
      <c r="C723" s="4">
        <f>Data!C718</f>
        <v>2247.419922</v>
      </c>
      <c r="D723" s="4">
        <f>Data!D718</f>
        <v>2213.5</v>
      </c>
      <c r="E723" s="4">
        <f>Data!E718</f>
        <v>2217.419922</v>
      </c>
      <c r="F723" s="15">
        <f>Data!F718</f>
        <v>2064360000</v>
      </c>
      <c r="G723" s="4" t="str">
        <f t="shared" si="22"/>
        <v/>
      </c>
      <c r="H723" s="4" t="str">
        <f t="shared" si="23"/>
        <v/>
      </c>
    </row>
    <row r="724" spans="1:8" x14ac:dyDescent="0.3">
      <c r="A724" s="3">
        <f>Data!A719</f>
        <v>40352</v>
      </c>
      <c r="B724" s="4">
        <f>Data!B719</f>
        <v>2264.4099120000001</v>
      </c>
      <c r="C724" s="4">
        <f>Data!C719</f>
        <v>2271.73999</v>
      </c>
      <c r="D724" s="4">
        <f>Data!D719</f>
        <v>2236.98999</v>
      </c>
      <c r="E724" s="4">
        <f>Data!E719</f>
        <v>2254.2299800000001</v>
      </c>
      <c r="F724" s="15">
        <f>Data!F719</f>
        <v>1929450000</v>
      </c>
      <c r="G724" s="4" t="str">
        <f t="shared" si="22"/>
        <v/>
      </c>
      <c r="H724" s="4" t="str">
        <f t="shared" si="23"/>
        <v/>
      </c>
    </row>
    <row r="725" spans="1:8" x14ac:dyDescent="0.3">
      <c r="A725" s="3">
        <f>Data!A720</f>
        <v>40351</v>
      </c>
      <c r="B725" s="4">
        <f>Data!B720</f>
        <v>2296.830078</v>
      </c>
      <c r="C725" s="4">
        <f>Data!C720</f>
        <v>2313.719971</v>
      </c>
      <c r="D725" s="4">
        <f>Data!D720</f>
        <v>2259.5900879999999</v>
      </c>
      <c r="E725" s="4">
        <f>Data!E720</f>
        <v>2261.8000489999999</v>
      </c>
      <c r="F725" s="15">
        <f>Data!F720</f>
        <v>1934450000</v>
      </c>
      <c r="G725" s="4" t="str">
        <f t="shared" si="22"/>
        <v/>
      </c>
      <c r="H725" s="4" t="str">
        <f t="shared" si="23"/>
        <v/>
      </c>
    </row>
    <row r="726" spans="1:8" x14ac:dyDescent="0.3">
      <c r="A726" s="3">
        <f>Data!A721</f>
        <v>40350</v>
      </c>
      <c r="B726" s="4">
        <f>Data!B721</f>
        <v>2341.110107</v>
      </c>
      <c r="C726" s="4">
        <f>Data!C721</f>
        <v>2341.110107</v>
      </c>
      <c r="D726" s="4">
        <f>Data!D721</f>
        <v>2277.7299800000001</v>
      </c>
      <c r="E726" s="4">
        <f>Data!E721</f>
        <v>2289.0900879999999</v>
      </c>
      <c r="F726" s="15">
        <f>Data!F721</f>
        <v>1910700000</v>
      </c>
      <c r="G726" s="4" t="str">
        <f t="shared" si="22"/>
        <v/>
      </c>
      <c r="H726" s="4" t="str">
        <f t="shared" si="23"/>
        <v/>
      </c>
    </row>
    <row r="727" spans="1:8" x14ac:dyDescent="0.3">
      <c r="A727" s="3">
        <f>Data!A722</f>
        <v>40347</v>
      </c>
      <c r="B727" s="4">
        <f>Data!B722</f>
        <v>2308.9399410000001</v>
      </c>
      <c r="C727" s="4">
        <f>Data!C722</f>
        <v>2321.98999</v>
      </c>
      <c r="D727" s="4">
        <f>Data!D722</f>
        <v>2301.4799800000001</v>
      </c>
      <c r="E727" s="4">
        <f>Data!E722</f>
        <v>2309.8000489999999</v>
      </c>
      <c r="F727" s="15">
        <f>Data!F722</f>
        <v>2037230000</v>
      </c>
      <c r="G727" s="4" t="str">
        <f t="shared" si="22"/>
        <v/>
      </c>
      <c r="H727" s="4" t="str">
        <f t="shared" si="23"/>
        <v/>
      </c>
    </row>
    <row r="728" spans="1:8" x14ac:dyDescent="0.3">
      <c r="A728" s="3">
        <f>Data!A723</f>
        <v>40346</v>
      </c>
      <c r="B728" s="4">
        <f>Data!B723</f>
        <v>2316.5900879999999</v>
      </c>
      <c r="C728" s="4">
        <f>Data!C723</f>
        <v>2318.2700199999999</v>
      </c>
      <c r="D728" s="4">
        <f>Data!D723</f>
        <v>2288.5900879999999</v>
      </c>
      <c r="E728" s="4">
        <f>Data!E723</f>
        <v>2307.1599120000001</v>
      </c>
      <c r="F728" s="15">
        <f>Data!F723</f>
        <v>1821680000</v>
      </c>
      <c r="G728" s="4" t="str">
        <f t="shared" si="22"/>
        <v/>
      </c>
      <c r="H728" s="4" t="str">
        <f t="shared" si="23"/>
        <v>Bearish</v>
      </c>
    </row>
    <row r="729" spans="1:8" x14ac:dyDescent="0.3">
      <c r="A729" s="3">
        <f>Data!A724</f>
        <v>40345</v>
      </c>
      <c r="B729" s="4">
        <f>Data!B724</f>
        <v>2293.5600589999999</v>
      </c>
      <c r="C729" s="4">
        <f>Data!C724</f>
        <v>2317.75</v>
      </c>
      <c r="D729" s="4">
        <f>Data!D724</f>
        <v>2290.26001</v>
      </c>
      <c r="E729" s="4">
        <f>Data!E724</f>
        <v>2305.929932</v>
      </c>
      <c r="F729" s="15">
        <f>Data!F724</f>
        <v>1936400000</v>
      </c>
      <c r="G729" s="4" t="str">
        <f t="shared" si="22"/>
        <v/>
      </c>
      <c r="H729" s="4" t="str">
        <f t="shared" si="23"/>
        <v/>
      </c>
    </row>
    <row r="730" spans="1:8" x14ac:dyDescent="0.3">
      <c r="A730" s="3">
        <f>Data!A725</f>
        <v>40344</v>
      </c>
      <c r="B730" s="4">
        <f>Data!B725</f>
        <v>2256.4799800000001</v>
      </c>
      <c r="C730" s="4">
        <f>Data!C725</f>
        <v>2307.9799800000001</v>
      </c>
      <c r="D730" s="4">
        <f>Data!D725</f>
        <v>2256.4399410000001</v>
      </c>
      <c r="E730" s="4">
        <f>Data!E725</f>
        <v>2305.8798830000001</v>
      </c>
      <c r="F730" s="15">
        <f>Data!F725</f>
        <v>2289060000</v>
      </c>
      <c r="G730" s="4" t="str">
        <f t="shared" si="22"/>
        <v/>
      </c>
      <c r="H730" s="4" t="str">
        <f t="shared" si="23"/>
        <v/>
      </c>
    </row>
    <row r="731" spans="1:8" x14ac:dyDescent="0.3">
      <c r="A731" s="3">
        <f>Data!A726</f>
        <v>40343</v>
      </c>
      <c r="B731" s="4">
        <f>Data!B726</f>
        <v>2263.6599120000001</v>
      </c>
      <c r="C731" s="4">
        <f>Data!C726</f>
        <v>2278.959961</v>
      </c>
      <c r="D731" s="4">
        <f>Data!D726</f>
        <v>2242</v>
      </c>
      <c r="E731" s="4">
        <f>Data!E726</f>
        <v>2243.959961</v>
      </c>
      <c r="F731" s="15">
        <f>Data!F726</f>
        <v>1951910000</v>
      </c>
      <c r="G731" s="4" t="str">
        <f t="shared" si="22"/>
        <v/>
      </c>
      <c r="H731" s="4" t="str">
        <f t="shared" si="23"/>
        <v/>
      </c>
    </row>
    <row r="732" spans="1:8" x14ac:dyDescent="0.3">
      <c r="A732" s="3">
        <f>Data!A727</f>
        <v>40340</v>
      </c>
      <c r="B732" s="4">
        <f>Data!B727</f>
        <v>2199.3999020000001</v>
      </c>
      <c r="C732" s="4">
        <f>Data!C727</f>
        <v>2243.6000979999999</v>
      </c>
      <c r="D732" s="4">
        <f>Data!D727</f>
        <v>2196.9099120000001</v>
      </c>
      <c r="E732" s="4">
        <f>Data!E727</f>
        <v>2243.6000979999999</v>
      </c>
      <c r="F732" s="15">
        <f>Data!F727</f>
        <v>1877120000</v>
      </c>
      <c r="G732" s="4" t="str">
        <f t="shared" si="22"/>
        <v/>
      </c>
      <c r="H732" s="4" t="str">
        <f t="shared" si="23"/>
        <v/>
      </c>
    </row>
    <row r="733" spans="1:8" x14ac:dyDescent="0.3">
      <c r="A733" s="3">
        <f>Data!A728</f>
        <v>40339</v>
      </c>
      <c r="B733" s="4">
        <f>Data!B728</f>
        <v>2188.709961</v>
      </c>
      <c r="C733" s="4">
        <f>Data!C728</f>
        <v>2219.6499020000001</v>
      </c>
      <c r="D733" s="4">
        <f>Data!D728</f>
        <v>2185.9799800000001</v>
      </c>
      <c r="E733" s="4">
        <f>Data!E728</f>
        <v>2218.709961</v>
      </c>
      <c r="F733" s="15">
        <f>Data!F728</f>
        <v>2187840000</v>
      </c>
      <c r="G733" s="4" t="str">
        <f t="shared" si="22"/>
        <v/>
      </c>
      <c r="H733" s="4" t="str">
        <f t="shared" si="23"/>
        <v/>
      </c>
    </row>
    <row r="734" spans="1:8" x14ac:dyDescent="0.3">
      <c r="A734" s="3">
        <f>Data!A729</f>
        <v>40338</v>
      </c>
      <c r="B734" s="4">
        <f>Data!B729</f>
        <v>2184.780029</v>
      </c>
      <c r="C734" s="4">
        <f>Data!C729</f>
        <v>2208.6499020000001</v>
      </c>
      <c r="D734" s="4">
        <f>Data!D729</f>
        <v>2152.669922</v>
      </c>
      <c r="E734" s="4">
        <f>Data!E729</f>
        <v>2158.8500979999999</v>
      </c>
      <c r="F734" s="15">
        <f>Data!F729</f>
        <v>2325060000</v>
      </c>
      <c r="G734" s="4" t="str">
        <f t="shared" si="22"/>
        <v/>
      </c>
      <c r="H734" s="4" t="str">
        <f t="shared" si="23"/>
        <v/>
      </c>
    </row>
    <row r="735" spans="1:8" x14ac:dyDescent="0.3">
      <c r="A735" s="3">
        <f>Data!A730</f>
        <v>40337</v>
      </c>
      <c r="B735" s="4">
        <f>Data!B730</f>
        <v>2176.070068</v>
      </c>
      <c r="C735" s="4">
        <f>Data!C730</f>
        <v>2183.1000979999999</v>
      </c>
      <c r="D735" s="4">
        <f>Data!D730</f>
        <v>2139.459961</v>
      </c>
      <c r="E735" s="4">
        <f>Data!E730</f>
        <v>2170.570068</v>
      </c>
      <c r="F735" s="15">
        <f>Data!F730</f>
        <v>2696580000</v>
      </c>
      <c r="G735" s="4" t="str">
        <f t="shared" si="22"/>
        <v/>
      </c>
      <c r="H735" s="4" t="str">
        <f t="shared" si="23"/>
        <v/>
      </c>
    </row>
    <row r="736" spans="1:8" x14ac:dyDescent="0.3">
      <c r="A736" s="3">
        <f>Data!A731</f>
        <v>40336</v>
      </c>
      <c r="B736" s="4">
        <f>Data!B731</f>
        <v>2226.6000979999999</v>
      </c>
      <c r="C736" s="4">
        <f>Data!C731</f>
        <v>2232.889893</v>
      </c>
      <c r="D736" s="4">
        <f>Data!D731</f>
        <v>2172.25</v>
      </c>
      <c r="E736" s="4">
        <f>Data!E731</f>
        <v>2173.8999020000001</v>
      </c>
      <c r="F736" s="15">
        <f>Data!F731</f>
        <v>2256670000</v>
      </c>
      <c r="G736" s="4" t="str">
        <f t="shared" si="22"/>
        <v/>
      </c>
      <c r="H736" s="4" t="str">
        <f t="shared" si="23"/>
        <v/>
      </c>
    </row>
    <row r="737" spans="1:8" x14ac:dyDescent="0.3">
      <c r="A737" s="3">
        <f>Data!A732</f>
        <v>40333</v>
      </c>
      <c r="B737" s="4">
        <f>Data!B732</f>
        <v>2257.0500489999999</v>
      </c>
      <c r="C737" s="4">
        <f>Data!C732</f>
        <v>2278.580078</v>
      </c>
      <c r="D737" s="4">
        <f>Data!D732</f>
        <v>2212.3000489999999</v>
      </c>
      <c r="E737" s="4">
        <f>Data!E732</f>
        <v>2219.169922</v>
      </c>
      <c r="F737" s="15">
        <f>Data!F732</f>
        <v>2342480000</v>
      </c>
      <c r="G737" s="4" t="str">
        <f t="shared" si="22"/>
        <v/>
      </c>
      <c r="H737" s="4" t="str">
        <f t="shared" si="23"/>
        <v/>
      </c>
    </row>
    <row r="738" spans="1:8" x14ac:dyDescent="0.3">
      <c r="A738" s="3">
        <f>Data!A733</f>
        <v>40332</v>
      </c>
      <c r="B738" s="4">
        <f>Data!B733</f>
        <v>2285.76001</v>
      </c>
      <c r="C738" s="4">
        <f>Data!C733</f>
        <v>2307.469971</v>
      </c>
      <c r="D738" s="4">
        <f>Data!D733</f>
        <v>2274.8798830000001</v>
      </c>
      <c r="E738" s="4">
        <f>Data!E733</f>
        <v>2303.030029</v>
      </c>
      <c r="F738" s="15">
        <f>Data!F733</f>
        <v>2249050000</v>
      </c>
      <c r="G738" s="4" t="str">
        <f t="shared" si="22"/>
        <v/>
      </c>
      <c r="H738" s="4" t="str">
        <f t="shared" si="23"/>
        <v/>
      </c>
    </row>
    <row r="739" spans="1:8" x14ac:dyDescent="0.3">
      <c r="A739" s="3">
        <f>Data!A734</f>
        <v>40331</v>
      </c>
      <c r="B739" s="4">
        <f>Data!B734</f>
        <v>2234.5900879999999</v>
      </c>
      <c r="C739" s="4">
        <f>Data!C734</f>
        <v>2281.070068</v>
      </c>
      <c r="D739" s="4">
        <f>Data!D734</f>
        <v>2221.070068</v>
      </c>
      <c r="E739" s="4">
        <f>Data!E734</f>
        <v>2281.070068</v>
      </c>
      <c r="F739" s="15">
        <f>Data!F734</f>
        <v>2190140000</v>
      </c>
      <c r="G739" s="4" t="str">
        <f t="shared" si="22"/>
        <v/>
      </c>
      <c r="H739" s="4" t="str">
        <f t="shared" si="23"/>
        <v/>
      </c>
    </row>
    <row r="740" spans="1:8" x14ac:dyDescent="0.3">
      <c r="A740" s="3">
        <f>Data!A735</f>
        <v>40330</v>
      </c>
      <c r="B740" s="4">
        <f>Data!B735</f>
        <v>2244.790039</v>
      </c>
      <c r="C740" s="4">
        <f>Data!C735</f>
        <v>2277.389893</v>
      </c>
      <c r="D740" s="4">
        <f>Data!D735</f>
        <v>2220.889893</v>
      </c>
      <c r="E740" s="4">
        <f>Data!E735</f>
        <v>2222.330078</v>
      </c>
      <c r="F740" s="15">
        <f>Data!F735</f>
        <v>2167810000</v>
      </c>
      <c r="G740" s="4" t="str">
        <f t="shared" si="22"/>
        <v/>
      </c>
      <c r="H740" s="4" t="str">
        <f t="shared" si="23"/>
        <v/>
      </c>
    </row>
    <row r="741" spans="1:8" x14ac:dyDescent="0.3">
      <c r="A741" s="3">
        <f>Data!A736</f>
        <v>40326</v>
      </c>
      <c r="B741" s="4">
        <f>Data!B736</f>
        <v>2275.1899410000001</v>
      </c>
      <c r="C741" s="4">
        <f>Data!C736</f>
        <v>2277.1000979999999</v>
      </c>
      <c r="D741" s="4">
        <f>Data!D736</f>
        <v>2241.5200199999999</v>
      </c>
      <c r="E741" s="4">
        <f>Data!E736</f>
        <v>2257.040039</v>
      </c>
      <c r="F741" s="15">
        <f>Data!F736</f>
        <v>2165590000</v>
      </c>
      <c r="G741" s="4" t="str">
        <f t="shared" si="22"/>
        <v/>
      </c>
      <c r="H741" s="4" t="str">
        <f t="shared" si="23"/>
        <v/>
      </c>
    </row>
    <row r="742" spans="1:8" x14ac:dyDescent="0.3">
      <c r="A742" s="3">
        <f>Data!A737</f>
        <v>40325</v>
      </c>
      <c r="B742" s="4">
        <f>Data!B737</f>
        <v>2244.820068</v>
      </c>
      <c r="C742" s="4">
        <f>Data!C737</f>
        <v>2278.3701169999999</v>
      </c>
      <c r="D742" s="4">
        <f>Data!D737</f>
        <v>2239.719971</v>
      </c>
      <c r="E742" s="4">
        <f>Data!E737</f>
        <v>2277.679932</v>
      </c>
      <c r="F742" s="15">
        <f>Data!F737</f>
        <v>2408220000</v>
      </c>
      <c r="G742" s="4" t="str">
        <f t="shared" si="22"/>
        <v>Bullish</v>
      </c>
      <c r="H742" s="4" t="str">
        <f t="shared" si="23"/>
        <v/>
      </c>
    </row>
    <row r="743" spans="1:8" x14ac:dyDescent="0.3">
      <c r="A743" s="3">
        <f>Data!A738</f>
        <v>40324</v>
      </c>
      <c r="B743" s="4">
        <f>Data!B738</f>
        <v>2226.23999</v>
      </c>
      <c r="C743" s="4">
        <f>Data!C738</f>
        <v>2257.330078</v>
      </c>
      <c r="D743" s="4">
        <f>Data!D738</f>
        <v>2190.4399410000001</v>
      </c>
      <c r="E743" s="4">
        <f>Data!E738</f>
        <v>2195.8798830000001</v>
      </c>
      <c r="F743" s="15">
        <f>Data!F738</f>
        <v>3077300000</v>
      </c>
      <c r="G743" s="4" t="str">
        <f t="shared" si="22"/>
        <v/>
      </c>
      <c r="H743" s="4" t="str">
        <f t="shared" si="23"/>
        <v/>
      </c>
    </row>
    <row r="744" spans="1:8" x14ac:dyDescent="0.3">
      <c r="A744" s="3">
        <f>Data!A739</f>
        <v>40323</v>
      </c>
      <c r="B744" s="4">
        <f>Data!B739</f>
        <v>2157.4499510000001</v>
      </c>
      <c r="C744" s="4">
        <f>Data!C739</f>
        <v>2211.9399410000001</v>
      </c>
      <c r="D744" s="4">
        <f>Data!D739</f>
        <v>2140.530029</v>
      </c>
      <c r="E744" s="4">
        <f>Data!E739</f>
        <v>2210.9499510000001</v>
      </c>
      <c r="F744" s="15">
        <f>Data!F739</f>
        <v>2946380000</v>
      </c>
      <c r="G744" s="4" t="str">
        <f t="shared" si="22"/>
        <v/>
      </c>
      <c r="H744" s="4" t="str">
        <f t="shared" si="23"/>
        <v/>
      </c>
    </row>
    <row r="745" spans="1:8" x14ac:dyDescent="0.3">
      <c r="A745" s="3">
        <f>Data!A740</f>
        <v>40322</v>
      </c>
      <c r="B745" s="4">
        <f>Data!B740</f>
        <v>2220.6000979999999</v>
      </c>
      <c r="C745" s="4">
        <f>Data!C740</f>
        <v>2244.669922</v>
      </c>
      <c r="D745" s="4">
        <f>Data!D740</f>
        <v>2212.3701169999999</v>
      </c>
      <c r="E745" s="4">
        <f>Data!E740</f>
        <v>2213.5500489999999</v>
      </c>
      <c r="F745" s="15">
        <f>Data!F740</f>
        <v>2150020000</v>
      </c>
      <c r="G745" s="4" t="str">
        <f t="shared" si="22"/>
        <v/>
      </c>
      <c r="H745" s="4" t="str">
        <f t="shared" si="23"/>
        <v/>
      </c>
    </row>
    <row r="746" spans="1:8" x14ac:dyDescent="0.3">
      <c r="A746" s="3">
        <f>Data!A741</f>
        <v>40319</v>
      </c>
      <c r="B746" s="4">
        <f>Data!B741</f>
        <v>2169.580078</v>
      </c>
      <c r="C746" s="4">
        <f>Data!C741</f>
        <v>2243</v>
      </c>
      <c r="D746" s="4">
        <f>Data!D741</f>
        <v>2165.790039</v>
      </c>
      <c r="E746" s="4">
        <f>Data!E741</f>
        <v>2229.040039</v>
      </c>
      <c r="F746" s="15">
        <f>Data!F741</f>
        <v>3389670000</v>
      </c>
      <c r="G746" s="4" t="str">
        <f t="shared" si="22"/>
        <v/>
      </c>
      <c r="H746" s="4" t="str">
        <f t="shared" si="23"/>
        <v/>
      </c>
    </row>
    <row r="747" spans="1:8" x14ac:dyDescent="0.3">
      <c r="A747" s="3">
        <f>Data!A742</f>
        <v>40318</v>
      </c>
      <c r="B747" s="4">
        <f>Data!B742</f>
        <v>2245.5600589999999</v>
      </c>
      <c r="C747" s="4">
        <f>Data!C742</f>
        <v>2253.040039</v>
      </c>
      <c r="D747" s="4">
        <f>Data!D742</f>
        <v>2203.5</v>
      </c>
      <c r="E747" s="4">
        <f>Data!E742</f>
        <v>2204.01001</v>
      </c>
      <c r="F747" s="15">
        <f>Data!F742</f>
        <v>3420420000</v>
      </c>
      <c r="G747" s="4" t="str">
        <f t="shared" si="22"/>
        <v/>
      </c>
      <c r="H747" s="4" t="str">
        <f t="shared" si="23"/>
        <v/>
      </c>
    </row>
    <row r="748" spans="1:8" x14ac:dyDescent="0.3">
      <c r="A748" s="3">
        <f>Data!A743</f>
        <v>40317</v>
      </c>
      <c r="B748" s="4">
        <f>Data!B743</f>
        <v>2307.780029</v>
      </c>
      <c r="C748" s="4">
        <f>Data!C743</f>
        <v>2324.98999</v>
      </c>
      <c r="D748" s="4">
        <f>Data!D743</f>
        <v>2270.6201169999999</v>
      </c>
      <c r="E748" s="4">
        <f>Data!E743</f>
        <v>2298.3701169999999</v>
      </c>
      <c r="F748" s="15">
        <f>Data!F743</f>
        <v>2646160000</v>
      </c>
      <c r="G748" s="4" t="str">
        <f t="shared" si="22"/>
        <v/>
      </c>
      <c r="H748" s="4" t="str">
        <f t="shared" si="23"/>
        <v/>
      </c>
    </row>
    <row r="749" spans="1:8" x14ac:dyDescent="0.3">
      <c r="A749" s="3">
        <f>Data!A744</f>
        <v>40316</v>
      </c>
      <c r="B749" s="4">
        <f>Data!B744</f>
        <v>2372.8400879999999</v>
      </c>
      <c r="C749" s="4">
        <f>Data!C744</f>
        <v>2374.9099120000001</v>
      </c>
      <c r="D749" s="4">
        <f>Data!D744</f>
        <v>2309.219971</v>
      </c>
      <c r="E749" s="4">
        <f>Data!E744</f>
        <v>2317.26001</v>
      </c>
      <c r="F749" s="15">
        <f>Data!F744</f>
        <v>2490310000</v>
      </c>
      <c r="G749" s="4" t="str">
        <f t="shared" si="22"/>
        <v/>
      </c>
      <c r="H749" s="4" t="str">
        <f t="shared" si="23"/>
        <v/>
      </c>
    </row>
    <row r="750" spans="1:8" x14ac:dyDescent="0.3">
      <c r="A750" s="3">
        <f>Data!A745</f>
        <v>40315</v>
      </c>
      <c r="B750" s="4">
        <f>Data!B745</f>
        <v>2352.7700199999999</v>
      </c>
      <c r="C750" s="4">
        <f>Data!C745</f>
        <v>2364.6499020000001</v>
      </c>
      <c r="D750" s="4">
        <f>Data!D745</f>
        <v>2304.280029</v>
      </c>
      <c r="E750" s="4">
        <f>Data!E745</f>
        <v>2354.2299800000001</v>
      </c>
      <c r="F750" s="15">
        <f>Data!F745</f>
        <v>2434480000</v>
      </c>
      <c r="G750" s="4" t="str">
        <f t="shared" si="22"/>
        <v/>
      </c>
      <c r="H750" s="4" t="str">
        <f t="shared" si="23"/>
        <v/>
      </c>
    </row>
    <row r="751" spans="1:8" x14ac:dyDescent="0.3">
      <c r="A751" s="3">
        <f>Data!A746</f>
        <v>40312</v>
      </c>
      <c r="B751" s="4">
        <f>Data!B746</f>
        <v>2373.8798830000001</v>
      </c>
      <c r="C751" s="4">
        <f>Data!C746</f>
        <v>2374.530029</v>
      </c>
      <c r="D751" s="4">
        <f>Data!D746</f>
        <v>2323.6298830000001</v>
      </c>
      <c r="E751" s="4">
        <f>Data!E746</f>
        <v>2346.8500979999999</v>
      </c>
      <c r="F751" s="15">
        <f>Data!F746</f>
        <v>2653020000</v>
      </c>
      <c r="G751" s="4" t="str">
        <f t="shared" si="22"/>
        <v/>
      </c>
      <c r="H751" s="4" t="str">
        <f t="shared" si="23"/>
        <v/>
      </c>
    </row>
    <row r="752" spans="1:8" x14ac:dyDescent="0.3">
      <c r="A752" s="3">
        <f>Data!A747</f>
        <v>40311</v>
      </c>
      <c r="B752" s="4">
        <f>Data!B747</f>
        <v>2416.360107</v>
      </c>
      <c r="C752" s="4">
        <f>Data!C747</f>
        <v>2434.290039</v>
      </c>
      <c r="D752" s="4">
        <f>Data!D747</f>
        <v>2387.5900879999999</v>
      </c>
      <c r="E752" s="4">
        <f>Data!E747</f>
        <v>2394.360107</v>
      </c>
      <c r="F752" s="15">
        <f>Data!F747</f>
        <v>2375250000</v>
      </c>
      <c r="G752" s="4" t="str">
        <f t="shared" si="22"/>
        <v/>
      </c>
      <c r="H752" s="4" t="str">
        <f t="shared" si="23"/>
        <v/>
      </c>
    </row>
    <row r="753" spans="1:8" x14ac:dyDescent="0.3">
      <c r="A753" s="3">
        <f>Data!A748</f>
        <v>40310</v>
      </c>
      <c r="B753" s="4">
        <f>Data!B748</f>
        <v>2388.639893</v>
      </c>
      <c r="C753" s="4">
        <f>Data!C748</f>
        <v>2426.469971</v>
      </c>
      <c r="D753" s="4">
        <f>Data!D748</f>
        <v>2384.6899410000001</v>
      </c>
      <c r="E753" s="4">
        <f>Data!E748</f>
        <v>2425.0200199999999</v>
      </c>
      <c r="F753" s="15">
        <f>Data!F748</f>
        <v>2351900000</v>
      </c>
      <c r="G753" s="4" t="str">
        <f t="shared" si="22"/>
        <v/>
      </c>
      <c r="H753" s="4" t="str">
        <f t="shared" si="23"/>
        <v/>
      </c>
    </row>
    <row r="754" spans="1:8" x14ac:dyDescent="0.3">
      <c r="A754" s="3">
        <f>Data!A749</f>
        <v>40309</v>
      </c>
      <c r="B754" s="4">
        <f>Data!B749</f>
        <v>2347.6999510000001</v>
      </c>
      <c r="C754" s="4">
        <f>Data!C749</f>
        <v>2405.26001</v>
      </c>
      <c r="D754" s="4">
        <f>Data!D749</f>
        <v>2345.5</v>
      </c>
      <c r="E754" s="4">
        <f>Data!E749</f>
        <v>2375.3100589999999</v>
      </c>
      <c r="F754" s="15">
        <f>Data!F749</f>
        <v>2548840000</v>
      </c>
      <c r="G754" s="4" t="str">
        <f t="shared" si="22"/>
        <v/>
      </c>
      <c r="H754" s="4" t="str">
        <f t="shared" si="23"/>
        <v/>
      </c>
    </row>
    <row r="755" spans="1:8" x14ac:dyDescent="0.3">
      <c r="A755" s="3">
        <f>Data!A750</f>
        <v>40308</v>
      </c>
      <c r="B755" s="4">
        <f>Data!B750</f>
        <v>2365.969971</v>
      </c>
      <c r="C755" s="4">
        <f>Data!C750</f>
        <v>2379.8701169999999</v>
      </c>
      <c r="D755" s="4">
        <f>Data!D750</f>
        <v>2349.3999020000001</v>
      </c>
      <c r="E755" s="4">
        <f>Data!E750</f>
        <v>2374.669922</v>
      </c>
      <c r="F755" s="15">
        <f>Data!F750</f>
        <v>2871800000</v>
      </c>
      <c r="G755" s="4" t="str">
        <f t="shared" si="22"/>
        <v/>
      </c>
      <c r="H755" s="4" t="str">
        <f t="shared" si="23"/>
        <v/>
      </c>
    </row>
    <row r="756" spans="1:8" x14ac:dyDescent="0.3">
      <c r="A756" s="3">
        <f>Data!A751</f>
        <v>40305</v>
      </c>
      <c r="B756" s="4">
        <f>Data!B751</f>
        <v>2308.709961</v>
      </c>
      <c r="C756" s="4">
        <f>Data!C751</f>
        <v>2330.6499020000001</v>
      </c>
      <c r="D756" s="4">
        <f>Data!D751</f>
        <v>2228.0600589999999</v>
      </c>
      <c r="E756" s="4">
        <f>Data!E751</f>
        <v>2265.639893</v>
      </c>
      <c r="F756" s="15">
        <f>Data!F751</f>
        <v>4227720000</v>
      </c>
      <c r="G756" s="4" t="str">
        <f t="shared" si="22"/>
        <v/>
      </c>
      <c r="H756" s="4" t="str">
        <f t="shared" si="23"/>
        <v/>
      </c>
    </row>
    <row r="757" spans="1:8" x14ac:dyDescent="0.3">
      <c r="A757" s="3">
        <f>Data!A752</f>
        <v>40304</v>
      </c>
      <c r="B757" s="4">
        <f>Data!B752</f>
        <v>2391.209961</v>
      </c>
      <c r="C757" s="4">
        <f>Data!C752</f>
        <v>2407.790039</v>
      </c>
      <c r="D757" s="4">
        <f>Data!D752</f>
        <v>2185.75</v>
      </c>
      <c r="E757" s="4">
        <f>Data!E752</f>
        <v>2319.639893</v>
      </c>
      <c r="F757" s="15">
        <f>Data!F752</f>
        <v>4553600000</v>
      </c>
      <c r="G757" s="4" t="str">
        <f t="shared" si="22"/>
        <v/>
      </c>
      <c r="H757" s="4" t="str">
        <f t="shared" si="23"/>
        <v/>
      </c>
    </row>
    <row r="758" spans="1:8" x14ac:dyDescent="0.3">
      <c r="A758" s="3">
        <f>Data!A753</f>
        <v>40303</v>
      </c>
      <c r="B758" s="4">
        <f>Data!B753</f>
        <v>2395.209961</v>
      </c>
      <c r="C758" s="4">
        <f>Data!C753</f>
        <v>2421.0500489999999</v>
      </c>
      <c r="D758" s="4">
        <f>Data!D753</f>
        <v>2382.070068</v>
      </c>
      <c r="E758" s="4">
        <f>Data!E753</f>
        <v>2402.290039</v>
      </c>
      <c r="F758" s="15">
        <f>Data!F753</f>
        <v>3041480000</v>
      </c>
      <c r="G758" s="4" t="str">
        <f t="shared" si="22"/>
        <v/>
      </c>
      <c r="H758" s="4" t="str">
        <f t="shared" si="23"/>
        <v/>
      </c>
    </row>
    <row r="759" spans="1:8" x14ac:dyDescent="0.3">
      <c r="A759" s="3">
        <f>Data!A754</f>
        <v>40302</v>
      </c>
      <c r="B759" s="4">
        <f>Data!B754</f>
        <v>2465.5500489999999</v>
      </c>
      <c r="C759" s="4">
        <f>Data!C754</f>
        <v>2465.5500489999999</v>
      </c>
      <c r="D759" s="4">
        <f>Data!D754</f>
        <v>2411.280029</v>
      </c>
      <c r="E759" s="4">
        <f>Data!E754</f>
        <v>2424.25</v>
      </c>
      <c r="F759" s="15">
        <f>Data!F754</f>
        <v>3052590000</v>
      </c>
      <c r="G759" s="4" t="str">
        <f t="shared" si="22"/>
        <v/>
      </c>
      <c r="H759" s="4" t="str">
        <f t="shared" si="23"/>
        <v/>
      </c>
    </row>
    <row r="760" spans="1:8" x14ac:dyDescent="0.3">
      <c r="A760" s="3">
        <f>Data!A755</f>
        <v>40301</v>
      </c>
      <c r="B760" s="4">
        <f>Data!B755</f>
        <v>2472.320068</v>
      </c>
      <c r="C760" s="4">
        <f>Data!C755</f>
        <v>2503</v>
      </c>
      <c r="D760" s="4">
        <f>Data!D755</f>
        <v>2472.320068</v>
      </c>
      <c r="E760" s="4">
        <f>Data!E755</f>
        <v>2498.73999</v>
      </c>
      <c r="F760" s="15">
        <f>Data!F755</f>
        <v>2398370000</v>
      </c>
      <c r="G760" s="4" t="str">
        <f t="shared" si="22"/>
        <v/>
      </c>
      <c r="H760" s="4" t="str">
        <f t="shared" si="23"/>
        <v/>
      </c>
    </row>
    <row r="761" spans="1:8" x14ac:dyDescent="0.3">
      <c r="A761" s="3">
        <f>Data!A756</f>
        <v>40298</v>
      </c>
      <c r="B761" s="4">
        <f>Data!B756</f>
        <v>2509.98999</v>
      </c>
      <c r="C761" s="4">
        <f>Data!C756</f>
        <v>2514.3701169999999</v>
      </c>
      <c r="D761" s="4">
        <f>Data!D756</f>
        <v>2461.0900879999999</v>
      </c>
      <c r="E761" s="4">
        <f>Data!E756</f>
        <v>2461.1899410000001</v>
      </c>
      <c r="F761" s="15">
        <f>Data!F756</f>
        <v>2841130000</v>
      </c>
      <c r="G761" s="4" t="str">
        <f t="shared" si="22"/>
        <v/>
      </c>
      <c r="H761" s="4" t="str">
        <f t="shared" si="23"/>
        <v>Bearish</v>
      </c>
    </row>
    <row r="762" spans="1:8" x14ac:dyDescent="0.3">
      <c r="A762" s="3">
        <f>Data!A757</f>
        <v>40297</v>
      </c>
      <c r="B762" s="4">
        <f>Data!B757</f>
        <v>2487.330078</v>
      </c>
      <c r="C762" s="4">
        <f>Data!C757</f>
        <v>2513.6899410000001</v>
      </c>
      <c r="D762" s="4">
        <f>Data!D757</f>
        <v>2483.5</v>
      </c>
      <c r="E762" s="4">
        <f>Data!E757</f>
        <v>2511.919922</v>
      </c>
      <c r="F762" s="15">
        <f>Data!F757</f>
        <v>3069640000</v>
      </c>
      <c r="G762" s="4" t="str">
        <f t="shared" si="22"/>
        <v/>
      </c>
      <c r="H762" s="4" t="str">
        <f t="shared" si="23"/>
        <v/>
      </c>
    </row>
    <row r="763" spans="1:8" x14ac:dyDescent="0.3">
      <c r="A763" s="3">
        <f>Data!A758</f>
        <v>40296</v>
      </c>
      <c r="B763" s="4">
        <f>Data!B758</f>
        <v>2483.030029</v>
      </c>
      <c r="C763" s="4">
        <f>Data!C758</f>
        <v>2484.1499020000001</v>
      </c>
      <c r="D763" s="4">
        <f>Data!D758</f>
        <v>2456.6298830000001</v>
      </c>
      <c r="E763" s="4">
        <f>Data!E758</f>
        <v>2471.7299800000001</v>
      </c>
      <c r="F763" s="15">
        <f>Data!F758</f>
        <v>2755190000</v>
      </c>
      <c r="G763" s="4" t="str">
        <f t="shared" si="22"/>
        <v/>
      </c>
      <c r="H763" s="4" t="str">
        <f t="shared" si="23"/>
        <v/>
      </c>
    </row>
    <row r="764" spans="1:8" x14ac:dyDescent="0.3">
      <c r="A764" s="3">
        <f>Data!A759</f>
        <v>40295</v>
      </c>
      <c r="B764" s="4">
        <f>Data!B759</f>
        <v>2512.580078</v>
      </c>
      <c r="C764" s="4">
        <f>Data!C759</f>
        <v>2525.6999510000001</v>
      </c>
      <c r="D764" s="4">
        <f>Data!D759</f>
        <v>2466.530029</v>
      </c>
      <c r="E764" s="4">
        <f>Data!E759</f>
        <v>2471.469971</v>
      </c>
      <c r="F764" s="15">
        <f>Data!F759</f>
        <v>2864810000</v>
      </c>
      <c r="G764" s="4" t="str">
        <f t="shared" si="22"/>
        <v/>
      </c>
      <c r="H764" s="4" t="str">
        <f t="shared" si="23"/>
        <v/>
      </c>
    </row>
    <row r="765" spans="1:8" x14ac:dyDescent="0.3">
      <c r="A765" s="3">
        <f>Data!A760</f>
        <v>40294</v>
      </c>
      <c r="B765" s="4">
        <f>Data!B760</f>
        <v>2529.8500979999999</v>
      </c>
      <c r="C765" s="4">
        <f>Data!C760</f>
        <v>2535.280029</v>
      </c>
      <c r="D765" s="4">
        <f>Data!D760</f>
        <v>2521.51001</v>
      </c>
      <c r="E765" s="4">
        <f>Data!E760</f>
        <v>2522.9499510000001</v>
      </c>
      <c r="F765" s="15">
        <f>Data!F760</f>
        <v>2491040000</v>
      </c>
      <c r="G765" s="4" t="str">
        <f t="shared" si="22"/>
        <v/>
      </c>
      <c r="H765" s="4" t="str">
        <f t="shared" si="23"/>
        <v/>
      </c>
    </row>
    <row r="766" spans="1:8" x14ac:dyDescent="0.3">
      <c r="A766" s="3">
        <f>Data!A761</f>
        <v>40291</v>
      </c>
      <c r="B766" s="4">
        <f>Data!B761</f>
        <v>2514.8500979999999</v>
      </c>
      <c r="C766" s="4">
        <f>Data!C761</f>
        <v>2530.1499020000001</v>
      </c>
      <c r="D766" s="4">
        <f>Data!D761</f>
        <v>2507.6000979999999</v>
      </c>
      <c r="E766" s="4">
        <f>Data!E761</f>
        <v>2530.1499020000001</v>
      </c>
      <c r="F766" s="15">
        <f>Data!F761</f>
        <v>2517010000</v>
      </c>
      <c r="G766" s="4" t="str">
        <f t="shared" si="22"/>
        <v/>
      </c>
      <c r="H766" s="4" t="str">
        <f t="shared" si="23"/>
        <v/>
      </c>
    </row>
    <row r="767" spans="1:8" x14ac:dyDescent="0.3">
      <c r="A767" s="3">
        <f>Data!A762</f>
        <v>40290</v>
      </c>
      <c r="B767" s="4">
        <f>Data!B762</f>
        <v>2483.5200199999999</v>
      </c>
      <c r="C767" s="4">
        <f>Data!C762</f>
        <v>2521.0200199999999</v>
      </c>
      <c r="D767" s="4">
        <f>Data!D762</f>
        <v>2468.26001</v>
      </c>
      <c r="E767" s="4">
        <f>Data!E762</f>
        <v>2519.070068</v>
      </c>
      <c r="F767" s="15">
        <f>Data!F762</f>
        <v>2800840000</v>
      </c>
      <c r="G767" s="4" t="str">
        <f t="shared" si="22"/>
        <v/>
      </c>
      <c r="H767" s="4" t="str">
        <f t="shared" si="23"/>
        <v/>
      </c>
    </row>
    <row r="768" spans="1:8" x14ac:dyDescent="0.3">
      <c r="A768" s="3">
        <f>Data!A763</f>
        <v>40289</v>
      </c>
      <c r="B768" s="4">
        <f>Data!B763</f>
        <v>2506.610107</v>
      </c>
      <c r="C768" s="4">
        <f>Data!C763</f>
        <v>2510.5</v>
      </c>
      <c r="D768" s="4">
        <f>Data!D763</f>
        <v>2490.1899410000001</v>
      </c>
      <c r="E768" s="4">
        <f>Data!E763</f>
        <v>2504.610107</v>
      </c>
      <c r="F768" s="15">
        <f>Data!F763</f>
        <v>2715900000</v>
      </c>
      <c r="G768" s="4" t="str">
        <f t="shared" si="22"/>
        <v/>
      </c>
      <c r="H768" s="4" t="str">
        <f t="shared" si="23"/>
        <v/>
      </c>
    </row>
    <row r="769" spans="1:8" x14ac:dyDescent="0.3">
      <c r="A769" s="3">
        <f>Data!A764</f>
        <v>40288</v>
      </c>
      <c r="B769" s="4">
        <f>Data!B764</f>
        <v>2492.719971</v>
      </c>
      <c r="C769" s="4">
        <f>Data!C764</f>
        <v>2501.25</v>
      </c>
      <c r="D769" s="4">
        <f>Data!D764</f>
        <v>2480.6999510000001</v>
      </c>
      <c r="E769" s="4">
        <f>Data!E764</f>
        <v>2500.3100589999999</v>
      </c>
      <c r="F769" s="15">
        <f>Data!F764</f>
        <v>2157100000</v>
      </c>
      <c r="G769" s="4" t="str">
        <f t="shared" si="22"/>
        <v/>
      </c>
      <c r="H769" s="4" t="str">
        <f t="shared" si="23"/>
        <v/>
      </c>
    </row>
    <row r="770" spans="1:8" x14ac:dyDescent="0.3">
      <c r="A770" s="3">
        <f>Data!A765</f>
        <v>40287</v>
      </c>
      <c r="B770" s="4">
        <f>Data!B765</f>
        <v>2477.8000489999999</v>
      </c>
      <c r="C770" s="4">
        <f>Data!C765</f>
        <v>2487.669922</v>
      </c>
      <c r="D770" s="4">
        <f>Data!D765</f>
        <v>2451.719971</v>
      </c>
      <c r="E770" s="4">
        <f>Data!E765</f>
        <v>2480.110107</v>
      </c>
      <c r="F770" s="15">
        <f>Data!F765</f>
        <v>2223650000</v>
      </c>
      <c r="G770" s="4" t="str">
        <f t="shared" si="22"/>
        <v/>
      </c>
      <c r="H770" s="4" t="str">
        <f t="shared" si="23"/>
        <v/>
      </c>
    </row>
    <row r="771" spans="1:8" x14ac:dyDescent="0.3">
      <c r="A771" s="3">
        <f>Data!A766</f>
        <v>40284</v>
      </c>
      <c r="B771" s="4">
        <f>Data!B766</f>
        <v>2505.3798830000001</v>
      </c>
      <c r="C771" s="4">
        <f>Data!C766</f>
        <v>2510.0600589999999</v>
      </c>
      <c r="D771" s="4">
        <f>Data!D766</f>
        <v>2467.679932</v>
      </c>
      <c r="E771" s="4">
        <f>Data!E766</f>
        <v>2481.26001</v>
      </c>
      <c r="F771" s="15">
        <f>Data!F766</f>
        <v>2960950000</v>
      </c>
      <c r="G771" s="4" t="str">
        <f t="shared" si="22"/>
        <v/>
      </c>
      <c r="H771" s="4" t="str">
        <f t="shared" si="23"/>
        <v/>
      </c>
    </row>
    <row r="772" spans="1:8" x14ac:dyDescent="0.3">
      <c r="A772" s="3">
        <f>Data!A767</f>
        <v>40283</v>
      </c>
      <c r="B772" s="4">
        <f>Data!B767</f>
        <v>2503.4099120000001</v>
      </c>
      <c r="C772" s="4">
        <f>Data!C767</f>
        <v>2517.820068</v>
      </c>
      <c r="D772" s="4">
        <f>Data!D767</f>
        <v>2502.51001</v>
      </c>
      <c r="E772" s="4">
        <f>Data!E767</f>
        <v>2515.6899410000001</v>
      </c>
      <c r="F772" s="15">
        <f>Data!F767</f>
        <v>2840660000</v>
      </c>
      <c r="G772" s="4" t="str">
        <f t="shared" si="22"/>
        <v/>
      </c>
      <c r="H772" s="4" t="str">
        <f t="shared" si="23"/>
        <v/>
      </c>
    </row>
    <row r="773" spans="1:8" x14ac:dyDescent="0.3">
      <c r="A773" s="3">
        <f>Data!A768</f>
        <v>40282</v>
      </c>
      <c r="B773" s="4">
        <f>Data!B768</f>
        <v>2481.8000489999999</v>
      </c>
      <c r="C773" s="4">
        <f>Data!C768</f>
        <v>2504.860107</v>
      </c>
      <c r="D773" s="4">
        <f>Data!D768</f>
        <v>2480.429932</v>
      </c>
      <c r="E773" s="4">
        <f>Data!E768</f>
        <v>2504.860107</v>
      </c>
      <c r="F773" s="15">
        <f>Data!F768</f>
        <v>3143270000</v>
      </c>
      <c r="G773" s="4" t="str">
        <f t="shared" si="22"/>
        <v/>
      </c>
      <c r="H773" s="4" t="str">
        <f t="shared" si="23"/>
        <v/>
      </c>
    </row>
    <row r="774" spans="1:8" x14ac:dyDescent="0.3">
      <c r="A774" s="3">
        <f>Data!A769</f>
        <v>40281</v>
      </c>
      <c r="B774" s="4">
        <f>Data!B769</f>
        <v>2454.9499510000001</v>
      </c>
      <c r="C774" s="4">
        <f>Data!C769</f>
        <v>2467.9399410000001</v>
      </c>
      <c r="D774" s="4">
        <f>Data!D769</f>
        <v>2445.26001</v>
      </c>
      <c r="E774" s="4">
        <f>Data!E769</f>
        <v>2465.98999</v>
      </c>
      <c r="F774" s="15">
        <f>Data!F769</f>
        <v>2665420000</v>
      </c>
      <c r="G774" s="4" t="str">
        <f t="shared" si="22"/>
        <v/>
      </c>
      <c r="H774" s="4" t="str">
        <f t="shared" si="23"/>
        <v/>
      </c>
    </row>
    <row r="775" spans="1:8" x14ac:dyDescent="0.3">
      <c r="A775" s="3">
        <f>Data!A770</f>
        <v>40280</v>
      </c>
      <c r="B775" s="4">
        <f>Data!B770</f>
        <v>2455.3999020000001</v>
      </c>
      <c r="C775" s="4">
        <f>Data!C770</f>
        <v>2463.169922</v>
      </c>
      <c r="D775" s="4">
        <f>Data!D770</f>
        <v>2450.1499020000001</v>
      </c>
      <c r="E775" s="4">
        <f>Data!E770</f>
        <v>2457.8701169999999</v>
      </c>
      <c r="F775" s="15">
        <f>Data!F770</f>
        <v>2161650000</v>
      </c>
      <c r="G775" s="4" t="str">
        <f t="shared" si="22"/>
        <v/>
      </c>
      <c r="H775" s="4" t="str">
        <f t="shared" si="23"/>
        <v/>
      </c>
    </row>
    <row r="776" spans="1:8" x14ac:dyDescent="0.3">
      <c r="A776" s="3">
        <f>Data!A771</f>
        <v>40277</v>
      </c>
      <c r="B776" s="4">
        <f>Data!B771</f>
        <v>2441.3100589999999</v>
      </c>
      <c r="C776" s="4">
        <f>Data!C771</f>
        <v>2454.1201169999999</v>
      </c>
      <c r="D776" s="4">
        <f>Data!D771</f>
        <v>2432.929932</v>
      </c>
      <c r="E776" s="4">
        <f>Data!E771</f>
        <v>2454.0500489999999</v>
      </c>
      <c r="F776" s="15">
        <f>Data!F771</f>
        <v>2215530000</v>
      </c>
      <c r="G776" s="4" t="str">
        <f t="shared" ref="G776:G839" si="24">IF(AND(B775&gt;E775,B776&lt;E776,E776&gt;B775,B776&lt;E775,C776&gt;C775),"Bullish","")</f>
        <v/>
      </c>
      <c r="H776" s="4" t="str">
        <f t="shared" ref="H776:H839" si="25">IF(AND(B775&lt;E775,B776&gt;E776,E776&lt;B775,B776&gt;E775,D776&lt;D775),"Bearish","")</f>
        <v/>
      </c>
    </row>
    <row r="777" spans="1:8" x14ac:dyDescent="0.3">
      <c r="A777" s="3">
        <f>Data!A772</f>
        <v>40276</v>
      </c>
      <c r="B777" s="4">
        <f>Data!B772</f>
        <v>2423.98999</v>
      </c>
      <c r="C777" s="4">
        <f>Data!C772</f>
        <v>2441.1201169999999</v>
      </c>
      <c r="D777" s="4">
        <f>Data!D772</f>
        <v>2413.73999</v>
      </c>
      <c r="E777" s="4">
        <f>Data!E772</f>
        <v>2436.8100589999999</v>
      </c>
      <c r="F777" s="15">
        <f>Data!F772</f>
        <v>2428900000</v>
      </c>
      <c r="G777" s="4" t="str">
        <f t="shared" si="24"/>
        <v/>
      </c>
      <c r="H777" s="4" t="str">
        <f t="shared" si="25"/>
        <v/>
      </c>
    </row>
    <row r="778" spans="1:8" x14ac:dyDescent="0.3">
      <c r="A778" s="3">
        <f>Data!A773</f>
        <v>40275</v>
      </c>
      <c r="B778" s="4">
        <f>Data!B773</f>
        <v>2433.1000979999999</v>
      </c>
      <c r="C778" s="4">
        <f>Data!C773</f>
        <v>2442.2700199999999</v>
      </c>
      <c r="D778" s="4">
        <f>Data!D773</f>
        <v>2418.7299800000001</v>
      </c>
      <c r="E778" s="4">
        <f>Data!E773</f>
        <v>2431.1599120000001</v>
      </c>
      <c r="F778" s="15">
        <f>Data!F773</f>
        <v>2984850000</v>
      </c>
      <c r="G778" s="4" t="str">
        <f t="shared" si="24"/>
        <v/>
      </c>
      <c r="H778" s="4" t="str">
        <f t="shared" si="25"/>
        <v/>
      </c>
    </row>
    <row r="779" spans="1:8" x14ac:dyDescent="0.3">
      <c r="A779" s="3">
        <f>Data!A774</f>
        <v>40274</v>
      </c>
      <c r="B779" s="4">
        <f>Data!B774</f>
        <v>2420.330078</v>
      </c>
      <c r="C779" s="4">
        <f>Data!C774</f>
        <v>2443.5</v>
      </c>
      <c r="D779" s="4">
        <f>Data!D774</f>
        <v>2417.7700199999999</v>
      </c>
      <c r="E779" s="4">
        <f>Data!E774</f>
        <v>2436.8100589999999</v>
      </c>
      <c r="F779" s="15">
        <f>Data!F774</f>
        <v>2220390000</v>
      </c>
      <c r="G779" s="4" t="str">
        <f t="shared" si="24"/>
        <v>Bullish</v>
      </c>
      <c r="H779" s="4" t="str">
        <f t="shared" si="25"/>
        <v/>
      </c>
    </row>
    <row r="780" spans="1:8" x14ac:dyDescent="0.3">
      <c r="A780" s="3">
        <f>Data!A775</f>
        <v>40273</v>
      </c>
      <c r="B780" s="4">
        <f>Data!B775</f>
        <v>2409.4799800000001</v>
      </c>
      <c r="C780" s="4">
        <f>Data!C775</f>
        <v>2429.610107</v>
      </c>
      <c r="D780" s="4">
        <f>Data!D775</f>
        <v>2403.8798830000001</v>
      </c>
      <c r="E780" s="4">
        <f>Data!E775</f>
        <v>2429.530029</v>
      </c>
      <c r="F780" s="15">
        <f>Data!F775</f>
        <v>2130340000</v>
      </c>
      <c r="G780" s="4" t="str">
        <f t="shared" si="24"/>
        <v/>
      </c>
      <c r="H780" s="4" t="str">
        <f t="shared" si="25"/>
        <v/>
      </c>
    </row>
    <row r="781" spans="1:8" x14ac:dyDescent="0.3">
      <c r="A781" s="3">
        <f>Data!A776</f>
        <v>40269</v>
      </c>
      <c r="B781" s="4">
        <f>Data!B776</f>
        <v>2411.679932</v>
      </c>
      <c r="C781" s="4">
        <f>Data!C776</f>
        <v>2423.429932</v>
      </c>
      <c r="D781" s="4">
        <f>Data!D776</f>
        <v>2383.7700199999999</v>
      </c>
      <c r="E781" s="4">
        <f>Data!E776</f>
        <v>2402.580078</v>
      </c>
      <c r="F781" s="15">
        <f>Data!F776</f>
        <v>2340270000</v>
      </c>
      <c r="G781" s="4" t="str">
        <f t="shared" si="24"/>
        <v/>
      </c>
      <c r="H781" s="4" t="str">
        <f t="shared" si="25"/>
        <v/>
      </c>
    </row>
    <row r="782" spans="1:8" x14ac:dyDescent="0.3">
      <c r="A782" s="3">
        <f>Data!A777</f>
        <v>40268</v>
      </c>
      <c r="B782" s="4">
        <f>Data!B777</f>
        <v>2402.9799800000001</v>
      </c>
      <c r="C782" s="4">
        <f>Data!C777</f>
        <v>2415.4399410000001</v>
      </c>
      <c r="D782" s="4">
        <f>Data!D777</f>
        <v>2395.3400879999999</v>
      </c>
      <c r="E782" s="4">
        <f>Data!E777</f>
        <v>2397.959961</v>
      </c>
      <c r="F782" s="15">
        <f>Data!F777</f>
        <v>2368690000</v>
      </c>
      <c r="G782" s="4" t="str">
        <f t="shared" si="24"/>
        <v/>
      </c>
      <c r="H782" s="4" t="str">
        <f t="shared" si="25"/>
        <v/>
      </c>
    </row>
    <row r="783" spans="1:8" x14ac:dyDescent="0.3">
      <c r="A783" s="3">
        <f>Data!A778</f>
        <v>40267</v>
      </c>
      <c r="B783" s="4">
        <f>Data!B778</f>
        <v>2406.6899410000001</v>
      </c>
      <c r="C783" s="4">
        <f>Data!C778</f>
        <v>2417.360107</v>
      </c>
      <c r="D783" s="4">
        <f>Data!D778</f>
        <v>2395.8000489999999</v>
      </c>
      <c r="E783" s="4">
        <f>Data!E778</f>
        <v>2410.6899410000001</v>
      </c>
      <c r="F783" s="15">
        <f>Data!F778</f>
        <v>2147270000</v>
      </c>
      <c r="G783" s="4" t="str">
        <f t="shared" si="24"/>
        <v/>
      </c>
      <c r="H783" s="4" t="str">
        <f t="shared" si="25"/>
        <v/>
      </c>
    </row>
    <row r="784" spans="1:8" x14ac:dyDescent="0.3">
      <c r="A784" s="3">
        <f>Data!A779</f>
        <v>40266</v>
      </c>
      <c r="B784" s="4">
        <f>Data!B779</f>
        <v>2403.7700199999999</v>
      </c>
      <c r="C784" s="4">
        <f>Data!C779</f>
        <v>2411.179932</v>
      </c>
      <c r="D784" s="4">
        <f>Data!D779</f>
        <v>2398.3999020000001</v>
      </c>
      <c r="E784" s="4">
        <f>Data!E779</f>
        <v>2404.360107</v>
      </c>
      <c r="F784" s="15">
        <f>Data!F779</f>
        <v>1967850000</v>
      </c>
      <c r="G784" s="4" t="str">
        <f t="shared" si="24"/>
        <v/>
      </c>
      <c r="H784" s="4" t="str">
        <f t="shared" si="25"/>
        <v/>
      </c>
    </row>
    <row r="785" spans="1:8" x14ac:dyDescent="0.3">
      <c r="A785" s="3">
        <f>Data!A780</f>
        <v>40263</v>
      </c>
      <c r="B785" s="4">
        <f>Data!B780</f>
        <v>2406.7299800000001</v>
      </c>
      <c r="C785" s="4">
        <f>Data!C780</f>
        <v>2412.919922</v>
      </c>
      <c r="D785" s="4">
        <f>Data!D780</f>
        <v>2384.6899410000001</v>
      </c>
      <c r="E785" s="4">
        <f>Data!E780</f>
        <v>2395.1298830000001</v>
      </c>
      <c r="F785" s="15">
        <f>Data!F780</f>
        <v>2367930000</v>
      </c>
      <c r="G785" s="4" t="str">
        <f t="shared" si="24"/>
        <v/>
      </c>
      <c r="H785" s="4" t="str">
        <f t="shared" si="25"/>
        <v>Bearish</v>
      </c>
    </row>
    <row r="786" spans="1:8" x14ac:dyDescent="0.3">
      <c r="A786" s="3">
        <f>Data!A781</f>
        <v>40262</v>
      </c>
      <c r="B786" s="4">
        <f>Data!B781</f>
        <v>2415.23999</v>
      </c>
      <c r="C786" s="4">
        <f>Data!C781</f>
        <v>2432.25</v>
      </c>
      <c r="D786" s="4">
        <f>Data!D781</f>
        <v>2397.360107</v>
      </c>
      <c r="E786" s="4">
        <f>Data!E781</f>
        <v>2397.4099120000001</v>
      </c>
      <c r="F786" s="15">
        <f>Data!F781</f>
        <v>2704870000</v>
      </c>
      <c r="G786" s="4" t="str">
        <f t="shared" si="24"/>
        <v/>
      </c>
      <c r="H786" s="4" t="str">
        <f t="shared" si="25"/>
        <v/>
      </c>
    </row>
    <row r="787" spans="1:8" x14ac:dyDescent="0.3">
      <c r="A787" s="3">
        <f>Data!A782</f>
        <v>40261</v>
      </c>
      <c r="B787" s="4">
        <f>Data!B782</f>
        <v>2406.719971</v>
      </c>
      <c r="C787" s="4">
        <f>Data!C782</f>
        <v>2408.639893</v>
      </c>
      <c r="D787" s="4">
        <f>Data!D782</f>
        <v>2396.919922</v>
      </c>
      <c r="E787" s="4">
        <f>Data!E782</f>
        <v>2398.76001</v>
      </c>
      <c r="F787" s="15">
        <f>Data!F782</f>
        <v>2436100000</v>
      </c>
      <c r="G787" s="4" t="str">
        <f t="shared" si="24"/>
        <v/>
      </c>
      <c r="H787" s="4" t="str">
        <f t="shared" si="25"/>
        <v/>
      </c>
    </row>
    <row r="788" spans="1:8" x14ac:dyDescent="0.3">
      <c r="A788" s="3">
        <f>Data!A783</f>
        <v>40260</v>
      </c>
      <c r="B788" s="4">
        <f>Data!B783</f>
        <v>2397.8999020000001</v>
      </c>
      <c r="C788" s="4">
        <f>Data!C783</f>
        <v>2416.51001</v>
      </c>
      <c r="D788" s="4">
        <f>Data!D783</f>
        <v>2390.040039</v>
      </c>
      <c r="E788" s="4">
        <f>Data!E783</f>
        <v>2415.23999</v>
      </c>
      <c r="F788" s="15">
        <f>Data!F783</f>
        <v>2465230000</v>
      </c>
      <c r="G788" s="4" t="str">
        <f t="shared" si="24"/>
        <v>Bullish</v>
      </c>
      <c r="H788" s="4" t="str">
        <f t="shared" si="25"/>
        <v/>
      </c>
    </row>
    <row r="789" spans="1:8" x14ac:dyDescent="0.3">
      <c r="A789" s="3">
        <f>Data!A784</f>
        <v>40259</v>
      </c>
      <c r="B789" s="4">
        <f>Data!B784</f>
        <v>2360.3500979999999</v>
      </c>
      <c r="C789" s="4">
        <f>Data!C784</f>
        <v>2401.209961</v>
      </c>
      <c r="D789" s="4">
        <f>Data!D784</f>
        <v>2358</v>
      </c>
      <c r="E789" s="4">
        <f>Data!E784</f>
        <v>2395.3999020000001</v>
      </c>
      <c r="F789" s="15">
        <f>Data!F784</f>
        <v>2448130000</v>
      </c>
      <c r="G789" s="4" t="str">
        <f t="shared" si="24"/>
        <v/>
      </c>
      <c r="H789" s="4" t="str">
        <f t="shared" si="25"/>
        <v/>
      </c>
    </row>
    <row r="790" spans="1:8" x14ac:dyDescent="0.3">
      <c r="A790" s="3">
        <f>Data!A785</f>
        <v>40256</v>
      </c>
      <c r="B790" s="4">
        <f>Data!B785</f>
        <v>2391.1999510000001</v>
      </c>
      <c r="C790" s="4">
        <f>Data!C785</f>
        <v>2396.919922</v>
      </c>
      <c r="D790" s="4">
        <f>Data!D785</f>
        <v>2364.530029</v>
      </c>
      <c r="E790" s="4">
        <f>Data!E785</f>
        <v>2374.4099120000001</v>
      </c>
      <c r="F790" s="15">
        <f>Data!F785</f>
        <v>3055760000</v>
      </c>
      <c r="G790" s="4" t="str">
        <f t="shared" si="24"/>
        <v/>
      </c>
      <c r="H790" s="4" t="str">
        <f t="shared" si="25"/>
        <v/>
      </c>
    </row>
    <row r="791" spans="1:8" x14ac:dyDescent="0.3">
      <c r="A791" s="3">
        <f>Data!A786</f>
        <v>40255</v>
      </c>
      <c r="B791" s="4">
        <f>Data!B786</f>
        <v>2387.540039</v>
      </c>
      <c r="C791" s="4">
        <f>Data!C786</f>
        <v>2393.8701169999999</v>
      </c>
      <c r="D791" s="4">
        <f>Data!D786</f>
        <v>2383.26001</v>
      </c>
      <c r="E791" s="4">
        <f>Data!E786</f>
        <v>2391.280029</v>
      </c>
      <c r="F791" s="15">
        <f>Data!F786</f>
        <v>2173060000</v>
      </c>
      <c r="G791" s="4" t="str">
        <f t="shared" si="24"/>
        <v/>
      </c>
      <c r="H791" s="4" t="str">
        <f t="shared" si="25"/>
        <v/>
      </c>
    </row>
    <row r="792" spans="1:8" x14ac:dyDescent="0.3">
      <c r="A792" s="3">
        <f>Data!A787</f>
        <v>40254</v>
      </c>
      <c r="B792" s="4">
        <f>Data!B787</f>
        <v>2381.6499020000001</v>
      </c>
      <c r="C792" s="4">
        <f>Data!C787</f>
        <v>2400.0900879999999</v>
      </c>
      <c r="D792" s="4">
        <f>Data!D787</f>
        <v>2381.469971</v>
      </c>
      <c r="E792" s="4">
        <f>Data!E787</f>
        <v>2389.0900879999999</v>
      </c>
      <c r="F792" s="15">
        <f>Data!F787</f>
        <v>2281410000</v>
      </c>
      <c r="G792" s="4" t="str">
        <f t="shared" si="24"/>
        <v/>
      </c>
      <c r="H792" s="4" t="str">
        <f t="shared" si="25"/>
        <v/>
      </c>
    </row>
    <row r="793" spans="1:8" x14ac:dyDescent="0.3">
      <c r="A793" s="3">
        <f>Data!A788</f>
        <v>40253</v>
      </c>
      <c r="B793" s="4">
        <f>Data!B788</f>
        <v>2367.320068</v>
      </c>
      <c r="C793" s="4">
        <f>Data!C788</f>
        <v>2378.8400879999999</v>
      </c>
      <c r="D793" s="4">
        <f>Data!D788</f>
        <v>2360.669922</v>
      </c>
      <c r="E793" s="4">
        <f>Data!E788</f>
        <v>2378.01001</v>
      </c>
      <c r="F793" s="15">
        <f>Data!F788</f>
        <v>2201880000</v>
      </c>
      <c r="G793" s="4" t="str">
        <f t="shared" si="24"/>
        <v/>
      </c>
      <c r="H793" s="4" t="str">
        <f t="shared" si="25"/>
        <v/>
      </c>
    </row>
    <row r="794" spans="1:8" x14ac:dyDescent="0.3">
      <c r="A794" s="3">
        <f>Data!A789</f>
        <v>40252</v>
      </c>
      <c r="B794" s="4">
        <f>Data!B789</f>
        <v>2361.919922</v>
      </c>
      <c r="C794" s="4">
        <f>Data!C789</f>
        <v>2367.3999020000001</v>
      </c>
      <c r="D794" s="4">
        <f>Data!D789</f>
        <v>2345.98999</v>
      </c>
      <c r="E794" s="4">
        <f>Data!E789</f>
        <v>2362.209961</v>
      </c>
      <c r="F794" s="15">
        <f>Data!F789</f>
        <v>1956170000</v>
      </c>
      <c r="G794" s="4" t="str">
        <f t="shared" si="24"/>
        <v/>
      </c>
      <c r="H794" s="4" t="str">
        <f t="shared" si="25"/>
        <v/>
      </c>
    </row>
    <row r="795" spans="1:8" x14ac:dyDescent="0.3">
      <c r="A795" s="3">
        <f>Data!A790</f>
        <v>40249</v>
      </c>
      <c r="B795" s="4">
        <f>Data!B790</f>
        <v>2376.070068</v>
      </c>
      <c r="C795" s="4">
        <f>Data!C790</f>
        <v>2376.280029</v>
      </c>
      <c r="D795" s="4">
        <f>Data!D790</f>
        <v>2358.080078</v>
      </c>
      <c r="E795" s="4">
        <f>Data!E790</f>
        <v>2367.6599120000001</v>
      </c>
      <c r="F795" s="15">
        <f>Data!F790</f>
        <v>2098780000</v>
      </c>
      <c r="G795" s="4" t="str">
        <f t="shared" si="24"/>
        <v/>
      </c>
      <c r="H795" s="4" t="str">
        <f t="shared" si="25"/>
        <v/>
      </c>
    </row>
    <row r="796" spans="1:8" x14ac:dyDescent="0.3">
      <c r="A796" s="3">
        <f>Data!A791</f>
        <v>40248</v>
      </c>
      <c r="B796" s="4">
        <f>Data!B791</f>
        <v>2351.110107</v>
      </c>
      <c r="C796" s="4">
        <f>Data!C791</f>
        <v>2368.459961</v>
      </c>
      <c r="D796" s="4">
        <f>Data!D791</f>
        <v>2347.530029</v>
      </c>
      <c r="E796" s="4">
        <f>Data!E791</f>
        <v>2368.459961</v>
      </c>
      <c r="F796" s="15">
        <f>Data!F791</f>
        <v>2256790000</v>
      </c>
      <c r="G796" s="4" t="str">
        <f t="shared" si="24"/>
        <v/>
      </c>
      <c r="H796" s="4" t="str">
        <f t="shared" si="25"/>
        <v/>
      </c>
    </row>
    <row r="797" spans="1:8" x14ac:dyDescent="0.3">
      <c r="A797" s="3">
        <f>Data!A792</f>
        <v>40247</v>
      </c>
      <c r="B797" s="4">
        <f>Data!B792</f>
        <v>2340.9499510000001</v>
      </c>
      <c r="C797" s="4">
        <f>Data!C792</f>
        <v>2361.6599120000001</v>
      </c>
      <c r="D797" s="4">
        <f>Data!D792</f>
        <v>2340.6899410000001</v>
      </c>
      <c r="E797" s="4">
        <f>Data!E792</f>
        <v>2358.9499510000001</v>
      </c>
      <c r="F797" s="15">
        <f>Data!F792</f>
        <v>2554740000</v>
      </c>
      <c r="G797" s="4" t="str">
        <f t="shared" si="24"/>
        <v/>
      </c>
      <c r="H797" s="4" t="str">
        <f t="shared" si="25"/>
        <v/>
      </c>
    </row>
    <row r="798" spans="1:8" x14ac:dyDescent="0.3">
      <c r="A798" s="3">
        <f>Data!A793</f>
        <v>40246</v>
      </c>
      <c r="B798" s="4">
        <f>Data!B793</f>
        <v>2325.780029</v>
      </c>
      <c r="C798" s="4">
        <f>Data!C793</f>
        <v>2353.070068</v>
      </c>
      <c r="D798" s="4">
        <f>Data!D793</f>
        <v>2325.73999</v>
      </c>
      <c r="E798" s="4">
        <f>Data!E793</f>
        <v>2340.679932</v>
      </c>
      <c r="F798" s="15">
        <f>Data!F793</f>
        <v>2620360000</v>
      </c>
      <c r="G798" s="4" t="str">
        <f t="shared" si="24"/>
        <v/>
      </c>
      <c r="H798" s="4" t="str">
        <f t="shared" si="25"/>
        <v/>
      </c>
    </row>
    <row r="799" spans="1:8" x14ac:dyDescent="0.3">
      <c r="A799" s="3">
        <f>Data!A794</f>
        <v>40245</v>
      </c>
      <c r="B799" s="4">
        <f>Data!B794</f>
        <v>2326.25</v>
      </c>
      <c r="C799" s="4">
        <f>Data!C794</f>
        <v>2335.429932</v>
      </c>
      <c r="D799" s="4">
        <f>Data!D794</f>
        <v>2326.110107</v>
      </c>
      <c r="E799" s="4">
        <f>Data!E794</f>
        <v>2332.209961</v>
      </c>
      <c r="F799" s="15">
        <f>Data!F794</f>
        <v>2312310000</v>
      </c>
      <c r="G799" s="4" t="str">
        <f t="shared" si="24"/>
        <v/>
      </c>
      <c r="H799" s="4" t="str">
        <f t="shared" si="25"/>
        <v/>
      </c>
    </row>
    <row r="800" spans="1:8" x14ac:dyDescent="0.3">
      <c r="A800" s="3">
        <f>Data!A795</f>
        <v>40242</v>
      </c>
      <c r="B800" s="4">
        <f>Data!B795</f>
        <v>2304.01001</v>
      </c>
      <c r="C800" s="4">
        <f>Data!C795</f>
        <v>2327.030029</v>
      </c>
      <c r="D800" s="4">
        <f>Data!D795</f>
        <v>2301.1000979999999</v>
      </c>
      <c r="E800" s="4">
        <f>Data!E795</f>
        <v>2326.3500979999999</v>
      </c>
      <c r="F800" s="15">
        <f>Data!F795</f>
        <v>2411880000</v>
      </c>
      <c r="G800" s="4" t="str">
        <f t="shared" si="24"/>
        <v/>
      </c>
      <c r="H800" s="4" t="str">
        <f t="shared" si="25"/>
        <v/>
      </c>
    </row>
    <row r="801" spans="1:8" x14ac:dyDescent="0.3">
      <c r="A801" s="3">
        <f>Data!A796</f>
        <v>40241</v>
      </c>
      <c r="B801" s="4">
        <f>Data!B796</f>
        <v>2282.570068</v>
      </c>
      <c r="C801" s="4">
        <f>Data!C796</f>
        <v>2293.1599120000001</v>
      </c>
      <c r="D801" s="4">
        <f>Data!D796</f>
        <v>2273.6298830000001</v>
      </c>
      <c r="E801" s="4">
        <f>Data!E796</f>
        <v>2292.3100589999999</v>
      </c>
      <c r="F801" s="15">
        <f>Data!F796</f>
        <v>2186020000</v>
      </c>
      <c r="G801" s="4" t="str">
        <f t="shared" si="24"/>
        <v/>
      </c>
      <c r="H801" s="4" t="str">
        <f t="shared" si="25"/>
        <v/>
      </c>
    </row>
    <row r="802" spans="1:8" x14ac:dyDescent="0.3">
      <c r="A802" s="3">
        <f>Data!A797</f>
        <v>40240</v>
      </c>
      <c r="B802" s="4">
        <f>Data!B797</f>
        <v>2284.820068</v>
      </c>
      <c r="C802" s="4">
        <f>Data!C797</f>
        <v>2293.320068</v>
      </c>
      <c r="D802" s="4">
        <f>Data!D797</f>
        <v>2275.25</v>
      </c>
      <c r="E802" s="4">
        <f>Data!E797</f>
        <v>2280.679932</v>
      </c>
      <c r="F802" s="15">
        <f>Data!F797</f>
        <v>2603510000</v>
      </c>
      <c r="G802" s="4" t="str">
        <f t="shared" si="24"/>
        <v/>
      </c>
      <c r="H802" s="4" t="str">
        <f t="shared" si="25"/>
        <v/>
      </c>
    </row>
    <row r="803" spans="1:8" x14ac:dyDescent="0.3">
      <c r="A803" s="3">
        <f>Data!A798</f>
        <v>40239</v>
      </c>
      <c r="B803" s="4">
        <f>Data!B798</f>
        <v>2279.070068</v>
      </c>
      <c r="C803" s="4">
        <f>Data!C798</f>
        <v>2292.48999</v>
      </c>
      <c r="D803" s="4">
        <f>Data!D798</f>
        <v>2275.3500979999999</v>
      </c>
      <c r="E803" s="4">
        <f>Data!E798</f>
        <v>2280.790039</v>
      </c>
      <c r="F803" s="15">
        <f>Data!F798</f>
        <v>2831870000</v>
      </c>
      <c r="G803" s="4" t="str">
        <f t="shared" si="24"/>
        <v/>
      </c>
      <c r="H803" s="4" t="str">
        <f t="shared" si="25"/>
        <v/>
      </c>
    </row>
    <row r="804" spans="1:8" x14ac:dyDescent="0.3">
      <c r="A804" s="3">
        <f>Data!A799</f>
        <v>40238</v>
      </c>
      <c r="B804" s="4">
        <f>Data!B799</f>
        <v>2247.3999020000001</v>
      </c>
      <c r="C804" s="4">
        <f>Data!C799</f>
        <v>2274.0200199999999</v>
      </c>
      <c r="D804" s="4">
        <f>Data!D799</f>
        <v>2247.330078</v>
      </c>
      <c r="E804" s="4">
        <f>Data!E799</f>
        <v>2273.570068</v>
      </c>
      <c r="F804" s="15">
        <f>Data!F799</f>
        <v>2504940000</v>
      </c>
      <c r="G804" s="4" t="str">
        <f t="shared" si="24"/>
        <v/>
      </c>
      <c r="H804" s="4" t="str">
        <f t="shared" si="25"/>
        <v/>
      </c>
    </row>
    <row r="805" spans="1:8" x14ac:dyDescent="0.3">
      <c r="A805" s="3">
        <f>Data!A800</f>
        <v>40235</v>
      </c>
      <c r="B805" s="4">
        <f>Data!B800</f>
        <v>2234.4399410000001</v>
      </c>
      <c r="C805" s="4">
        <f>Data!C800</f>
        <v>2242.830078</v>
      </c>
      <c r="D805" s="4">
        <f>Data!D800</f>
        <v>2222.2299800000001</v>
      </c>
      <c r="E805" s="4">
        <f>Data!E800</f>
        <v>2238.26001</v>
      </c>
      <c r="F805" s="15">
        <f>Data!F800</f>
        <v>2283430000</v>
      </c>
      <c r="G805" s="4" t="str">
        <f t="shared" si="24"/>
        <v/>
      </c>
      <c r="H805" s="4" t="str">
        <f t="shared" si="25"/>
        <v/>
      </c>
    </row>
    <row r="806" spans="1:8" x14ac:dyDescent="0.3">
      <c r="A806" s="3">
        <f>Data!A801</f>
        <v>40234</v>
      </c>
      <c r="B806" s="4">
        <f>Data!B801</f>
        <v>2208.6201169999999</v>
      </c>
      <c r="C806" s="4">
        <f>Data!C801</f>
        <v>2236.209961</v>
      </c>
      <c r="D806" s="4">
        <f>Data!D801</f>
        <v>2198.7299800000001</v>
      </c>
      <c r="E806" s="4">
        <f>Data!E801</f>
        <v>2234.219971</v>
      </c>
      <c r="F806" s="15">
        <f>Data!F801</f>
        <v>2300530000</v>
      </c>
      <c r="G806" s="4" t="str">
        <f t="shared" si="24"/>
        <v/>
      </c>
      <c r="H806" s="4" t="str">
        <f t="shared" si="25"/>
        <v/>
      </c>
    </row>
    <row r="807" spans="1:8" x14ac:dyDescent="0.3">
      <c r="A807" s="3">
        <f>Data!A802</f>
        <v>40233</v>
      </c>
      <c r="B807" s="4">
        <f>Data!B802</f>
        <v>2222.3999020000001</v>
      </c>
      <c r="C807" s="4">
        <f>Data!C802</f>
        <v>2241.6899410000001</v>
      </c>
      <c r="D807" s="4">
        <f>Data!D802</f>
        <v>2221.280029</v>
      </c>
      <c r="E807" s="4">
        <f>Data!E802</f>
        <v>2235.8999020000001</v>
      </c>
      <c r="F807" s="15">
        <f>Data!F802</f>
        <v>2155810000</v>
      </c>
      <c r="G807" s="4" t="str">
        <f t="shared" si="24"/>
        <v/>
      </c>
      <c r="H807" s="4" t="str">
        <f t="shared" si="25"/>
        <v/>
      </c>
    </row>
    <row r="808" spans="1:8" x14ac:dyDescent="0.3">
      <c r="A808" s="3">
        <f>Data!A803</f>
        <v>40232</v>
      </c>
      <c r="B808" s="4">
        <f>Data!B803</f>
        <v>2238.01001</v>
      </c>
      <c r="C808" s="4">
        <f>Data!C803</f>
        <v>2239.8000489999999</v>
      </c>
      <c r="D808" s="4">
        <f>Data!D803</f>
        <v>2205.6999510000001</v>
      </c>
      <c r="E808" s="4">
        <f>Data!E803</f>
        <v>2213.4399410000001</v>
      </c>
      <c r="F808" s="15">
        <f>Data!F803</f>
        <v>2310910000</v>
      </c>
      <c r="G808" s="4" t="str">
        <f t="shared" si="24"/>
        <v/>
      </c>
      <c r="H808" s="4" t="str">
        <f t="shared" si="25"/>
        <v>Bearish</v>
      </c>
    </row>
    <row r="809" spans="1:8" x14ac:dyDescent="0.3">
      <c r="A809" s="3">
        <f>Data!A804</f>
        <v>40231</v>
      </c>
      <c r="B809" s="4">
        <f>Data!B804</f>
        <v>2250.919922</v>
      </c>
      <c r="C809" s="4">
        <f>Data!C804</f>
        <v>2251.679932</v>
      </c>
      <c r="D809" s="4">
        <f>Data!D804</f>
        <v>2235.6499020000001</v>
      </c>
      <c r="E809" s="4">
        <f>Data!E804</f>
        <v>2242.030029</v>
      </c>
      <c r="F809" s="15">
        <f>Data!F804</f>
        <v>1976290000</v>
      </c>
      <c r="G809" s="4" t="str">
        <f t="shared" si="24"/>
        <v/>
      </c>
      <c r="H809" s="4" t="str">
        <f t="shared" si="25"/>
        <v/>
      </c>
    </row>
    <row r="810" spans="1:8" x14ac:dyDescent="0.3">
      <c r="A810" s="3">
        <f>Data!A805</f>
        <v>40228</v>
      </c>
      <c r="B810" s="4">
        <f>Data!B805</f>
        <v>2233.330078</v>
      </c>
      <c r="C810" s="4">
        <f>Data!C805</f>
        <v>2249.8000489999999</v>
      </c>
      <c r="D810" s="4">
        <f>Data!D805</f>
        <v>2228.929932</v>
      </c>
      <c r="E810" s="4">
        <f>Data!E805</f>
        <v>2243.8701169999999</v>
      </c>
      <c r="F810" s="15">
        <f>Data!F805</f>
        <v>2166660000</v>
      </c>
      <c r="G810" s="4" t="str">
        <f t="shared" si="24"/>
        <v/>
      </c>
      <c r="H810" s="4" t="str">
        <f t="shared" si="25"/>
        <v/>
      </c>
    </row>
    <row r="811" spans="1:8" x14ac:dyDescent="0.3">
      <c r="A811" s="3">
        <f>Data!A806</f>
        <v>40227</v>
      </c>
      <c r="B811" s="4">
        <f>Data!B806</f>
        <v>2223.219971</v>
      </c>
      <c r="C811" s="4">
        <f>Data!C806</f>
        <v>2243.5</v>
      </c>
      <c r="D811" s="4">
        <f>Data!D806</f>
        <v>2221.139893</v>
      </c>
      <c r="E811" s="4">
        <f>Data!E806</f>
        <v>2241.709961</v>
      </c>
      <c r="F811" s="15">
        <f>Data!F806</f>
        <v>2076820000</v>
      </c>
      <c r="G811" s="4" t="str">
        <f t="shared" si="24"/>
        <v/>
      </c>
      <c r="H811" s="4" t="str">
        <f t="shared" si="25"/>
        <v/>
      </c>
    </row>
    <row r="812" spans="1:8" x14ac:dyDescent="0.3">
      <c r="A812" s="3">
        <f>Data!A807</f>
        <v>40226</v>
      </c>
      <c r="B812" s="4">
        <f>Data!B807</f>
        <v>2222.8701169999999</v>
      </c>
      <c r="C812" s="4">
        <f>Data!C807</f>
        <v>2226.320068</v>
      </c>
      <c r="D812" s="4">
        <f>Data!D807</f>
        <v>2212.780029</v>
      </c>
      <c r="E812" s="4">
        <f>Data!E807</f>
        <v>2226.290039</v>
      </c>
      <c r="F812" s="15">
        <f>Data!F807</f>
        <v>2103530000</v>
      </c>
      <c r="G812" s="4" t="str">
        <f t="shared" si="24"/>
        <v/>
      </c>
      <c r="H812" s="4" t="str">
        <f t="shared" si="25"/>
        <v/>
      </c>
    </row>
    <row r="813" spans="1:8" x14ac:dyDescent="0.3">
      <c r="A813" s="3">
        <f>Data!A808</f>
        <v>40225</v>
      </c>
      <c r="B813" s="4">
        <f>Data!B808</f>
        <v>2200.3798830000001</v>
      </c>
      <c r="C813" s="4">
        <f>Data!C808</f>
        <v>2214.1899410000001</v>
      </c>
      <c r="D813" s="4">
        <f>Data!D808</f>
        <v>2189.179932</v>
      </c>
      <c r="E813" s="4">
        <f>Data!E808</f>
        <v>2214.1899410000001</v>
      </c>
      <c r="F813" s="15">
        <f>Data!F808</f>
        <v>2072850000</v>
      </c>
      <c r="G813" s="4" t="str">
        <f t="shared" si="24"/>
        <v/>
      </c>
      <c r="H813" s="4" t="str">
        <f t="shared" si="25"/>
        <v/>
      </c>
    </row>
    <row r="814" spans="1:8" x14ac:dyDescent="0.3">
      <c r="A814" s="3">
        <f>Data!A809</f>
        <v>40221</v>
      </c>
      <c r="B814" s="4">
        <f>Data!B809</f>
        <v>2157.6899410000001</v>
      </c>
      <c r="C814" s="4">
        <f>Data!C809</f>
        <v>2184.570068</v>
      </c>
      <c r="D814" s="4">
        <f>Data!D809</f>
        <v>2151.98999</v>
      </c>
      <c r="E814" s="4">
        <f>Data!E809</f>
        <v>2183.530029</v>
      </c>
      <c r="F814" s="15">
        <f>Data!F809</f>
        <v>2236180000</v>
      </c>
      <c r="G814" s="4" t="str">
        <f t="shared" si="24"/>
        <v/>
      </c>
      <c r="H814" s="4" t="str">
        <f t="shared" si="25"/>
        <v/>
      </c>
    </row>
    <row r="815" spans="1:8" x14ac:dyDescent="0.3">
      <c r="A815" s="3">
        <f>Data!A810</f>
        <v>40220</v>
      </c>
      <c r="B815" s="4">
        <f>Data!B810</f>
        <v>2145.0900879999999</v>
      </c>
      <c r="C815" s="4">
        <f>Data!C810</f>
        <v>2179.540039</v>
      </c>
      <c r="D815" s="4">
        <f>Data!D810</f>
        <v>2134.139893</v>
      </c>
      <c r="E815" s="4">
        <f>Data!E810</f>
        <v>2177.4099120000001</v>
      </c>
      <c r="F815" s="15">
        <f>Data!F810</f>
        <v>2141260000</v>
      </c>
      <c r="G815" s="4" t="str">
        <f t="shared" si="24"/>
        <v/>
      </c>
      <c r="H815" s="4" t="str">
        <f t="shared" si="25"/>
        <v/>
      </c>
    </row>
    <row r="816" spans="1:8" x14ac:dyDescent="0.3">
      <c r="A816" s="3">
        <f>Data!A811</f>
        <v>40219</v>
      </c>
      <c r="B816" s="4">
        <f>Data!B811</f>
        <v>2147.459961</v>
      </c>
      <c r="C816" s="4">
        <f>Data!C811</f>
        <v>2156.360107</v>
      </c>
      <c r="D816" s="4">
        <f>Data!D811</f>
        <v>2131.080078</v>
      </c>
      <c r="E816" s="4">
        <f>Data!E811</f>
        <v>2147.8701169999999</v>
      </c>
      <c r="F816" s="15">
        <f>Data!F811</f>
        <v>2059940000</v>
      </c>
      <c r="G816" s="4" t="str">
        <f t="shared" si="24"/>
        <v/>
      </c>
      <c r="H816" s="4" t="str">
        <f t="shared" si="25"/>
        <v/>
      </c>
    </row>
    <row r="817" spans="1:8" x14ac:dyDescent="0.3">
      <c r="A817" s="3">
        <f>Data!A812</f>
        <v>40218</v>
      </c>
      <c r="B817" s="4">
        <f>Data!B812</f>
        <v>2153.1000979999999</v>
      </c>
      <c r="C817" s="4">
        <f>Data!C812</f>
        <v>2166.1599120000001</v>
      </c>
      <c r="D817" s="4">
        <f>Data!D812</f>
        <v>2132.580078</v>
      </c>
      <c r="E817" s="4">
        <f>Data!E812</f>
        <v>2150.8701169999999</v>
      </c>
      <c r="F817" s="15">
        <f>Data!F812</f>
        <v>2296420000</v>
      </c>
      <c r="G817" s="4" t="str">
        <f t="shared" si="24"/>
        <v/>
      </c>
      <c r="H817" s="4" t="str">
        <f t="shared" si="25"/>
        <v/>
      </c>
    </row>
    <row r="818" spans="1:8" x14ac:dyDescent="0.3">
      <c r="A818" s="3">
        <f>Data!A813</f>
        <v>40217</v>
      </c>
      <c r="B818" s="4">
        <f>Data!B813</f>
        <v>2140.1000979999999</v>
      </c>
      <c r="C818" s="4">
        <f>Data!C813</f>
        <v>2152.639893</v>
      </c>
      <c r="D818" s="4">
        <f>Data!D813</f>
        <v>2125.110107</v>
      </c>
      <c r="E818" s="4">
        <f>Data!E813</f>
        <v>2126.0500489999999</v>
      </c>
      <c r="F818" s="15">
        <f>Data!F813</f>
        <v>2036280000</v>
      </c>
      <c r="G818" s="4" t="str">
        <f t="shared" si="24"/>
        <v/>
      </c>
      <c r="H818" s="4" t="str">
        <f t="shared" si="25"/>
        <v/>
      </c>
    </row>
    <row r="819" spans="1:8" x14ac:dyDescent="0.3">
      <c r="A819" s="3">
        <f>Data!A814</f>
        <v>40214</v>
      </c>
      <c r="B819" s="4">
        <f>Data!B814</f>
        <v>2131.919922</v>
      </c>
      <c r="C819" s="4">
        <f>Data!C814</f>
        <v>2142.2700199999999</v>
      </c>
      <c r="D819" s="4">
        <f>Data!D814</f>
        <v>2100.169922</v>
      </c>
      <c r="E819" s="4">
        <f>Data!E814</f>
        <v>2141.1201169999999</v>
      </c>
      <c r="F819" s="15">
        <f>Data!F814</f>
        <v>2811100000</v>
      </c>
      <c r="G819" s="4" t="str">
        <f t="shared" si="24"/>
        <v/>
      </c>
      <c r="H819" s="4" t="str">
        <f t="shared" si="25"/>
        <v/>
      </c>
    </row>
    <row r="820" spans="1:8" x14ac:dyDescent="0.3">
      <c r="A820" s="3">
        <f>Data!A815</f>
        <v>40213</v>
      </c>
      <c r="B820" s="4">
        <f>Data!B815</f>
        <v>2176.389893</v>
      </c>
      <c r="C820" s="4">
        <f>Data!C815</f>
        <v>2178.25</v>
      </c>
      <c r="D820" s="4">
        <f>Data!D815</f>
        <v>2125.429932</v>
      </c>
      <c r="E820" s="4">
        <f>Data!E815</f>
        <v>2125.429932</v>
      </c>
      <c r="F820" s="15">
        <f>Data!F815</f>
        <v>2801390000</v>
      </c>
      <c r="G820" s="4" t="str">
        <f t="shared" si="24"/>
        <v/>
      </c>
      <c r="H820" s="4" t="str">
        <f t="shared" si="25"/>
        <v/>
      </c>
    </row>
    <row r="821" spans="1:8" x14ac:dyDescent="0.3">
      <c r="A821" s="3">
        <f>Data!A816</f>
        <v>40212</v>
      </c>
      <c r="B821" s="4">
        <f>Data!B816</f>
        <v>2181.01001</v>
      </c>
      <c r="C821" s="4">
        <f>Data!C816</f>
        <v>2194.530029</v>
      </c>
      <c r="D821" s="4">
        <f>Data!D816</f>
        <v>2176.75</v>
      </c>
      <c r="E821" s="4">
        <f>Data!E816</f>
        <v>2190.9099120000001</v>
      </c>
      <c r="F821" s="15">
        <f>Data!F816</f>
        <v>2303350000</v>
      </c>
      <c r="G821" s="4" t="str">
        <f t="shared" si="24"/>
        <v/>
      </c>
      <c r="H821" s="4" t="str">
        <f t="shared" si="25"/>
        <v/>
      </c>
    </row>
    <row r="822" spans="1:8" x14ac:dyDescent="0.3">
      <c r="A822" s="3">
        <f>Data!A817</f>
        <v>40211</v>
      </c>
      <c r="B822" s="4">
        <f>Data!B817</f>
        <v>2171.6599120000001</v>
      </c>
      <c r="C822" s="4">
        <f>Data!C817</f>
        <v>2193.6599120000001</v>
      </c>
      <c r="D822" s="4">
        <f>Data!D817</f>
        <v>2161.469971</v>
      </c>
      <c r="E822" s="4">
        <f>Data!E817</f>
        <v>2190.0600589999999</v>
      </c>
      <c r="F822" s="15">
        <f>Data!F817</f>
        <v>2468470000</v>
      </c>
      <c r="G822" s="4" t="str">
        <f t="shared" si="24"/>
        <v/>
      </c>
      <c r="H822" s="4" t="str">
        <f t="shared" si="25"/>
        <v/>
      </c>
    </row>
    <row r="823" spans="1:8" x14ac:dyDescent="0.3">
      <c r="A823" s="3">
        <f>Data!A818</f>
        <v>40210</v>
      </c>
      <c r="B823" s="4">
        <f>Data!B818</f>
        <v>2155.8100589999999</v>
      </c>
      <c r="C823" s="4">
        <f>Data!C818</f>
        <v>2171.1999510000001</v>
      </c>
      <c r="D823" s="4">
        <f>Data!D818</f>
        <v>2152.26001</v>
      </c>
      <c r="E823" s="4">
        <f>Data!E818</f>
        <v>2171.1999510000001</v>
      </c>
      <c r="F823" s="15">
        <f>Data!F818</f>
        <v>2234140000</v>
      </c>
      <c r="G823" s="4" t="str">
        <f t="shared" si="24"/>
        <v/>
      </c>
      <c r="H823" s="4" t="str">
        <f t="shared" si="25"/>
        <v/>
      </c>
    </row>
    <row r="824" spans="1:8" x14ac:dyDescent="0.3">
      <c r="A824" s="3">
        <f>Data!A819</f>
        <v>40207</v>
      </c>
      <c r="B824" s="4">
        <f>Data!B819</f>
        <v>2198.26001</v>
      </c>
      <c r="C824" s="4">
        <f>Data!C819</f>
        <v>2202.8400879999999</v>
      </c>
      <c r="D824" s="4">
        <f>Data!D819</f>
        <v>2140.3400879999999</v>
      </c>
      <c r="E824" s="4">
        <f>Data!E819</f>
        <v>2147.3500979999999</v>
      </c>
      <c r="F824" s="15">
        <f>Data!F819</f>
        <v>3090580000</v>
      </c>
      <c r="G824" s="4" t="str">
        <f t="shared" si="24"/>
        <v/>
      </c>
      <c r="H824" s="4" t="str">
        <f t="shared" si="25"/>
        <v>Bearish</v>
      </c>
    </row>
    <row r="825" spans="1:8" x14ac:dyDescent="0.3">
      <c r="A825" s="3">
        <f>Data!A820</f>
        <v>40206</v>
      </c>
      <c r="B825" s="4">
        <f>Data!B820</f>
        <v>2220.3100589999999</v>
      </c>
      <c r="C825" s="4">
        <f>Data!C820</f>
        <v>2220.8701169999999</v>
      </c>
      <c r="D825" s="4">
        <f>Data!D820</f>
        <v>2166.8999020000001</v>
      </c>
      <c r="E825" s="4">
        <f>Data!E820</f>
        <v>2179</v>
      </c>
      <c r="F825" s="15">
        <f>Data!F820</f>
        <v>2829640000</v>
      </c>
      <c r="G825" s="4" t="str">
        <f t="shared" si="24"/>
        <v/>
      </c>
      <c r="H825" s="4" t="str">
        <f t="shared" si="25"/>
        <v/>
      </c>
    </row>
    <row r="826" spans="1:8" x14ac:dyDescent="0.3">
      <c r="A826" s="3">
        <f>Data!A821</f>
        <v>40205</v>
      </c>
      <c r="B826" s="4">
        <f>Data!B821</f>
        <v>2200.3000489999999</v>
      </c>
      <c r="C826" s="4">
        <f>Data!C821</f>
        <v>2225.669922</v>
      </c>
      <c r="D826" s="4">
        <f>Data!D821</f>
        <v>2192.5900879999999</v>
      </c>
      <c r="E826" s="4">
        <f>Data!E821</f>
        <v>2221.4099120000001</v>
      </c>
      <c r="F826" s="15">
        <f>Data!F821</f>
        <v>2492880000</v>
      </c>
      <c r="G826" s="4" t="str">
        <f t="shared" si="24"/>
        <v/>
      </c>
      <c r="H826" s="4" t="str">
        <f t="shared" si="25"/>
        <v/>
      </c>
    </row>
    <row r="827" spans="1:8" x14ac:dyDescent="0.3">
      <c r="A827" s="3">
        <f>Data!A822</f>
        <v>40204</v>
      </c>
      <c r="B827" s="4">
        <f>Data!B822</f>
        <v>2203.4399410000001</v>
      </c>
      <c r="C827" s="4">
        <f>Data!C822</f>
        <v>2227.889893</v>
      </c>
      <c r="D827" s="4">
        <f>Data!D822</f>
        <v>2195.4399410000001</v>
      </c>
      <c r="E827" s="4">
        <f>Data!E822</f>
        <v>2203.7299800000001</v>
      </c>
      <c r="F827" s="15">
        <f>Data!F822</f>
        <v>2361260000</v>
      </c>
      <c r="G827" s="4" t="str">
        <f t="shared" si="24"/>
        <v/>
      </c>
      <c r="H827" s="4" t="str">
        <f t="shared" si="25"/>
        <v/>
      </c>
    </row>
    <row r="828" spans="1:8" x14ac:dyDescent="0.3">
      <c r="A828" s="3">
        <f>Data!A823</f>
        <v>40203</v>
      </c>
      <c r="B828" s="4">
        <f>Data!B823</f>
        <v>2220.290039</v>
      </c>
      <c r="C828" s="4">
        <f>Data!C823</f>
        <v>2223.219971</v>
      </c>
      <c r="D828" s="4">
        <f>Data!D823</f>
        <v>2201.169922</v>
      </c>
      <c r="E828" s="4">
        <f>Data!E823</f>
        <v>2210.8000489999999</v>
      </c>
      <c r="F828" s="15">
        <f>Data!F823</f>
        <v>2134350000</v>
      </c>
      <c r="G828" s="4" t="str">
        <f t="shared" si="24"/>
        <v/>
      </c>
      <c r="H828" s="4" t="str">
        <f t="shared" si="25"/>
        <v/>
      </c>
    </row>
    <row r="829" spans="1:8" x14ac:dyDescent="0.3">
      <c r="A829" s="3">
        <f>Data!A824</f>
        <v>40200</v>
      </c>
      <c r="B829" s="4">
        <f>Data!B824</f>
        <v>2255.76001</v>
      </c>
      <c r="C829" s="4">
        <f>Data!C824</f>
        <v>2262.2700199999999</v>
      </c>
      <c r="D829" s="4">
        <f>Data!D824</f>
        <v>2200.3701169999999</v>
      </c>
      <c r="E829" s="4">
        <f>Data!E824</f>
        <v>2205.290039</v>
      </c>
      <c r="F829" s="15">
        <f>Data!F824</f>
        <v>2817620000</v>
      </c>
      <c r="G829" s="4" t="str">
        <f t="shared" si="24"/>
        <v/>
      </c>
      <c r="H829" s="4" t="str">
        <f t="shared" si="25"/>
        <v/>
      </c>
    </row>
    <row r="830" spans="1:8" x14ac:dyDescent="0.3">
      <c r="A830" s="3">
        <f>Data!A825</f>
        <v>40199</v>
      </c>
      <c r="B830" s="4">
        <f>Data!B825</f>
        <v>2298.2299800000001</v>
      </c>
      <c r="C830" s="4">
        <f>Data!C825</f>
        <v>2308.9799800000001</v>
      </c>
      <c r="D830" s="4">
        <f>Data!D825</f>
        <v>2259.820068</v>
      </c>
      <c r="E830" s="4">
        <f>Data!E825</f>
        <v>2265.6999510000001</v>
      </c>
      <c r="F830" s="15">
        <f>Data!F825</f>
        <v>2877800000</v>
      </c>
      <c r="G830" s="4" t="str">
        <f t="shared" si="24"/>
        <v/>
      </c>
      <c r="H830" s="4" t="str">
        <f t="shared" si="25"/>
        <v/>
      </c>
    </row>
    <row r="831" spans="1:8" x14ac:dyDescent="0.3">
      <c r="A831" s="3">
        <f>Data!A826</f>
        <v>40198</v>
      </c>
      <c r="B831" s="4">
        <f>Data!B826</f>
        <v>2304.3100589999999</v>
      </c>
      <c r="C831" s="4">
        <f>Data!C826</f>
        <v>2304.469971</v>
      </c>
      <c r="D831" s="4">
        <f>Data!D826</f>
        <v>2268.679932</v>
      </c>
      <c r="E831" s="4">
        <f>Data!E826</f>
        <v>2291.25</v>
      </c>
      <c r="F831" s="15">
        <f>Data!F826</f>
        <v>2351890000</v>
      </c>
      <c r="G831" s="4" t="str">
        <f t="shared" si="24"/>
        <v/>
      </c>
      <c r="H831" s="4" t="str">
        <f t="shared" si="25"/>
        <v/>
      </c>
    </row>
    <row r="832" spans="1:8" x14ac:dyDescent="0.3">
      <c r="A832" s="3">
        <f>Data!A827</f>
        <v>40197</v>
      </c>
      <c r="B832" s="4">
        <f>Data!B827</f>
        <v>2291.0200199999999</v>
      </c>
      <c r="C832" s="4">
        <f>Data!C827</f>
        <v>2320.3999020000001</v>
      </c>
      <c r="D832" s="4">
        <f>Data!D827</f>
        <v>2290.679932</v>
      </c>
      <c r="E832" s="4">
        <f>Data!E827</f>
        <v>2320.3999020000001</v>
      </c>
      <c r="F832" s="15">
        <f>Data!F827</f>
        <v>2045290000</v>
      </c>
      <c r="G832" s="4" t="str">
        <f t="shared" si="24"/>
        <v>Bullish</v>
      </c>
      <c r="H832" s="4" t="str">
        <f t="shared" si="25"/>
        <v/>
      </c>
    </row>
    <row r="833" spans="1:8" x14ac:dyDescent="0.3">
      <c r="A833" s="3">
        <f>Data!A828</f>
        <v>40193</v>
      </c>
      <c r="B833" s="4">
        <f>Data!B828</f>
        <v>2316.9799800000001</v>
      </c>
      <c r="C833" s="4">
        <f>Data!C828</f>
        <v>2322.540039</v>
      </c>
      <c r="D833" s="4">
        <f>Data!D828</f>
        <v>2279.1999510000001</v>
      </c>
      <c r="E833" s="4">
        <f>Data!E828</f>
        <v>2287.98999</v>
      </c>
      <c r="F833" s="15">
        <f>Data!F828</f>
        <v>2637770000</v>
      </c>
      <c r="G833" s="4" t="str">
        <f t="shared" si="24"/>
        <v/>
      </c>
      <c r="H833" s="4" t="str">
        <f t="shared" si="25"/>
        <v/>
      </c>
    </row>
    <row r="834" spans="1:8" x14ac:dyDescent="0.3">
      <c r="A834" s="3">
        <f>Data!A829</f>
        <v>40192</v>
      </c>
      <c r="B834" s="4">
        <f>Data!B829</f>
        <v>2303.3100589999999</v>
      </c>
      <c r="C834" s="4">
        <f>Data!C829</f>
        <v>2322.5600589999999</v>
      </c>
      <c r="D834" s="4">
        <f>Data!D829</f>
        <v>2303.290039</v>
      </c>
      <c r="E834" s="4">
        <f>Data!E829</f>
        <v>2316.73999</v>
      </c>
      <c r="F834" s="15">
        <f>Data!F829</f>
        <v>2254170000</v>
      </c>
      <c r="G834" s="4" t="str">
        <f t="shared" si="24"/>
        <v/>
      </c>
      <c r="H834" s="4" t="str">
        <f t="shared" si="25"/>
        <v/>
      </c>
    </row>
    <row r="835" spans="1:8" x14ac:dyDescent="0.3">
      <c r="A835" s="3">
        <f>Data!A830</f>
        <v>40191</v>
      </c>
      <c r="B835" s="4">
        <f>Data!B830</f>
        <v>2289.459961</v>
      </c>
      <c r="C835" s="4">
        <f>Data!C830</f>
        <v>2313.030029</v>
      </c>
      <c r="D835" s="4">
        <f>Data!D830</f>
        <v>2274.1201169999999</v>
      </c>
      <c r="E835" s="4">
        <f>Data!E830</f>
        <v>2307.8999020000001</v>
      </c>
      <c r="F835" s="15">
        <f>Data!F830</f>
        <v>2318350000</v>
      </c>
      <c r="G835" s="4" t="str">
        <f t="shared" si="24"/>
        <v/>
      </c>
      <c r="H835" s="4" t="str">
        <f t="shared" si="25"/>
        <v/>
      </c>
    </row>
    <row r="836" spans="1:8" x14ac:dyDescent="0.3">
      <c r="A836" s="3">
        <f>Data!A831</f>
        <v>40190</v>
      </c>
      <c r="B836" s="4">
        <f>Data!B831</f>
        <v>2297.280029</v>
      </c>
      <c r="C836" s="4">
        <f>Data!C831</f>
        <v>2298.8500979999999</v>
      </c>
      <c r="D836" s="4">
        <f>Data!D831</f>
        <v>2272.6999510000001</v>
      </c>
      <c r="E836" s="4">
        <f>Data!E831</f>
        <v>2282.3100589999999</v>
      </c>
      <c r="F836" s="15">
        <f>Data!F831</f>
        <v>2368320000</v>
      </c>
      <c r="G836" s="4" t="str">
        <f t="shared" si="24"/>
        <v/>
      </c>
      <c r="H836" s="4" t="str">
        <f t="shared" si="25"/>
        <v/>
      </c>
    </row>
    <row r="837" spans="1:8" x14ac:dyDescent="0.3">
      <c r="A837" s="3">
        <f>Data!A832</f>
        <v>40189</v>
      </c>
      <c r="B837" s="4">
        <f>Data!B832</f>
        <v>2324.780029</v>
      </c>
      <c r="C837" s="4">
        <f>Data!C832</f>
        <v>2326.280029</v>
      </c>
      <c r="D837" s="4">
        <f>Data!D832</f>
        <v>2302.209961</v>
      </c>
      <c r="E837" s="4">
        <f>Data!E832</f>
        <v>2312.4099120000001</v>
      </c>
      <c r="F837" s="15">
        <f>Data!F832</f>
        <v>2077890000</v>
      </c>
      <c r="G837" s="4" t="str">
        <f t="shared" si="24"/>
        <v/>
      </c>
      <c r="H837" s="4" t="str">
        <f t="shared" si="25"/>
        <v/>
      </c>
    </row>
    <row r="838" spans="1:8" x14ac:dyDescent="0.3">
      <c r="A838" s="3">
        <f>Data!A833</f>
        <v>40186</v>
      </c>
      <c r="B838" s="4">
        <f>Data!B833</f>
        <v>2292.23999</v>
      </c>
      <c r="C838" s="4">
        <f>Data!C833</f>
        <v>2317.6000979999999</v>
      </c>
      <c r="D838" s="4">
        <f>Data!D833</f>
        <v>2290.610107</v>
      </c>
      <c r="E838" s="4">
        <f>Data!E833</f>
        <v>2317.169922</v>
      </c>
      <c r="F838" s="15">
        <f>Data!F833</f>
        <v>2145390000</v>
      </c>
      <c r="G838" s="4" t="str">
        <f t="shared" si="24"/>
        <v/>
      </c>
      <c r="H838" s="4" t="str">
        <f t="shared" si="25"/>
        <v/>
      </c>
    </row>
    <row r="839" spans="1:8" x14ac:dyDescent="0.3">
      <c r="A839" s="3">
        <f>Data!A834</f>
        <v>40185</v>
      </c>
      <c r="B839" s="4">
        <f>Data!B834</f>
        <v>2298.0900879999999</v>
      </c>
      <c r="C839" s="4">
        <f>Data!C834</f>
        <v>2301.3000489999999</v>
      </c>
      <c r="D839" s="4">
        <f>Data!D834</f>
        <v>2285.219971</v>
      </c>
      <c r="E839" s="4">
        <f>Data!E834</f>
        <v>2300.0500489999999</v>
      </c>
      <c r="F839" s="15">
        <f>Data!F834</f>
        <v>2270050000</v>
      </c>
      <c r="G839" s="4" t="str">
        <f t="shared" si="24"/>
        <v/>
      </c>
      <c r="H839" s="4" t="str">
        <f t="shared" si="25"/>
        <v/>
      </c>
    </row>
    <row r="840" spans="1:8" x14ac:dyDescent="0.3">
      <c r="A840" s="3">
        <f>Data!A835</f>
        <v>40184</v>
      </c>
      <c r="B840" s="4">
        <f>Data!B835</f>
        <v>2307.709961</v>
      </c>
      <c r="C840" s="4">
        <f>Data!C835</f>
        <v>2314.070068</v>
      </c>
      <c r="D840" s="4">
        <f>Data!D835</f>
        <v>2295.679932</v>
      </c>
      <c r="E840" s="4">
        <f>Data!E835</f>
        <v>2301.0900879999999</v>
      </c>
      <c r="F840" s="15">
        <f>Data!F835</f>
        <v>2253340000</v>
      </c>
      <c r="G840" s="4" t="str">
        <f t="shared" ref="G840:G903" si="26">IF(AND(B839&gt;E839,B840&lt;E840,E840&gt;B839,B840&lt;E839,C840&gt;C839),"Bullish","")</f>
        <v/>
      </c>
      <c r="H840" s="4" t="str">
        <f t="shared" ref="H840:H903" si="27">IF(AND(B839&lt;E839,B840&gt;E840,E840&lt;B839,B840&gt;E839,D840&lt;D839),"Bearish","")</f>
        <v/>
      </c>
    </row>
    <row r="841" spans="1:8" x14ac:dyDescent="0.3">
      <c r="A841" s="3">
        <f>Data!A836</f>
        <v>40183</v>
      </c>
      <c r="B841" s="4">
        <f>Data!B836</f>
        <v>2307.2700199999999</v>
      </c>
      <c r="C841" s="4">
        <f>Data!C836</f>
        <v>2313.7299800000001</v>
      </c>
      <c r="D841" s="4">
        <f>Data!D836</f>
        <v>2295.6201169999999</v>
      </c>
      <c r="E841" s="4">
        <f>Data!E836</f>
        <v>2308.709961</v>
      </c>
      <c r="F841" s="15">
        <f>Data!F836</f>
        <v>2367860000</v>
      </c>
      <c r="G841" s="4" t="str">
        <f t="shared" si="26"/>
        <v/>
      </c>
      <c r="H841" s="4" t="str">
        <f t="shared" si="27"/>
        <v/>
      </c>
    </row>
    <row r="842" spans="1:8" x14ac:dyDescent="0.3">
      <c r="A842" s="3">
        <f>Data!A837</f>
        <v>40182</v>
      </c>
      <c r="B842" s="4">
        <f>Data!B837</f>
        <v>2294.4099120000001</v>
      </c>
      <c r="C842" s="4">
        <f>Data!C837</f>
        <v>2311.1499020000001</v>
      </c>
      <c r="D842" s="4">
        <f>Data!D837</f>
        <v>2294.4099120000001</v>
      </c>
      <c r="E842" s="4">
        <f>Data!E837</f>
        <v>2308.419922</v>
      </c>
      <c r="F842" s="15">
        <f>Data!F837</f>
        <v>1931380000</v>
      </c>
      <c r="G842" s="4" t="str">
        <f t="shared" si="26"/>
        <v/>
      </c>
      <c r="H842" s="4" t="str">
        <f t="shared" si="27"/>
        <v/>
      </c>
    </row>
    <row r="843" spans="1:8" x14ac:dyDescent="0.3">
      <c r="A843" s="3">
        <f>Data!A838</f>
        <v>0</v>
      </c>
      <c r="B843" s="4">
        <f>Data!B838</f>
        <v>0</v>
      </c>
      <c r="C843" s="4">
        <f>Data!C838</f>
        <v>0</v>
      </c>
      <c r="D843" s="4">
        <f>Data!D838</f>
        <v>0</v>
      </c>
      <c r="E843" s="4">
        <f>Data!E838</f>
        <v>0</v>
      </c>
      <c r="F843" s="15">
        <f>Data!F838</f>
        <v>0</v>
      </c>
      <c r="G843" s="4" t="str">
        <f t="shared" si="26"/>
        <v/>
      </c>
      <c r="H843" s="4" t="str">
        <f t="shared" si="27"/>
        <v/>
      </c>
    </row>
    <row r="844" spans="1:8" x14ac:dyDescent="0.3">
      <c r="A844" s="3">
        <f>Data!A839</f>
        <v>0</v>
      </c>
      <c r="B844" s="4">
        <f>Data!B839</f>
        <v>0</v>
      </c>
      <c r="C844" s="4">
        <f>Data!C839</f>
        <v>0</v>
      </c>
      <c r="D844" s="4">
        <f>Data!D839</f>
        <v>0</v>
      </c>
      <c r="E844" s="4">
        <f>Data!E839</f>
        <v>0</v>
      </c>
      <c r="F844" s="15">
        <f>Data!F839</f>
        <v>0</v>
      </c>
      <c r="G844" s="4" t="str">
        <f t="shared" si="26"/>
        <v/>
      </c>
      <c r="H844" s="4" t="str">
        <f t="shared" si="27"/>
        <v/>
      </c>
    </row>
    <row r="845" spans="1:8" x14ac:dyDescent="0.3">
      <c r="A845" s="3">
        <f>Data!A840</f>
        <v>0</v>
      </c>
      <c r="B845" s="4">
        <f>Data!B840</f>
        <v>0</v>
      </c>
      <c r="C845" s="4">
        <f>Data!C840</f>
        <v>0</v>
      </c>
      <c r="D845" s="4">
        <f>Data!D840</f>
        <v>0</v>
      </c>
      <c r="E845" s="4">
        <f>Data!E840</f>
        <v>0</v>
      </c>
      <c r="F845" s="15">
        <f>Data!F840</f>
        <v>0</v>
      </c>
      <c r="G845" s="4" t="str">
        <f t="shared" si="26"/>
        <v/>
      </c>
      <c r="H845" s="4" t="str">
        <f t="shared" si="27"/>
        <v/>
      </c>
    </row>
    <row r="846" spans="1:8" x14ac:dyDescent="0.3">
      <c r="A846" s="3">
        <f>Data!A841</f>
        <v>0</v>
      </c>
      <c r="B846" s="4">
        <f>Data!B841</f>
        <v>0</v>
      </c>
      <c r="C846" s="4">
        <f>Data!C841</f>
        <v>0</v>
      </c>
      <c r="D846" s="4">
        <f>Data!D841</f>
        <v>0</v>
      </c>
      <c r="E846" s="4">
        <f>Data!E841</f>
        <v>0</v>
      </c>
      <c r="F846" s="15">
        <f>Data!F841</f>
        <v>0</v>
      </c>
      <c r="G846" s="4" t="str">
        <f t="shared" si="26"/>
        <v/>
      </c>
      <c r="H846" s="4" t="str">
        <f t="shared" si="27"/>
        <v/>
      </c>
    </row>
    <row r="847" spans="1:8" x14ac:dyDescent="0.3">
      <c r="A847" s="3">
        <f>Data!A842</f>
        <v>0</v>
      </c>
      <c r="B847" s="4">
        <f>Data!B842</f>
        <v>0</v>
      </c>
      <c r="C847" s="4">
        <f>Data!C842</f>
        <v>0</v>
      </c>
      <c r="D847" s="4">
        <f>Data!D842</f>
        <v>0</v>
      </c>
      <c r="E847" s="4">
        <f>Data!E842</f>
        <v>0</v>
      </c>
      <c r="F847" s="15">
        <f>Data!F842</f>
        <v>0</v>
      </c>
      <c r="G847" s="4" t="str">
        <f t="shared" si="26"/>
        <v/>
      </c>
      <c r="H847" s="4" t="str">
        <f t="shared" si="27"/>
        <v/>
      </c>
    </row>
    <row r="848" spans="1:8" x14ac:dyDescent="0.3">
      <c r="A848" s="3">
        <f>Data!A843</f>
        <v>0</v>
      </c>
      <c r="B848" s="4">
        <f>Data!B843</f>
        <v>0</v>
      </c>
      <c r="C848" s="4">
        <f>Data!C843</f>
        <v>0</v>
      </c>
      <c r="D848" s="4">
        <f>Data!D843</f>
        <v>0</v>
      </c>
      <c r="E848" s="4">
        <f>Data!E843</f>
        <v>0</v>
      </c>
      <c r="F848" s="15">
        <f>Data!F843</f>
        <v>0</v>
      </c>
      <c r="G848" s="4" t="str">
        <f t="shared" si="26"/>
        <v/>
      </c>
      <c r="H848" s="4" t="str">
        <f t="shared" si="27"/>
        <v/>
      </c>
    </row>
    <row r="849" spans="1:8" x14ac:dyDescent="0.3">
      <c r="A849" s="3">
        <f>Data!A844</f>
        <v>0</v>
      </c>
      <c r="B849" s="4">
        <f>Data!B844</f>
        <v>0</v>
      </c>
      <c r="C849" s="4">
        <f>Data!C844</f>
        <v>0</v>
      </c>
      <c r="D849" s="4">
        <f>Data!D844</f>
        <v>0</v>
      </c>
      <c r="E849" s="4">
        <f>Data!E844</f>
        <v>0</v>
      </c>
      <c r="F849" s="15">
        <f>Data!F844</f>
        <v>0</v>
      </c>
      <c r="G849" s="4" t="str">
        <f t="shared" si="26"/>
        <v/>
      </c>
      <c r="H849" s="4" t="str">
        <f t="shared" si="27"/>
        <v/>
      </c>
    </row>
    <row r="850" spans="1:8" x14ac:dyDescent="0.3">
      <c r="A850" s="3">
        <f>Data!A845</f>
        <v>0</v>
      </c>
      <c r="B850" s="4">
        <f>Data!B845</f>
        <v>0</v>
      </c>
      <c r="C850" s="4">
        <f>Data!C845</f>
        <v>0</v>
      </c>
      <c r="D850" s="4">
        <f>Data!D845</f>
        <v>0</v>
      </c>
      <c r="E850" s="4">
        <f>Data!E845</f>
        <v>0</v>
      </c>
      <c r="F850" s="15">
        <f>Data!F845</f>
        <v>0</v>
      </c>
      <c r="G850" s="4" t="str">
        <f t="shared" si="26"/>
        <v/>
      </c>
      <c r="H850" s="4" t="str">
        <f t="shared" si="27"/>
        <v/>
      </c>
    </row>
    <row r="851" spans="1:8" x14ac:dyDescent="0.3">
      <c r="A851" s="3">
        <f>Data!A846</f>
        <v>0</v>
      </c>
      <c r="B851" s="4">
        <f>Data!B846</f>
        <v>0</v>
      </c>
      <c r="C851" s="4">
        <f>Data!C846</f>
        <v>0</v>
      </c>
      <c r="D851" s="4">
        <f>Data!D846</f>
        <v>0</v>
      </c>
      <c r="E851" s="4">
        <f>Data!E846</f>
        <v>0</v>
      </c>
      <c r="F851" s="15">
        <f>Data!F846</f>
        <v>0</v>
      </c>
      <c r="G851" s="4" t="str">
        <f t="shared" si="26"/>
        <v/>
      </c>
      <c r="H851" s="4" t="str">
        <f t="shared" si="27"/>
        <v/>
      </c>
    </row>
    <row r="852" spans="1:8" x14ac:dyDescent="0.3">
      <c r="A852" s="3">
        <f>Data!A847</f>
        <v>0</v>
      </c>
      <c r="B852" s="4">
        <f>Data!B847</f>
        <v>0</v>
      </c>
      <c r="C852" s="4">
        <f>Data!C847</f>
        <v>0</v>
      </c>
      <c r="D852" s="4">
        <f>Data!D847</f>
        <v>0</v>
      </c>
      <c r="E852" s="4">
        <f>Data!E847</f>
        <v>0</v>
      </c>
      <c r="F852" s="15">
        <f>Data!F847</f>
        <v>0</v>
      </c>
      <c r="G852" s="4" t="str">
        <f t="shared" si="26"/>
        <v/>
      </c>
      <c r="H852" s="4" t="str">
        <f t="shared" si="27"/>
        <v/>
      </c>
    </row>
    <row r="853" spans="1:8" x14ac:dyDescent="0.3">
      <c r="A853" s="3">
        <f>Data!A848</f>
        <v>0</v>
      </c>
      <c r="B853" s="4">
        <f>Data!B848</f>
        <v>0</v>
      </c>
      <c r="C853" s="4">
        <f>Data!C848</f>
        <v>0</v>
      </c>
      <c r="D853" s="4">
        <f>Data!D848</f>
        <v>0</v>
      </c>
      <c r="E853" s="4">
        <f>Data!E848</f>
        <v>0</v>
      </c>
      <c r="F853" s="15">
        <f>Data!F848</f>
        <v>0</v>
      </c>
      <c r="G853" s="4" t="str">
        <f t="shared" si="26"/>
        <v/>
      </c>
      <c r="H853" s="4" t="str">
        <f t="shared" si="27"/>
        <v/>
      </c>
    </row>
    <row r="854" spans="1:8" x14ac:dyDescent="0.3">
      <c r="A854" s="3">
        <f>Data!A849</f>
        <v>0</v>
      </c>
      <c r="B854" s="4">
        <f>Data!B849</f>
        <v>0</v>
      </c>
      <c r="C854" s="4">
        <f>Data!C849</f>
        <v>0</v>
      </c>
      <c r="D854" s="4">
        <f>Data!D849</f>
        <v>0</v>
      </c>
      <c r="E854" s="4">
        <f>Data!E849</f>
        <v>0</v>
      </c>
      <c r="F854" s="15">
        <f>Data!F849</f>
        <v>0</v>
      </c>
      <c r="G854" s="4" t="str">
        <f t="shared" si="26"/>
        <v/>
      </c>
      <c r="H854" s="4" t="str">
        <f t="shared" si="27"/>
        <v/>
      </c>
    </row>
    <row r="855" spans="1:8" x14ac:dyDescent="0.3">
      <c r="A855" s="3">
        <f>Data!A850</f>
        <v>0</v>
      </c>
      <c r="B855" s="4">
        <f>Data!B850</f>
        <v>0</v>
      </c>
      <c r="C855" s="4">
        <f>Data!C850</f>
        <v>0</v>
      </c>
      <c r="D855" s="4">
        <f>Data!D850</f>
        <v>0</v>
      </c>
      <c r="E855" s="4">
        <f>Data!E850</f>
        <v>0</v>
      </c>
      <c r="F855" s="15">
        <f>Data!F850</f>
        <v>0</v>
      </c>
      <c r="G855" s="4" t="str">
        <f t="shared" si="26"/>
        <v/>
      </c>
      <c r="H855" s="4" t="str">
        <f t="shared" si="27"/>
        <v/>
      </c>
    </row>
    <row r="856" spans="1:8" x14ac:dyDescent="0.3">
      <c r="A856" s="3">
        <f>Data!A851</f>
        <v>0</v>
      </c>
      <c r="B856" s="4">
        <f>Data!B851</f>
        <v>0</v>
      </c>
      <c r="C856" s="4">
        <f>Data!C851</f>
        <v>0</v>
      </c>
      <c r="D856" s="4">
        <f>Data!D851</f>
        <v>0</v>
      </c>
      <c r="E856" s="4">
        <f>Data!E851</f>
        <v>0</v>
      </c>
      <c r="F856" s="15">
        <f>Data!F851</f>
        <v>0</v>
      </c>
      <c r="G856" s="4" t="str">
        <f t="shared" si="26"/>
        <v/>
      </c>
      <c r="H856" s="4" t="str">
        <f t="shared" si="27"/>
        <v/>
      </c>
    </row>
    <row r="857" spans="1:8" x14ac:dyDescent="0.3">
      <c r="A857" s="3">
        <f>Data!A852</f>
        <v>0</v>
      </c>
      <c r="B857" s="4">
        <f>Data!B852</f>
        <v>0</v>
      </c>
      <c r="C857" s="4">
        <f>Data!C852</f>
        <v>0</v>
      </c>
      <c r="D857" s="4">
        <f>Data!D852</f>
        <v>0</v>
      </c>
      <c r="E857" s="4">
        <f>Data!E852</f>
        <v>0</v>
      </c>
      <c r="F857" s="15">
        <f>Data!F852</f>
        <v>0</v>
      </c>
      <c r="G857" s="4" t="str">
        <f t="shared" si="26"/>
        <v/>
      </c>
      <c r="H857" s="4" t="str">
        <f t="shared" si="27"/>
        <v/>
      </c>
    </row>
    <row r="858" spans="1:8" x14ac:dyDescent="0.3">
      <c r="A858" s="3">
        <f>Data!A853</f>
        <v>0</v>
      </c>
      <c r="B858" s="4">
        <f>Data!B853</f>
        <v>0</v>
      </c>
      <c r="C858" s="4">
        <f>Data!C853</f>
        <v>0</v>
      </c>
      <c r="D858" s="4">
        <f>Data!D853</f>
        <v>0</v>
      </c>
      <c r="E858" s="4">
        <f>Data!E853</f>
        <v>0</v>
      </c>
      <c r="F858" s="15">
        <f>Data!F853</f>
        <v>0</v>
      </c>
      <c r="G858" s="4" t="str">
        <f t="shared" si="26"/>
        <v/>
      </c>
      <c r="H858" s="4" t="str">
        <f t="shared" si="27"/>
        <v/>
      </c>
    </row>
    <row r="859" spans="1:8" x14ac:dyDescent="0.3">
      <c r="A859" s="3">
        <f>Data!A854</f>
        <v>0</v>
      </c>
      <c r="B859" s="4">
        <f>Data!B854</f>
        <v>0</v>
      </c>
      <c r="C859" s="4">
        <f>Data!C854</f>
        <v>0</v>
      </c>
      <c r="D859" s="4">
        <f>Data!D854</f>
        <v>0</v>
      </c>
      <c r="E859" s="4">
        <f>Data!E854</f>
        <v>0</v>
      </c>
      <c r="F859" s="15">
        <f>Data!F854</f>
        <v>0</v>
      </c>
      <c r="G859" s="4" t="str">
        <f t="shared" si="26"/>
        <v/>
      </c>
      <c r="H859" s="4" t="str">
        <f t="shared" si="27"/>
        <v/>
      </c>
    </row>
    <row r="860" spans="1:8" x14ac:dyDescent="0.3">
      <c r="A860" s="3">
        <f>Data!A855</f>
        <v>0</v>
      </c>
      <c r="B860" s="4">
        <f>Data!B855</f>
        <v>0</v>
      </c>
      <c r="C860" s="4">
        <f>Data!C855</f>
        <v>0</v>
      </c>
      <c r="D860" s="4">
        <f>Data!D855</f>
        <v>0</v>
      </c>
      <c r="E860" s="4">
        <f>Data!E855</f>
        <v>0</v>
      </c>
      <c r="F860" s="15">
        <f>Data!F855</f>
        <v>0</v>
      </c>
      <c r="G860" s="4" t="str">
        <f t="shared" si="26"/>
        <v/>
      </c>
      <c r="H860" s="4" t="str">
        <f t="shared" si="27"/>
        <v/>
      </c>
    </row>
    <row r="861" spans="1:8" x14ac:dyDescent="0.3">
      <c r="A861" s="3">
        <f>Data!A856</f>
        <v>0</v>
      </c>
      <c r="B861" s="4">
        <f>Data!B856</f>
        <v>0</v>
      </c>
      <c r="C861" s="4">
        <f>Data!C856</f>
        <v>0</v>
      </c>
      <c r="D861" s="4">
        <f>Data!D856</f>
        <v>0</v>
      </c>
      <c r="E861" s="4">
        <f>Data!E856</f>
        <v>0</v>
      </c>
      <c r="F861" s="15">
        <f>Data!F856</f>
        <v>0</v>
      </c>
      <c r="G861" s="4" t="str">
        <f t="shared" si="26"/>
        <v/>
      </c>
      <c r="H861" s="4" t="str">
        <f t="shared" si="27"/>
        <v/>
      </c>
    </row>
    <row r="862" spans="1:8" x14ac:dyDescent="0.3">
      <c r="A862" s="3">
        <f>Data!A857</f>
        <v>0</v>
      </c>
      <c r="B862" s="4">
        <f>Data!B857</f>
        <v>0</v>
      </c>
      <c r="C862" s="4">
        <f>Data!C857</f>
        <v>0</v>
      </c>
      <c r="D862" s="4">
        <f>Data!D857</f>
        <v>0</v>
      </c>
      <c r="E862" s="4">
        <f>Data!E857</f>
        <v>0</v>
      </c>
      <c r="F862" s="15">
        <f>Data!F857</f>
        <v>0</v>
      </c>
      <c r="G862" s="4" t="str">
        <f t="shared" si="26"/>
        <v/>
      </c>
      <c r="H862" s="4" t="str">
        <f t="shared" si="27"/>
        <v/>
      </c>
    </row>
    <row r="863" spans="1:8" x14ac:dyDescent="0.3">
      <c r="A863" s="3">
        <f>Data!A858</f>
        <v>0</v>
      </c>
      <c r="B863" s="4">
        <f>Data!B858</f>
        <v>0</v>
      </c>
      <c r="C863" s="4">
        <f>Data!C858</f>
        <v>0</v>
      </c>
      <c r="D863" s="4">
        <f>Data!D858</f>
        <v>0</v>
      </c>
      <c r="E863" s="4">
        <f>Data!E858</f>
        <v>0</v>
      </c>
      <c r="F863" s="15">
        <f>Data!F858</f>
        <v>0</v>
      </c>
      <c r="G863" s="4" t="str">
        <f t="shared" si="26"/>
        <v/>
      </c>
      <c r="H863" s="4" t="str">
        <f t="shared" si="27"/>
        <v/>
      </c>
    </row>
    <row r="864" spans="1:8" x14ac:dyDescent="0.3">
      <c r="A864" s="3">
        <f>Data!A859</f>
        <v>0</v>
      </c>
      <c r="B864" s="4">
        <f>Data!B859</f>
        <v>0</v>
      </c>
      <c r="C864" s="4">
        <f>Data!C859</f>
        <v>0</v>
      </c>
      <c r="D864" s="4">
        <f>Data!D859</f>
        <v>0</v>
      </c>
      <c r="E864" s="4">
        <f>Data!E859</f>
        <v>0</v>
      </c>
      <c r="F864" s="15">
        <f>Data!F859</f>
        <v>0</v>
      </c>
      <c r="G864" s="4" t="str">
        <f t="shared" si="26"/>
        <v/>
      </c>
      <c r="H864" s="4" t="str">
        <f t="shared" si="27"/>
        <v/>
      </c>
    </row>
    <row r="865" spans="1:8" x14ac:dyDescent="0.3">
      <c r="A865" s="3">
        <f>Data!A860</f>
        <v>0</v>
      </c>
      <c r="B865" s="4">
        <f>Data!B860</f>
        <v>0</v>
      </c>
      <c r="C865" s="4">
        <f>Data!C860</f>
        <v>0</v>
      </c>
      <c r="D865" s="4">
        <f>Data!D860</f>
        <v>0</v>
      </c>
      <c r="E865" s="4">
        <f>Data!E860</f>
        <v>0</v>
      </c>
      <c r="F865" s="15">
        <f>Data!F860</f>
        <v>0</v>
      </c>
      <c r="G865" s="4" t="str">
        <f t="shared" si="26"/>
        <v/>
      </c>
      <c r="H865" s="4" t="str">
        <f t="shared" si="27"/>
        <v/>
      </c>
    </row>
    <row r="866" spans="1:8" x14ac:dyDescent="0.3">
      <c r="A866" s="3">
        <f>Data!A861</f>
        <v>0</v>
      </c>
      <c r="B866" s="4">
        <f>Data!B861</f>
        <v>0</v>
      </c>
      <c r="C866" s="4">
        <f>Data!C861</f>
        <v>0</v>
      </c>
      <c r="D866" s="4">
        <f>Data!D861</f>
        <v>0</v>
      </c>
      <c r="E866" s="4">
        <f>Data!E861</f>
        <v>0</v>
      </c>
      <c r="F866" s="15">
        <f>Data!F861</f>
        <v>0</v>
      </c>
      <c r="G866" s="4" t="str">
        <f t="shared" si="26"/>
        <v/>
      </c>
      <c r="H866" s="4" t="str">
        <f t="shared" si="27"/>
        <v/>
      </c>
    </row>
    <row r="867" spans="1:8" x14ac:dyDescent="0.3">
      <c r="A867" s="3">
        <f>Data!A862</f>
        <v>0</v>
      </c>
      <c r="B867" s="4">
        <f>Data!B862</f>
        <v>0</v>
      </c>
      <c r="C867" s="4">
        <f>Data!C862</f>
        <v>0</v>
      </c>
      <c r="D867" s="4">
        <f>Data!D862</f>
        <v>0</v>
      </c>
      <c r="E867" s="4">
        <f>Data!E862</f>
        <v>0</v>
      </c>
      <c r="F867" s="15">
        <f>Data!F862</f>
        <v>0</v>
      </c>
      <c r="G867" s="4" t="str">
        <f t="shared" si="26"/>
        <v/>
      </c>
      <c r="H867" s="4" t="str">
        <f t="shared" si="27"/>
        <v/>
      </c>
    </row>
    <row r="868" spans="1:8" x14ac:dyDescent="0.3">
      <c r="A868" s="3">
        <f>Data!A863</f>
        <v>0</v>
      </c>
      <c r="B868" s="4">
        <f>Data!B863</f>
        <v>0</v>
      </c>
      <c r="C868" s="4">
        <f>Data!C863</f>
        <v>0</v>
      </c>
      <c r="D868" s="4">
        <f>Data!D863</f>
        <v>0</v>
      </c>
      <c r="E868" s="4">
        <f>Data!E863</f>
        <v>0</v>
      </c>
      <c r="F868" s="15">
        <f>Data!F863</f>
        <v>0</v>
      </c>
      <c r="G868" s="4" t="str">
        <f t="shared" si="26"/>
        <v/>
      </c>
      <c r="H868" s="4" t="str">
        <f t="shared" si="27"/>
        <v/>
      </c>
    </row>
    <row r="869" spans="1:8" x14ac:dyDescent="0.3">
      <c r="A869" s="3">
        <f>Data!A864</f>
        <v>0</v>
      </c>
      <c r="B869" s="4">
        <f>Data!B864</f>
        <v>0</v>
      </c>
      <c r="C869" s="4">
        <f>Data!C864</f>
        <v>0</v>
      </c>
      <c r="D869" s="4">
        <f>Data!D864</f>
        <v>0</v>
      </c>
      <c r="E869" s="4">
        <f>Data!E864</f>
        <v>0</v>
      </c>
      <c r="F869" s="15">
        <f>Data!F864</f>
        <v>0</v>
      </c>
      <c r="G869" s="4" t="str">
        <f t="shared" si="26"/>
        <v/>
      </c>
      <c r="H869" s="4" t="str">
        <f t="shared" si="27"/>
        <v/>
      </c>
    </row>
    <row r="870" spans="1:8" x14ac:dyDescent="0.3">
      <c r="A870" s="3">
        <f>Data!A865</f>
        <v>0</v>
      </c>
      <c r="B870" s="4">
        <f>Data!B865</f>
        <v>0</v>
      </c>
      <c r="C870" s="4">
        <f>Data!C865</f>
        <v>0</v>
      </c>
      <c r="D870" s="4">
        <f>Data!D865</f>
        <v>0</v>
      </c>
      <c r="E870" s="4">
        <f>Data!E865</f>
        <v>0</v>
      </c>
      <c r="F870" s="15">
        <f>Data!F865</f>
        <v>0</v>
      </c>
      <c r="G870" s="4" t="str">
        <f t="shared" si="26"/>
        <v/>
      </c>
      <c r="H870" s="4" t="str">
        <f t="shared" si="27"/>
        <v/>
      </c>
    </row>
    <row r="871" spans="1:8" x14ac:dyDescent="0.3">
      <c r="A871" s="3">
        <f>Data!A866</f>
        <v>0</v>
      </c>
      <c r="B871" s="4">
        <f>Data!B866</f>
        <v>0</v>
      </c>
      <c r="C871" s="4">
        <f>Data!C866</f>
        <v>0</v>
      </c>
      <c r="D871" s="4">
        <f>Data!D866</f>
        <v>0</v>
      </c>
      <c r="E871" s="4">
        <f>Data!E866</f>
        <v>0</v>
      </c>
      <c r="F871" s="15">
        <f>Data!F866</f>
        <v>0</v>
      </c>
      <c r="G871" s="4" t="str">
        <f t="shared" si="26"/>
        <v/>
      </c>
      <c r="H871" s="4" t="str">
        <f t="shared" si="27"/>
        <v/>
      </c>
    </row>
    <row r="872" spans="1:8" x14ac:dyDescent="0.3">
      <c r="A872" s="3">
        <f>Data!A867</f>
        <v>0</v>
      </c>
      <c r="B872" s="4">
        <f>Data!B867</f>
        <v>0</v>
      </c>
      <c r="C872" s="4">
        <f>Data!C867</f>
        <v>0</v>
      </c>
      <c r="D872" s="4">
        <f>Data!D867</f>
        <v>0</v>
      </c>
      <c r="E872" s="4">
        <f>Data!E867</f>
        <v>0</v>
      </c>
      <c r="F872" s="15">
        <f>Data!F867</f>
        <v>0</v>
      </c>
      <c r="G872" s="4" t="str">
        <f t="shared" si="26"/>
        <v/>
      </c>
      <c r="H872" s="4" t="str">
        <f t="shared" si="27"/>
        <v/>
      </c>
    </row>
    <row r="873" spans="1:8" x14ac:dyDescent="0.3">
      <c r="A873" s="3">
        <f>Data!A868</f>
        <v>0</v>
      </c>
      <c r="B873" s="4">
        <f>Data!B868</f>
        <v>0</v>
      </c>
      <c r="C873" s="4">
        <f>Data!C868</f>
        <v>0</v>
      </c>
      <c r="D873" s="4">
        <f>Data!D868</f>
        <v>0</v>
      </c>
      <c r="E873" s="4">
        <f>Data!E868</f>
        <v>0</v>
      </c>
      <c r="F873" s="15">
        <f>Data!F868</f>
        <v>0</v>
      </c>
      <c r="G873" s="4" t="str">
        <f t="shared" si="26"/>
        <v/>
      </c>
      <c r="H873" s="4" t="str">
        <f t="shared" si="27"/>
        <v/>
      </c>
    </row>
    <row r="874" spans="1:8" x14ac:dyDescent="0.3">
      <c r="A874" s="3">
        <f>Data!A869</f>
        <v>0</v>
      </c>
      <c r="B874" s="4">
        <f>Data!B869</f>
        <v>0</v>
      </c>
      <c r="C874" s="4">
        <f>Data!C869</f>
        <v>0</v>
      </c>
      <c r="D874" s="4">
        <f>Data!D869</f>
        <v>0</v>
      </c>
      <c r="E874" s="4">
        <f>Data!E869</f>
        <v>0</v>
      </c>
      <c r="F874" s="15">
        <f>Data!F869</f>
        <v>0</v>
      </c>
      <c r="G874" s="4" t="str">
        <f t="shared" si="26"/>
        <v/>
      </c>
      <c r="H874" s="4" t="str">
        <f t="shared" si="27"/>
        <v/>
      </c>
    </row>
    <row r="875" spans="1:8" x14ac:dyDescent="0.3">
      <c r="A875" s="3">
        <f>Data!A870</f>
        <v>0</v>
      </c>
      <c r="B875" s="4">
        <f>Data!B870</f>
        <v>0</v>
      </c>
      <c r="C875" s="4">
        <f>Data!C870</f>
        <v>0</v>
      </c>
      <c r="D875" s="4">
        <f>Data!D870</f>
        <v>0</v>
      </c>
      <c r="E875" s="4">
        <f>Data!E870</f>
        <v>0</v>
      </c>
      <c r="F875" s="15">
        <f>Data!F870</f>
        <v>0</v>
      </c>
      <c r="G875" s="4" t="str">
        <f t="shared" si="26"/>
        <v/>
      </c>
      <c r="H875" s="4" t="str">
        <f t="shared" si="27"/>
        <v/>
      </c>
    </row>
    <row r="876" spans="1:8" x14ac:dyDescent="0.3">
      <c r="A876" s="3">
        <f>Data!A871</f>
        <v>0</v>
      </c>
      <c r="B876" s="4">
        <f>Data!B871</f>
        <v>0</v>
      </c>
      <c r="C876" s="4">
        <f>Data!C871</f>
        <v>0</v>
      </c>
      <c r="D876" s="4">
        <f>Data!D871</f>
        <v>0</v>
      </c>
      <c r="E876" s="4">
        <f>Data!E871</f>
        <v>0</v>
      </c>
      <c r="F876" s="15">
        <f>Data!F871</f>
        <v>0</v>
      </c>
      <c r="G876" s="4" t="str">
        <f t="shared" si="26"/>
        <v/>
      </c>
      <c r="H876" s="4" t="str">
        <f t="shared" si="27"/>
        <v/>
      </c>
    </row>
    <row r="877" spans="1:8" x14ac:dyDescent="0.3">
      <c r="A877" s="3">
        <f>Data!A872</f>
        <v>0</v>
      </c>
      <c r="B877" s="4">
        <f>Data!B872</f>
        <v>0</v>
      </c>
      <c r="C877" s="4">
        <f>Data!C872</f>
        <v>0</v>
      </c>
      <c r="D877" s="4">
        <f>Data!D872</f>
        <v>0</v>
      </c>
      <c r="E877" s="4">
        <f>Data!E872</f>
        <v>0</v>
      </c>
      <c r="F877" s="15">
        <f>Data!F872</f>
        <v>0</v>
      </c>
      <c r="G877" s="4" t="str">
        <f t="shared" si="26"/>
        <v/>
      </c>
      <c r="H877" s="4" t="str">
        <f t="shared" si="27"/>
        <v/>
      </c>
    </row>
    <row r="878" spans="1:8" x14ac:dyDescent="0.3">
      <c r="A878" s="3">
        <f>Data!A873</f>
        <v>0</v>
      </c>
      <c r="B878" s="4">
        <f>Data!B873</f>
        <v>0</v>
      </c>
      <c r="C878" s="4">
        <f>Data!C873</f>
        <v>0</v>
      </c>
      <c r="D878" s="4">
        <f>Data!D873</f>
        <v>0</v>
      </c>
      <c r="E878" s="4">
        <f>Data!E873</f>
        <v>0</v>
      </c>
      <c r="F878" s="15">
        <f>Data!F873</f>
        <v>0</v>
      </c>
      <c r="G878" s="4" t="str">
        <f t="shared" si="26"/>
        <v/>
      </c>
      <c r="H878" s="4" t="str">
        <f t="shared" si="27"/>
        <v/>
      </c>
    </row>
    <row r="879" spans="1:8" x14ac:dyDescent="0.3">
      <c r="A879" s="3">
        <f>Data!A874</f>
        <v>0</v>
      </c>
      <c r="B879" s="4">
        <f>Data!B874</f>
        <v>0</v>
      </c>
      <c r="C879" s="4">
        <f>Data!C874</f>
        <v>0</v>
      </c>
      <c r="D879" s="4">
        <f>Data!D874</f>
        <v>0</v>
      </c>
      <c r="E879" s="4">
        <f>Data!E874</f>
        <v>0</v>
      </c>
      <c r="F879" s="15">
        <f>Data!F874</f>
        <v>0</v>
      </c>
      <c r="G879" s="4" t="str">
        <f t="shared" si="26"/>
        <v/>
      </c>
      <c r="H879" s="4" t="str">
        <f t="shared" si="27"/>
        <v/>
      </c>
    </row>
    <row r="880" spans="1:8" x14ac:dyDescent="0.3">
      <c r="A880" s="3">
        <f>Data!A875</f>
        <v>0</v>
      </c>
      <c r="B880" s="4">
        <f>Data!B875</f>
        <v>0</v>
      </c>
      <c r="C880" s="4">
        <f>Data!C875</f>
        <v>0</v>
      </c>
      <c r="D880" s="4">
        <f>Data!D875</f>
        <v>0</v>
      </c>
      <c r="E880" s="4">
        <f>Data!E875</f>
        <v>0</v>
      </c>
      <c r="F880" s="15">
        <f>Data!F875</f>
        <v>0</v>
      </c>
      <c r="G880" s="4" t="str">
        <f t="shared" si="26"/>
        <v/>
      </c>
      <c r="H880" s="4" t="str">
        <f t="shared" si="27"/>
        <v/>
      </c>
    </row>
    <row r="881" spans="1:8" x14ac:dyDescent="0.3">
      <c r="A881" s="3">
        <f>Data!A876</f>
        <v>0</v>
      </c>
      <c r="B881" s="4">
        <f>Data!B876</f>
        <v>0</v>
      </c>
      <c r="C881" s="4">
        <f>Data!C876</f>
        <v>0</v>
      </c>
      <c r="D881" s="4">
        <f>Data!D876</f>
        <v>0</v>
      </c>
      <c r="E881" s="4">
        <f>Data!E876</f>
        <v>0</v>
      </c>
      <c r="F881" s="15">
        <f>Data!F876</f>
        <v>0</v>
      </c>
      <c r="G881" s="4" t="str">
        <f t="shared" si="26"/>
        <v/>
      </c>
      <c r="H881" s="4" t="str">
        <f t="shared" si="27"/>
        <v/>
      </c>
    </row>
    <row r="882" spans="1:8" x14ac:dyDescent="0.3">
      <c r="A882" s="3">
        <f>Data!A877</f>
        <v>0</v>
      </c>
      <c r="B882" s="4">
        <f>Data!B877</f>
        <v>0</v>
      </c>
      <c r="C882" s="4">
        <f>Data!C877</f>
        <v>0</v>
      </c>
      <c r="D882" s="4">
        <f>Data!D877</f>
        <v>0</v>
      </c>
      <c r="E882" s="4">
        <f>Data!E877</f>
        <v>0</v>
      </c>
      <c r="F882" s="15">
        <f>Data!F877</f>
        <v>0</v>
      </c>
      <c r="G882" s="4" t="str">
        <f t="shared" si="26"/>
        <v/>
      </c>
      <c r="H882" s="4" t="str">
        <f t="shared" si="27"/>
        <v/>
      </c>
    </row>
    <row r="883" spans="1:8" x14ac:dyDescent="0.3">
      <c r="A883" s="3">
        <f>Data!A878</f>
        <v>0</v>
      </c>
      <c r="B883" s="4">
        <f>Data!B878</f>
        <v>0</v>
      </c>
      <c r="C883" s="4">
        <f>Data!C878</f>
        <v>0</v>
      </c>
      <c r="D883" s="4">
        <f>Data!D878</f>
        <v>0</v>
      </c>
      <c r="E883" s="4">
        <f>Data!E878</f>
        <v>0</v>
      </c>
      <c r="F883" s="15">
        <f>Data!F878</f>
        <v>0</v>
      </c>
      <c r="G883" s="4" t="str">
        <f t="shared" si="26"/>
        <v/>
      </c>
      <c r="H883" s="4" t="str">
        <f t="shared" si="27"/>
        <v/>
      </c>
    </row>
    <row r="884" spans="1:8" x14ac:dyDescent="0.3">
      <c r="A884" s="3">
        <f>Data!A879</f>
        <v>0</v>
      </c>
      <c r="B884" s="4">
        <f>Data!B879</f>
        <v>0</v>
      </c>
      <c r="C884" s="4">
        <f>Data!C879</f>
        <v>0</v>
      </c>
      <c r="D884" s="4">
        <f>Data!D879</f>
        <v>0</v>
      </c>
      <c r="E884" s="4">
        <f>Data!E879</f>
        <v>0</v>
      </c>
      <c r="F884" s="15">
        <f>Data!F879</f>
        <v>0</v>
      </c>
      <c r="G884" s="4" t="str">
        <f t="shared" si="26"/>
        <v/>
      </c>
      <c r="H884" s="4" t="str">
        <f t="shared" si="27"/>
        <v/>
      </c>
    </row>
    <row r="885" spans="1:8" x14ac:dyDescent="0.3">
      <c r="A885" s="3">
        <f>Data!A880</f>
        <v>0</v>
      </c>
      <c r="B885" s="4">
        <f>Data!B880</f>
        <v>0</v>
      </c>
      <c r="C885" s="4">
        <f>Data!C880</f>
        <v>0</v>
      </c>
      <c r="D885" s="4">
        <f>Data!D880</f>
        <v>0</v>
      </c>
      <c r="E885" s="4">
        <f>Data!E880</f>
        <v>0</v>
      </c>
      <c r="F885" s="15">
        <f>Data!F880</f>
        <v>0</v>
      </c>
      <c r="G885" s="4" t="str">
        <f t="shared" si="26"/>
        <v/>
      </c>
      <c r="H885" s="4" t="str">
        <f t="shared" si="27"/>
        <v/>
      </c>
    </row>
    <row r="886" spans="1:8" x14ac:dyDescent="0.3">
      <c r="A886" s="3">
        <f>Data!A881</f>
        <v>0</v>
      </c>
      <c r="B886" s="4">
        <f>Data!B881</f>
        <v>0</v>
      </c>
      <c r="C886" s="4">
        <f>Data!C881</f>
        <v>0</v>
      </c>
      <c r="D886" s="4">
        <f>Data!D881</f>
        <v>0</v>
      </c>
      <c r="E886" s="4">
        <f>Data!E881</f>
        <v>0</v>
      </c>
      <c r="F886" s="15">
        <f>Data!F881</f>
        <v>0</v>
      </c>
      <c r="G886" s="4" t="str">
        <f t="shared" si="26"/>
        <v/>
      </c>
      <c r="H886" s="4" t="str">
        <f t="shared" si="27"/>
        <v/>
      </c>
    </row>
    <row r="887" spans="1:8" x14ac:dyDescent="0.3">
      <c r="A887" s="3">
        <f>Data!A882</f>
        <v>0</v>
      </c>
      <c r="B887" s="4">
        <f>Data!B882</f>
        <v>0</v>
      </c>
      <c r="C887" s="4">
        <f>Data!C882</f>
        <v>0</v>
      </c>
      <c r="D887" s="4">
        <f>Data!D882</f>
        <v>0</v>
      </c>
      <c r="E887" s="4">
        <f>Data!E882</f>
        <v>0</v>
      </c>
      <c r="F887" s="15">
        <f>Data!F882</f>
        <v>0</v>
      </c>
      <c r="G887" s="4" t="str">
        <f t="shared" si="26"/>
        <v/>
      </c>
      <c r="H887" s="4" t="str">
        <f t="shared" si="27"/>
        <v/>
      </c>
    </row>
    <row r="888" spans="1:8" x14ac:dyDescent="0.3">
      <c r="A888" s="3">
        <f>Data!A883</f>
        <v>0</v>
      </c>
      <c r="B888" s="4">
        <f>Data!B883</f>
        <v>0</v>
      </c>
      <c r="C888" s="4">
        <f>Data!C883</f>
        <v>0</v>
      </c>
      <c r="D888" s="4">
        <f>Data!D883</f>
        <v>0</v>
      </c>
      <c r="E888" s="4">
        <f>Data!E883</f>
        <v>0</v>
      </c>
      <c r="F888" s="15">
        <f>Data!F883</f>
        <v>0</v>
      </c>
      <c r="G888" s="4" t="str">
        <f t="shared" si="26"/>
        <v/>
      </c>
      <c r="H888" s="4" t="str">
        <f t="shared" si="27"/>
        <v/>
      </c>
    </row>
    <row r="889" spans="1:8" x14ac:dyDescent="0.3">
      <c r="A889" s="3">
        <f>Data!A884</f>
        <v>0</v>
      </c>
      <c r="B889" s="4">
        <f>Data!B884</f>
        <v>0</v>
      </c>
      <c r="C889" s="4">
        <f>Data!C884</f>
        <v>0</v>
      </c>
      <c r="D889" s="4">
        <f>Data!D884</f>
        <v>0</v>
      </c>
      <c r="E889" s="4">
        <f>Data!E884</f>
        <v>0</v>
      </c>
      <c r="F889" s="15">
        <f>Data!F884</f>
        <v>0</v>
      </c>
      <c r="G889" s="4" t="str">
        <f t="shared" si="26"/>
        <v/>
      </c>
      <c r="H889" s="4" t="str">
        <f t="shared" si="27"/>
        <v/>
      </c>
    </row>
    <row r="890" spans="1:8" x14ac:dyDescent="0.3">
      <c r="A890" s="3">
        <f>Data!A885</f>
        <v>0</v>
      </c>
      <c r="B890" s="4">
        <f>Data!B885</f>
        <v>0</v>
      </c>
      <c r="C890" s="4">
        <f>Data!C885</f>
        <v>0</v>
      </c>
      <c r="D890" s="4">
        <f>Data!D885</f>
        <v>0</v>
      </c>
      <c r="E890" s="4">
        <f>Data!E885</f>
        <v>0</v>
      </c>
      <c r="F890" s="15">
        <f>Data!F885</f>
        <v>0</v>
      </c>
      <c r="G890" s="4" t="str">
        <f t="shared" si="26"/>
        <v/>
      </c>
      <c r="H890" s="4" t="str">
        <f t="shared" si="27"/>
        <v/>
      </c>
    </row>
    <row r="891" spans="1:8" x14ac:dyDescent="0.3">
      <c r="A891" s="3">
        <f>Data!A886</f>
        <v>0</v>
      </c>
      <c r="B891" s="4">
        <f>Data!B886</f>
        <v>0</v>
      </c>
      <c r="C891" s="4">
        <f>Data!C886</f>
        <v>0</v>
      </c>
      <c r="D891" s="4">
        <f>Data!D886</f>
        <v>0</v>
      </c>
      <c r="E891" s="4">
        <f>Data!E886</f>
        <v>0</v>
      </c>
      <c r="F891" s="15">
        <f>Data!F886</f>
        <v>0</v>
      </c>
      <c r="G891" s="4" t="str">
        <f t="shared" si="26"/>
        <v/>
      </c>
      <c r="H891" s="4" t="str">
        <f t="shared" si="27"/>
        <v/>
      </c>
    </row>
    <row r="892" spans="1:8" x14ac:dyDescent="0.3">
      <c r="A892" s="3">
        <f>Data!A887</f>
        <v>0</v>
      </c>
      <c r="B892" s="4">
        <f>Data!B887</f>
        <v>0</v>
      </c>
      <c r="C892" s="4">
        <f>Data!C887</f>
        <v>0</v>
      </c>
      <c r="D892" s="4">
        <f>Data!D887</f>
        <v>0</v>
      </c>
      <c r="E892" s="4">
        <f>Data!E887</f>
        <v>0</v>
      </c>
      <c r="F892" s="15">
        <f>Data!F887</f>
        <v>0</v>
      </c>
      <c r="G892" s="4" t="str">
        <f t="shared" si="26"/>
        <v/>
      </c>
      <c r="H892" s="4" t="str">
        <f t="shared" si="27"/>
        <v/>
      </c>
    </row>
    <row r="893" spans="1:8" x14ac:dyDescent="0.3">
      <c r="A893" s="3">
        <f>Data!A888</f>
        <v>0</v>
      </c>
      <c r="B893" s="4">
        <f>Data!B888</f>
        <v>0</v>
      </c>
      <c r="C893" s="4">
        <f>Data!C888</f>
        <v>0</v>
      </c>
      <c r="D893" s="4">
        <f>Data!D888</f>
        <v>0</v>
      </c>
      <c r="E893" s="4">
        <f>Data!E888</f>
        <v>0</v>
      </c>
      <c r="F893" s="15">
        <f>Data!F888</f>
        <v>0</v>
      </c>
      <c r="G893" s="4" t="str">
        <f t="shared" si="26"/>
        <v/>
      </c>
      <c r="H893" s="4" t="str">
        <f t="shared" si="27"/>
        <v/>
      </c>
    </row>
    <row r="894" spans="1:8" x14ac:dyDescent="0.3">
      <c r="A894" s="3">
        <f>Data!A889</f>
        <v>0</v>
      </c>
      <c r="B894" s="4">
        <f>Data!B889</f>
        <v>0</v>
      </c>
      <c r="C894" s="4">
        <f>Data!C889</f>
        <v>0</v>
      </c>
      <c r="D894" s="4">
        <f>Data!D889</f>
        <v>0</v>
      </c>
      <c r="E894" s="4">
        <f>Data!E889</f>
        <v>0</v>
      </c>
      <c r="F894" s="15">
        <f>Data!F889</f>
        <v>0</v>
      </c>
      <c r="G894" s="4" t="str">
        <f t="shared" si="26"/>
        <v/>
      </c>
      <c r="H894" s="4" t="str">
        <f t="shared" si="27"/>
        <v/>
      </c>
    </row>
    <row r="895" spans="1:8" x14ac:dyDescent="0.3">
      <c r="A895" s="3">
        <f>Data!A890</f>
        <v>0</v>
      </c>
      <c r="B895" s="4">
        <f>Data!B890</f>
        <v>0</v>
      </c>
      <c r="C895" s="4">
        <f>Data!C890</f>
        <v>0</v>
      </c>
      <c r="D895" s="4">
        <f>Data!D890</f>
        <v>0</v>
      </c>
      <c r="E895" s="4">
        <f>Data!E890</f>
        <v>0</v>
      </c>
      <c r="F895" s="15">
        <f>Data!F890</f>
        <v>0</v>
      </c>
      <c r="G895" s="4" t="str">
        <f t="shared" si="26"/>
        <v/>
      </c>
      <c r="H895" s="4" t="str">
        <f t="shared" si="27"/>
        <v/>
      </c>
    </row>
    <row r="896" spans="1:8" x14ac:dyDescent="0.3">
      <c r="A896" s="3">
        <f>Data!A891</f>
        <v>0</v>
      </c>
      <c r="B896" s="4">
        <f>Data!B891</f>
        <v>0</v>
      </c>
      <c r="C896" s="4">
        <f>Data!C891</f>
        <v>0</v>
      </c>
      <c r="D896" s="4">
        <f>Data!D891</f>
        <v>0</v>
      </c>
      <c r="E896" s="4">
        <f>Data!E891</f>
        <v>0</v>
      </c>
      <c r="F896" s="15">
        <f>Data!F891</f>
        <v>0</v>
      </c>
      <c r="G896" s="4" t="str">
        <f t="shared" si="26"/>
        <v/>
      </c>
      <c r="H896" s="4" t="str">
        <f t="shared" si="27"/>
        <v/>
      </c>
    </row>
    <row r="897" spans="1:8" x14ac:dyDescent="0.3">
      <c r="A897" s="3">
        <f>Data!A892</f>
        <v>0</v>
      </c>
      <c r="B897" s="4">
        <f>Data!B892</f>
        <v>0</v>
      </c>
      <c r="C897" s="4">
        <f>Data!C892</f>
        <v>0</v>
      </c>
      <c r="D897" s="4">
        <f>Data!D892</f>
        <v>0</v>
      </c>
      <c r="E897" s="4">
        <f>Data!E892</f>
        <v>0</v>
      </c>
      <c r="F897" s="15">
        <f>Data!F892</f>
        <v>0</v>
      </c>
      <c r="G897" s="4" t="str">
        <f t="shared" si="26"/>
        <v/>
      </c>
      <c r="H897" s="4" t="str">
        <f t="shared" si="27"/>
        <v/>
      </c>
    </row>
    <row r="898" spans="1:8" x14ac:dyDescent="0.3">
      <c r="A898" s="3">
        <f>Data!A893</f>
        <v>0</v>
      </c>
      <c r="B898" s="4">
        <f>Data!B893</f>
        <v>0</v>
      </c>
      <c r="C898" s="4">
        <f>Data!C893</f>
        <v>0</v>
      </c>
      <c r="D898" s="4">
        <f>Data!D893</f>
        <v>0</v>
      </c>
      <c r="E898" s="4">
        <f>Data!E893</f>
        <v>0</v>
      </c>
      <c r="F898" s="15">
        <f>Data!F893</f>
        <v>0</v>
      </c>
      <c r="G898" s="4" t="str">
        <f t="shared" si="26"/>
        <v/>
      </c>
      <c r="H898" s="4" t="str">
        <f t="shared" si="27"/>
        <v/>
      </c>
    </row>
    <row r="899" spans="1:8" x14ac:dyDescent="0.3">
      <c r="A899" s="3">
        <f>Data!A894</f>
        <v>0</v>
      </c>
      <c r="B899" s="4">
        <f>Data!B894</f>
        <v>0</v>
      </c>
      <c r="C899" s="4">
        <f>Data!C894</f>
        <v>0</v>
      </c>
      <c r="D899" s="4">
        <f>Data!D894</f>
        <v>0</v>
      </c>
      <c r="E899" s="4">
        <f>Data!E894</f>
        <v>0</v>
      </c>
      <c r="F899" s="15">
        <f>Data!F894</f>
        <v>0</v>
      </c>
      <c r="G899" s="4" t="str">
        <f t="shared" si="26"/>
        <v/>
      </c>
      <c r="H899" s="4" t="str">
        <f t="shared" si="27"/>
        <v/>
      </c>
    </row>
    <row r="900" spans="1:8" x14ac:dyDescent="0.3">
      <c r="A900" s="3">
        <f>Data!A895</f>
        <v>0</v>
      </c>
      <c r="B900" s="4">
        <f>Data!B895</f>
        <v>0</v>
      </c>
      <c r="C900" s="4">
        <f>Data!C895</f>
        <v>0</v>
      </c>
      <c r="D900" s="4">
        <f>Data!D895</f>
        <v>0</v>
      </c>
      <c r="E900" s="4">
        <f>Data!E895</f>
        <v>0</v>
      </c>
      <c r="F900" s="15">
        <f>Data!F895</f>
        <v>0</v>
      </c>
      <c r="G900" s="4" t="str">
        <f t="shared" si="26"/>
        <v/>
      </c>
      <c r="H900" s="4" t="str">
        <f t="shared" si="27"/>
        <v/>
      </c>
    </row>
    <row r="901" spans="1:8" x14ac:dyDescent="0.3">
      <c r="A901" s="3">
        <f>Data!A896</f>
        <v>0</v>
      </c>
      <c r="B901" s="4">
        <f>Data!B896</f>
        <v>0</v>
      </c>
      <c r="C901" s="4">
        <f>Data!C896</f>
        <v>0</v>
      </c>
      <c r="D901" s="4">
        <f>Data!D896</f>
        <v>0</v>
      </c>
      <c r="E901" s="4">
        <f>Data!E896</f>
        <v>0</v>
      </c>
      <c r="F901" s="15">
        <f>Data!F896</f>
        <v>0</v>
      </c>
      <c r="G901" s="4" t="str">
        <f t="shared" si="26"/>
        <v/>
      </c>
      <c r="H901" s="4" t="str">
        <f t="shared" si="27"/>
        <v/>
      </c>
    </row>
    <row r="902" spans="1:8" x14ac:dyDescent="0.3">
      <c r="A902" s="3">
        <f>Data!A897</f>
        <v>0</v>
      </c>
      <c r="B902" s="4">
        <f>Data!B897</f>
        <v>0</v>
      </c>
      <c r="C902" s="4">
        <f>Data!C897</f>
        <v>0</v>
      </c>
      <c r="D902" s="4">
        <f>Data!D897</f>
        <v>0</v>
      </c>
      <c r="E902" s="4">
        <f>Data!E897</f>
        <v>0</v>
      </c>
      <c r="F902" s="15">
        <f>Data!F897</f>
        <v>0</v>
      </c>
      <c r="G902" s="4" t="str">
        <f t="shared" si="26"/>
        <v/>
      </c>
      <c r="H902" s="4" t="str">
        <f t="shared" si="27"/>
        <v/>
      </c>
    </row>
    <row r="903" spans="1:8" x14ac:dyDescent="0.3">
      <c r="A903" s="3">
        <f>Data!A898</f>
        <v>0</v>
      </c>
      <c r="B903" s="4">
        <f>Data!B898</f>
        <v>0</v>
      </c>
      <c r="C903" s="4">
        <f>Data!C898</f>
        <v>0</v>
      </c>
      <c r="D903" s="4">
        <f>Data!D898</f>
        <v>0</v>
      </c>
      <c r="E903" s="4">
        <f>Data!E898</f>
        <v>0</v>
      </c>
      <c r="F903" s="15">
        <f>Data!F898</f>
        <v>0</v>
      </c>
      <c r="G903" s="4" t="str">
        <f t="shared" si="26"/>
        <v/>
      </c>
      <c r="H903" s="4" t="str">
        <f t="shared" si="27"/>
        <v/>
      </c>
    </row>
    <row r="904" spans="1:8" x14ac:dyDescent="0.3">
      <c r="A904" s="3">
        <f>Data!A899</f>
        <v>0</v>
      </c>
      <c r="B904" s="4">
        <f>Data!B899</f>
        <v>0</v>
      </c>
      <c r="C904" s="4">
        <f>Data!C899</f>
        <v>0</v>
      </c>
      <c r="D904" s="4">
        <f>Data!D899</f>
        <v>0</v>
      </c>
      <c r="E904" s="4">
        <f>Data!E899</f>
        <v>0</v>
      </c>
      <c r="F904" s="15">
        <f>Data!F899</f>
        <v>0</v>
      </c>
      <c r="G904" s="4" t="str">
        <f t="shared" ref="G904:G967" si="28">IF(AND(B903&gt;E903,B904&lt;E904,E904&gt;B903,B904&lt;E903,C904&gt;C903),"Bullish","")</f>
        <v/>
      </c>
      <c r="H904" s="4" t="str">
        <f t="shared" ref="H904:H967" si="29">IF(AND(B903&lt;E903,B904&gt;E904,E904&lt;B903,B904&gt;E903,D904&lt;D903),"Bearish","")</f>
        <v/>
      </c>
    </row>
    <row r="905" spans="1:8" x14ac:dyDescent="0.3">
      <c r="A905" s="3">
        <f>Data!A900</f>
        <v>0</v>
      </c>
      <c r="B905" s="4">
        <f>Data!B900</f>
        <v>0</v>
      </c>
      <c r="C905" s="4">
        <f>Data!C900</f>
        <v>0</v>
      </c>
      <c r="D905" s="4">
        <f>Data!D900</f>
        <v>0</v>
      </c>
      <c r="E905" s="4">
        <f>Data!E900</f>
        <v>0</v>
      </c>
      <c r="F905" s="15">
        <f>Data!F900</f>
        <v>0</v>
      </c>
      <c r="G905" s="4" t="str">
        <f t="shared" si="28"/>
        <v/>
      </c>
      <c r="H905" s="4" t="str">
        <f t="shared" si="29"/>
        <v/>
      </c>
    </row>
    <row r="906" spans="1:8" x14ac:dyDescent="0.3">
      <c r="A906" s="3">
        <f>Data!A901</f>
        <v>0</v>
      </c>
      <c r="B906" s="4">
        <f>Data!B901</f>
        <v>0</v>
      </c>
      <c r="C906" s="4">
        <f>Data!C901</f>
        <v>0</v>
      </c>
      <c r="D906" s="4">
        <f>Data!D901</f>
        <v>0</v>
      </c>
      <c r="E906" s="4">
        <f>Data!E901</f>
        <v>0</v>
      </c>
      <c r="F906" s="15">
        <f>Data!F901</f>
        <v>0</v>
      </c>
      <c r="G906" s="4" t="str">
        <f t="shared" si="28"/>
        <v/>
      </c>
      <c r="H906" s="4" t="str">
        <f t="shared" si="29"/>
        <v/>
      </c>
    </row>
    <row r="907" spans="1:8" x14ac:dyDescent="0.3">
      <c r="A907" s="3">
        <f>Data!A902</f>
        <v>0</v>
      </c>
      <c r="B907" s="4">
        <f>Data!B902</f>
        <v>0</v>
      </c>
      <c r="C907" s="4">
        <f>Data!C902</f>
        <v>0</v>
      </c>
      <c r="D907" s="4">
        <f>Data!D902</f>
        <v>0</v>
      </c>
      <c r="E907" s="4">
        <f>Data!E902</f>
        <v>0</v>
      </c>
      <c r="F907" s="15">
        <f>Data!F902</f>
        <v>0</v>
      </c>
      <c r="G907" s="4" t="str">
        <f t="shared" si="28"/>
        <v/>
      </c>
      <c r="H907" s="4" t="str">
        <f t="shared" si="29"/>
        <v/>
      </c>
    </row>
    <row r="908" spans="1:8" x14ac:dyDescent="0.3">
      <c r="A908" s="3">
        <f>Data!A903</f>
        <v>0</v>
      </c>
      <c r="B908" s="4">
        <f>Data!B903</f>
        <v>0</v>
      </c>
      <c r="C908" s="4">
        <f>Data!C903</f>
        <v>0</v>
      </c>
      <c r="D908" s="4">
        <f>Data!D903</f>
        <v>0</v>
      </c>
      <c r="E908" s="4">
        <f>Data!E903</f>
        <v>0</v>
      </c>
      <c r="F908" s="15">
        <f>Data!F903</f>
        <v>0</v>
      </c>
      <c r="G908" s="4" t="str">
        <f t="shared" si="28"/>
        <v/>
      </c>
      <c r="H908" s="4" t="str">
        <f t="shared" si="29"/>
        <v/>
      </c>
    </row>
    <row r="909" spans="1:8" x14ac:dyDescent="0.3">
      <c r="A909" s="3">
        <f>Data!A904</f>
        <v>0</v>
      </c>
      <c r="B909" s="4">
        <f>Data!B904</f>
        <v>0</v>
      </c>
      <c r="C909" s="4">
        <f>Data!C904</f>
        <v>0</v>
      </c>
      <c r="D909" s="4">
        <f>Data!D904</f>
        <v>0</v>
      </c>
      <c r="E909" s="4">
        <f>Data!E904</f>
        <v>0</v>
      </c>
      <c r="F909" s="15">
        <f>Data!F904</f>
        <v>0</v>
      </c>
      <c r="G909" s="4" t="str">
        <f t="shared" si="28"/>
        <v/>
      </c>
      <c r="H909" s="4" t="str">
        <f t="shared" si="29"/>
        <v/>
      </c>
    </row>
    <row r="910" spans="1:8" x14ac:dyDescent="0.3">
      <c r="A910" s="3">
        <f>Data!A905</f>
        <v>0</v>
      </c>
      <c r="B910" s="4">
        <f>Data!B905</f>
        <v>0</v>
      </c>
      <c r="C910" s="4">
        <f>Data!C905</f>
        <v>0</v>
      </c>
      <c r="D910" s="4">
        <f>Data!D905</f>
        <v>0</v>
      </c>
      <c r="E910" s="4">
        <f>Data!E905</f>
        <v>0</v>
      </c>
      <c r="F910" s="15">
        <f>Data!F905</f>
        <v>0</v>
      </c>
      <c r="G910" s="4" t="str">
        <f t="shared" si="28"/>
        <v/>
      </c>
      <c r="H910" s="4" t="str">
        <f t="shared" si="29"/>
        <v/>
      </c>
    </row>
    <row r="911" spans="1:8" x14ac:dyDescent="0.3">
      <c r="A911" s="3">
        <f>Data!A906</f>
        <v>0</v>
      </c>
      <c r="B911" s="4">
        <f>Data!B906</f>
        <v>0</v>
      </c>
      <c r="C911" s="4">
        <f>Data!C906</f>
        <v>0</v>
      </c>
      <c r="D911" s="4">
        <f>Data!D906</f>
        <v>0</v>
      </c>
      <c r="E911" s="4">
        <f>Data!E906</f>
        <v>0</v>
      </c>
      <c r="F911" s="15">
        <f>Data!F906</f>
        <v>0</v>
      </c>
      <c r="G911" s="4" t="str">
        <f t="shared" si="28"/>
        <v/>
      </c>
      <c r="H911" s="4" t="str">
        <f t="shared" si="29"/>
        <v/>
      </c>
    </row>
    <row r="912" spans="1:8" x14ac:dyDescent="0.3">
      <c r="A912" s="3">
        <f>Data!A907</f>
        <v>0</v>
      </c>
      <c r="B912" s="4">
        <f>Data!B907</f>
        <v>0</v>
      </c>
      <c r="C912" s="4">
        <f>Data!C907</f>
        <v>0</v>
      </c>
      <c r="D912" s="4">
        <f>Data!D907</f>
        <v>0</v>
      </c>
      <c r="E912" s="4">
        <f>Data!E907</f>
        <v>0</v>
      </c>
      <c r="F912" s="15">
        <f>Data!F907</f>
        <v>0</v>
      </c>
      <c r="G912" s="4" t="str">
        <f t="shared" si="28"/>
        <v/>
      </c>
      <c r="H912" s="4" t="str">
        <f t="shared" si="29"/>
        <v/>
      </c>
    </row>
    <row r="913" spans="1:8" x14ac:dyDescent="0.3">
      <c r="A913" s="3">
        <f>Data!A908</f>
        <v>0</v>
      </c>
      <c r="B913" s="4">
        <f>Data!B908</f>
        <v>0</v>
      </c>
      <c r="C913" s="4">
        <f>Data!C908</f>
        <v>0</v>
      </c>
      <c r="D913" s="4">
        <f>Data!D908</f>
        <v>0</v>
      </c>
      <c r="E913" s="4">
        <f>Data!E908</f>
        <v>0</v>
      </c>
      <c r="F913" s="15">
        <f>Data!F908</f>
        <v>0</v>
      </c>
      <c r="G913" s="4" t="str">
        <f t="shared" si="28"/>
        <v/>
      </c>
      <c r="H913" s="4" t="str">
        <f t="shared" si="29"/>
        <v/>
      </c>
    </row>
    <row r="914" spans="1:8" x14ac:dyDescent="0.3">
      <c r="A914" s="3">
        <f>Data!A909</f>
        <v>0</v>
      </c>
      <c r="B914" s="4">
        <f>Data!B909</f>
        <v>0</v>
      </c>
      <c r="C914" s="4">
        <f>Data!C909</f>
        <v>0</v>
      </c>
      <c r="D914" s="4">
        <f>Data!D909</f>
        <v>0</v>
      </c>
      <c r="E914" s="4">
        <f>Data!E909</f>
        <v>0</v>
      </c>
      <c r="F914" s="15">
        <f>Data!F909</f>
        <v>0</v>
      </c>
      <c r="G914" s="4" t="str">
        <f t="shared" si="28"/>
        <v/>
      </c>
      <c r="H914" s="4" t="str">
        <f t="shared" si="29"/>
        <v/>
      </c>
    </row>
    <row r="915" spans="1:8" x14ac:dyDescent="0.3">
      <c r="A915" s="3">
        <f>Data!A910</f>
        <v>0</v>
      </c>
      <c r="B915" s="4">
        <f>Data!B910</f>
        <v>0</v>
      </c>
      <c r="C915" s="4">
        <f>Data!C910</f>
        <v>0</v>
      </c>
      <c r="D915" s="4">
        <f>Data!D910</f>
        <v>0</v>
      </c>
      <c r="E915" s="4">
        <f>Data!E910</f>
        <v>0</v>
      </c>
      <c r="F915" s="15">
        <f>Data!F910</f>
        <v>0</v>
      </c>
      <c r="G915" s="4" t="str">
        <f t="shared" si="28"/>
        <v/>
      </c>
      <c r="H915" s="4" t="str">
        <f t="shared" si="29"/>
        <v/>
      </c>
    </row>
    <row r="916" spans="1:8" x14ac:dyDescent="0.3">
      <c r="A916" s="3">
        <f>Data!A911</f>
        <v>0</v>
      </c>
      <c r="B916" s="4">
        <f>Data!B911</f>
        <v>0</v>
      </c>
      <c r="C916" s="4">
        <f>Data!C911</f>
        <v>0</v>
      </c>
      <c r="D916" s="4">
        <f>Data!D911</f>
        <v>0</v>
      </c>
      <c r="E916" s="4">
        <f>Data!E911</f>
        <v>0</v>
      </c>
      <c r="F916" s="15">
        <f>Data!F911</f>
        <v>0</v>
      </c>
      <c r="G916" s="4" t="str">
        <f t="shared" si="28"/>
        <v/>
      </c>
      <c r="H916" s="4" t="str">
        <f t="shared" si="29"/>
        <v/>
      </c>
    </row>
    <row r="917" spans="1:8" x14ac:dyDescent="0.3">
      <c r="A917" s="3">
        <f>Data!A912</f>
        <v>0</v>
      </c>
      <c r="B917" s="4">
        <f>Data!B912</f>
        <v>0</v>
      </c>
      <c r="C917" s="4">
        <f>Data!C912</f>
        <v>0</v>
      </c>
      <c r="D917" s="4">
        <f>Data!D912</f>
        <v>0</v>
      </c>
      <c r="E917" s="4">
        <f>Data!E912</f>
        <v>0</v>
      </c>
      <c r="F917" s="15">
        <f>Data!F912</f>
        <v>0</v>
      </c>
      <c r="G917" s="4" t="str">
        <f t="shared" si="28"/>
        <v/>
      </c>
      <c r="H917" s="4" t="str">
        <f t="shared" si="29"/>
        <v/>
      </c>
    </row>
    <row r="918" spans="1:8" x14ac:dyDescent="0.3">
      <c r="A918" s="3">
        <f>Data!A913</f>
        <v>0</v>
      </c>
      <c r="B918" s="4">
        <f>Data!B913</f>
        <v>0</v>
      </c>
      <c r="C918" s="4">
        <f>Data!C913</f>
        <v>0</v>
      </c>
      <c r="D918" s="4">
        <f>Data!D913</f>
        <v>0</v>
      </c>
      <c r="E918" s="4">
        <f>Data!E913</f>
        <v>0</v>
      </c>
      <c r="F918" s="15">
        <f>Data!F913</f>
        <v>0</v>
      </c>
      <c r="G918" s="4" t="str">
        <f t="shared" si="28"/>
        <v/>
      </c>
      <c r="H918" s="4" t="str">
        <f t="shared" si="29"/>
        <v/>
      </c>
    </row>
    <row r="919" spans="1:8" x14ac:dyDescent="0.3">
      <c r="A919" s="3">
        <f>Data!A914</f>
        <v>0</v>
      </c>
      <c r="B919" s="4">
        <f>Data!B914</f>
        <v>0</v>
      </c>
      <c r="C919" s="4">
        <f>Data!C914</f>
        <v>0</v>
      </c>
      <c r="D919" s="4">
        <f>Data!D914</f>
        <v>0</v>
      </c>
      <c r="E919" s="4">
        <f>Data!E914</f>
        <v>0</v>
      </c>
      <c r="F919" s="15">
        <f>Data!F914</f>
        <v>0</v>
      </c>
      <c r="G919" s="4" t="str">
        <f t="shared" si="28"/>
        <v/>
      </c>
      <c r="H919" s="4" t="str">
        <f t="shared" si="29"/>
        <v/>
      </c>
    </row>
    <row r="920" spans="1:8" x14ac:dyDescent="0.3">
      <c r="A920" s="3">
        <f>Data!A915</f>
        <v>0</v>
      </c>
      <c r="B920" s="4">
        <f>Data!B915</f>
        <v>0</v>
      </c>
      <c r="C920" s="4">
        <f>Data!C915</f>
        <v>0</v>
      </c>
      <c r="D920" s="4">
        <f>Data!D915</f>
        <v>0</v>
      </c>
      <c r="E920" s="4">
        <f>Data!E915</f>
        <v>0</v>
      </c>
      <c r="F920" s="15">
        <f>Data!F915</f>
        <v>0</v>
      </c>
      <c r="G920" s="4" t="str">
        <f t="shared" si="28"/>
        <v/>
      </c>
      <c r="H920" s="4" t="str">
        <f t="shared" si="29"/>
        <v/>
      </c>
    </row>
    <row r="921" spans="1:8" x14ac:dyDescent="0.3">
      <c r="A921" s="3">
        <f>Data!A916</f>
        <v>0</v>
      </c>
      <c r="B921" s="4">
        <f>Data!B916</f>
        <v>0</v>
      </c>
      <c r="C921" s="4">
        <f>Data!C916</f>
        <v>0</v>
      </c>
      <c r="D921" s="4">
        <f>Data!D916</f>
        <v>0</v>
      </c>
      <c r="E921" s="4">
        <f>Data!E916</f>
        <v>0</v>
      </c>
      <c r="F921" s="15">
        <f>Data!F916</f>
        <v>0</v>
      </c>
      <c r="G921" s="4" t="str">
        <f t="shared" si="28"/>
        <v/>
      </c>
      <c r="H921" s="4" t="str">
        <f t="shared" si="29"/>
        <v/>
      </c>
    </row>
    <row r="922" spans="1:8" x14ac:dyDescent="0.3">
      <c r="A922" s="3">
        <f>Data!A917</f>
        <v>0</v>
      </c>
      <c r="B922" s="4">
        <f>Data!B917</f>
        <v>0</v>
      </c>
      <c r="C922" s="4">
        <f>Data!C917</f>
        <v>0</v>
      </c>
      <c r="D922" s="4">
        <f>Data!D917</f>
        <v>0</v>
      </c>
      <c r="E922" s="4">
        <f>Data!E917</f>
        <v>0</v>
      </c>
      <c r="F922" s="15">
        <f>Data!F917</f>
        <v>0</v>
      </c>
      <c r="G922" s="4" t="str">
        <f t="shared" si="28"/>
        <v/>
      </c>
      <c r="H922" s="4" t="str">
        <f t="shared" si="29"/>
        <v/>
      </c>
    </row>
    <row r="923" spans="1:8" x14ac:dyDescent="0.3">
      <c r="A923" s="3">
        <f>Data!A918</f>
        <v>0</v>
      </c>
      <c r="B923" s="4">
        <f>Data!B918</f>
        <v>0</v>
      </c>
      <c r="C923" s="4">
        <f>Data!C918</f>
        <v>0</v>
      </c>
      <c r="D923" s="4">
        <f>Data!D918</f>
        <v>0</v>
      </c>
      <c r="E923" s="4">
        <f>Data!E918</f>
        <v>0</v>
      </c>
      <c r="F923" s="15">
        <f>Data!F918</f>
        <v>0</v>
      </c>
      <c r="G923" s="4" t="str">
        <f t="shared" si="28"/>
        <v/>
      </c>
      <c r="H923" s="4" t="str">
        <f t="shared" si="29"/>
        <v/>
      </c>
    </row>
    <row r="924" spans="1:8" x14ac:dyDescent="0.3">
      <c r="A924" s="3">
        <f>Data!A919</f>
        <v>0</v>
      </c>
      <c r="B924" s="4">
        <f>Data!B919</f>
        <v>0</v>
      </c>
      <c r="C924" s="4">
        <f>Data!C919</f>
        <v>0</v>
      </c>
      <c r="D924" s="4">
        <f>Data!D919</f>
        <v>0</v>
      </c>
      <c r="E924" s="4">
        <f>Data!E919</f>
        <v>0</v>
      </c>
      <c r="F924" s="15">
        <f>Data!F919</f>
        <v>0</v>
      </c>
      <c r="G924" s="4" t="str">
        <f t="shared" si="28"/>
        <v/>
      </c>
      <c r="H924" s="4" t="str">
        <f t="shared" si="29"/>
        <v/>
      </c>
    </row>
    <row r="925" spans="1:8" x14ac:dyDescent="0.3">
      <c r="A925" s="3">
        <f>Data!A920</f>
        <v>0</v>
      </c>
      <c r="B925" s="4">
        <f>Data!B920</f>
        <v>0</v>
      </c>
      <c r="C925" s="4">
        <f>Data!C920</f>
        <v>0</v>
      </c>
      <c r="D925" s="4">
        <f>Data!D920</f>
        <v>0</v>
      </c>
      <c r="E925" s="4">
        <f>Data!E920</f>
        <v>0</v>
      </c>
      <c r="F925" s="15">
        <f>Data!F920</f>
        <v>0</v>
      </c>
      <c r="G925" s="4" t="str">
        <f t="shared" si="28"/>
        <v/>
      </c>
      <c r="H925" s="4" t="str">
        <f t="shared" si="29"/>
        <v/>
      </c>
    </row>
    <row r="926" spans="1:8" x14ac:dyDescent="0.3">
      <c r="A926" s="3">
        <f>Data!A921</f>
        <v>0</v>
      </c>
      <c r="B926" s="4">
        <f>Data!B921</f>
        <v>0</v>
      </c>
      <c r="C926" s="4">
        <f>Data!C921</f>
        <v>0</v>
      </c>
      <c r="D926" s="4">
        <f>Data!D921</f>
        <v>0</v>
      </c>
      <c r="E926" s="4">
        <f>Data!E921</f>
        <v>0</v>
      </c>
      <c r="F926" s="15">
        <f>Data!F921</f>
        <v>0</v>
      </c>
      <c r="G926" s="4" t="str">
        <f t="shared" si="28"/>
        <v/>
      </c>
      <c r="H926" s="4" t="str">
        <f t="shared" si="29"/>
        <v/>
      </c>
    </row>
    <row r="927" spans="1:8" x14ac:dyDescent="0.3">
      <c r="A927" s="3">
        <f>Data!A922</f>
        <v>0</v>
      </c>
      <c r="B927" s="4">
        <f>Data!B922</f>
        <v>0</v>
      </c>
      <c r="C927" s="4">
        <f>Data!C922</f>
        <v>0</v>
      </c>
      <c r="D927" s="4">
        <f>Data!D922</f>
        <v>0</v>
      </c>
      <c r="E927" s="4">
        <f>Data!E922</f>
        <v>0</v>
      </c>
      <c r="F927" s="15">
        <f>Data!F922</f>
        <v>0</v>
      </c>
      <c r="G927" s="4" t="str">
        <f t="shared" si="28"/>
        <v/>
      </c>
      <c r="H927" s="4" t="str">
        <f t="shared" si="29"/>
        <v/>
      </c>
    </row>
    <row r="928" spans="1:8" x14ac:dyDescent="0.3">
      <c r="A928" s="3">
        <f>Data!A923</f>
        <v>0</v>
      </c>
      <c r="B928" s="4">
        <f>Data!B923</f>
        <v>0</v>
      </c>
      <c r="C928" s="4">
        <f>Data!C923</f>
        <v>0</v>
      </c>
      <c r="D928" s="4">
        <f>Data!D923</f>
        <v>0</v>
      </c>
      <c r="E928" s="4">
        <f>Data!E923</f>
        <v>0</v>
      </c>
      <c r="F928" s="15">
        <f>Data!F923</f>
        <v>0</v>
      </c>
      <c r="G928" s="4" t="str">
        <f t="shared" si="28"/>
        <v/>
      </c>
      <c r="H928" s="4" t="str">
        <f t="shared" si="29"/>
        <v/>
      </c>
    </row>
    <row r="929" spans="1:8" x14ac:dyDescent="0.3">
      <c r="A929" s="3">
        <f>Data!A924</f>
        <v>0</v>
      </c>
      <c r="B929" s="4">
        <f>Data!B924</f>
        <v>0</v>
      </c>
      <c r="C929" s="4">
        <f>Data!C924</f>
        <v>0</v>
      </c>
      <c r="D929" s="4">
        <f>Data!D924</f>
        <v>0</v>
      </c>
      <c r="E929" s="4">
        <f>Data!E924</f>
        <v>0</v>
      </c>
      <c r="F929" s="15">
        <f>Data!F924</f>
        <v>0</v>
      </c>
      <c r="G929" s="4" t="str">
        <f t="shared" si="28"/>
        <v/>
      </c>
      <c r="H929" s="4" t="str">
        <f t="shared" si="29"/>
        <v/>
      </c>
    </row>
    <row r="930" spans="1:8" x14ac:dyDescent="0.3">
      <c r="A930" s="3">
        <f>Data!A925</f>
        <v>0</v>
      </c>
      <c r="B930" s="4">
        <f>Data!B925</f>
        <v>0</v>
      </c>
      <c r="C930" s="4">
        <f>Data!C925</f>
        <v>0</v>
      </c>
      <c r="D930" s="4">
        <f>Data!D925</f>
        <v>0</v>
      </c>
      <c r="E930" s="4">
        <f>Data!E925</f>
        <v>0</v>
      </c>
      <c r="F930" s="15">
        <f>Data!F925</f>
        <v>0</v>
      </c>
      <c r="G930" s="4" t="str">
        <f t="shared" si="28"/>
        <v/>
      </c>
      <c r="H930" s="4" t="str">
        <f t="shared" si="29"/>
        <v/>
      </c>
    </row>
    <row r="931" spans="1:8" x14ac:dyDescent="0.3">
      <c r="A931" s="3">
        <f>Data!A926</f>
        <v>0</v>
      </c>
      <c r="B931" s="4">
        <f>Data!B926</f>
        <v>0</v>
      </c>
      <c r="C931" s="4">
        <f>Data!C926</f>
        <v>0</v>
      </c>
      <c r="D931" s="4">
        <f>Data!D926</f>
        <v>0</v>
      </c>
      <c r="E931" s="4">
        <f>Data!E926</f>
        <v>0</v>
      </c>
      <c r="F931" s="15">
        <f>Data!F926</f>
        <v>0</v>
      </c>
      <c r="G931" s="4" t="str">
        <f t="shared" si="28"/>
        <v/>
      </c>
      <c r="H931" s="4" t="str">
        <f t="shared" si="29"/>
        <v/>
      </c>
    </row>
    <row r="932" spans="1:8" x14ac:dyDescent="0.3">
      <c r="A932" s="3">
        <f>Data!A927</f>
        <v>0</v>
      </c>
      <c r="B932" s="4">
        <f>Data!B927</f>
        <v>0</v>
      </c>
      <c r="C932" s="4">
        <f>Data!C927</f>
        <v>0</v>
      </c>
      <c r="D932" s="4">
        <f>Data!D927</f>
        <v>0</v>
      </c>
      <c r="E932" s="4">
        <f>Data!E927</f>
        <v>0</v>
      </c>
      <c r="F932" s="15">
        <f>Data!F927</f>
        <v>0</v>
      </c>
      <c r="G932" s="4" t="str">
        <f t="shared" si="28"/>
        <v/>
      </c>
      <c r="H932" s="4" t="str">
        <f t="shared" si="29"/>
        <v/>
      </c>
    </row>
    <row r="933" spans="1:8" x14ac:dyDescent="0.3">
      <c r="A933" s="3">
        <f>Data!A928</f>
        <v>0</v>
      </c>
      <c r="B933" s="4">
        <f>Data!B928</f>
        <v>0</v>
      </c>
      <c r="C933" s="4">
        <f>Data!C928</f>
        <v>0</v>
      </c>
      <c r="D933" s="4">
        <f>Data!D928</f>
        <v>0</v>
      </c>
      <c r="E933" s="4">
        <f>Data!E928</f>
        <v>0</v>
      </c>
      <c r="F933" s="15">
        <f>Data!F928</f>
        <v>0</v>
      </c>
      <c r="G933" s="4" t="str">
        <f t="shared" si="28"/>
        <v/>
      </c>
      <c r="H933" s="4" t="str">
        <f t="shared" si="29"/>
        <v/>
      </c>
    </row>
    <row r="934" spans="1:8" x14ac:dyDescent="0.3">
      <c r="A934" s="3">
        <f>Data!A929</f>
        <v>0</v>
      </c>
      <c r="B934" s="4">
        <f>Data!B929</f>
        <v>0</v>
      </c>
      <c r="C934" s="4">
        <f>Data!C929</f>
        <v>0</v>
      </c>
      <c r="D934" s="4">
        <f>Data!D929</f>
        <v>0</v>
      </c>
      <c r="E934" s="4">
        <f>Data!E929</f>
        <v>0</v>
      </c>
      <c r="F934" s="15">
        <f>Data!F929</f>
        <v>0</v>
      </c>
      <c r="G934" s="4" t="str">
        <f t="shared" si="28"/>
        <v/>
      </c>
      <c r="H934" s="4" t="str">
        <f t="shared" si="29"/>
        <v/>
      </c>
    </row>
    <row r="935" spans="1:8" x14ac:dyDescent="0.3">
      <c r="A935" s="3">
        <f>Data!A930</f>
        <v>0</v>
      </c>
      <c r="B935" s="4">
        <f>Data!B930</f>
        <v>0</v>
      </c>
      <c r="C935" s="4">
        <f>Data!C930</f>
        <v>0</v>
      </c>
      <c r="D935" s="4">
        <f>Data!D930</f>
        <v>0</v>
      </c>
      <c r="E935" s="4">
        <f>Data!E930</f>
        <v>0</v>
      </c>
      <c r="F935" s="15">
        <f>Data!F930</f>
        <v>0</v>
      </c>
      <c r="G935" s="4" t="str">
        <f t="shared" si="28"/>
        <v/>
      </c>
      <c r="H935" s="4" t="str">
        <f t="shared" si="29"/>
        <v/>
      </c>
    </row>
    <row r="936" spans="1:8" x14ac:dyDescent="0.3">
      <c r="A936" s="3">
        <f>Data!A931</f>
        <v>0</v>
      </c>
      <c r="B936" s="4">
        <f>Data!B931</f>
        <v>0</v>
      </c>
      <c r="C936" s="4">
        <f>Data!C931</f>
        <v>0</v>
      </c>
      <c r="D936" s="4">
        <f>Data!D931</f>
        <v>0</v>
      </c>
      <c r="E936" s="4">
        <f>Data!E931</f>
        <v>0</v>
      </c>
      <c r="F936" s="15">
        <f>Data!F931</f>
        <v>0</v>
      </c>
      <c r="G936" s="4" t="str">
        <f t="shared" si="28"/>
        <v/>
      </c>
      <c r="H936" s="4" t="str">
        <f t="shared" si="29"/>
        <v/>
      </c>
    </row>
    <row r="937" spans="1:8" x14ac:dyDescent="0.3">
      <c r="A937" s="3">
        <f>Data!A932</f>
        <v>0</v>
      </c>
      <c r="B937" s="4">
        <f>Data!B932</f>
        <v>0</v>
      </c>
      <c r="C937" s="4">
        <f>Data!C932</f>
        <v>0</v>
      </c>
      <c r="D937" s="4">
        <f>Data!D932</f>
        <v>0</v>
      </c>
      <c r="E937" s="4">
        <f>Data!E932</f>
        <v>0</v>
      </c>
      <c r="F937" s="15">
        <f>Data!F932</f>
        <v>0</v>
      </c>
      <c r="G937" s="4" t="str">
        <f t="shared" si="28"/>
        <v/>
      </c>
      <c r="H937" s="4" t="str">
        <f t="shared" si="29"/>
        <v/>
      </c>
    </row>
    <row r="938" spans="1:8" x14ac:dyDescent="0.3">
      <c r="A938" s="3">
        <f>Data!A933</f>
        <v>0</v>
      </c>
      <c r="B938" s="4">
        <f>Data!B933</f>
        <v>0</v>
      </c>
      <c r="C938" s="4">
        <f>Data!C933</f>
        <v>0</v>
      </c>
      <c r="D938" s="4">
        <f>Data!D933</f>
        <v>0</v>
      </c>
      <c r="E938" s="4">
        <f>Data!E933</f>
        <v>0</v>
      </c>
      <c r="F938" s="15">
        <f>Data!F933</f>
        <v>0</v>
      </c>
      <c r="G938" s="4" t="str">
        <f t="shared" si="28"/>
        <v/>
      </c>
      <c r="H938" s="4" t="str">
        <f t="shared" si="29"/>
        <v/>
      </c>
    </row>
    <row r="939" spans="1:8" x14ac:dyDescent="0.3">
      <c r="A939" s="3">
        <f>Data!A934</f>
        <v>0</v>
      </c>
      <c r="B939" s="4">
        <f>Data!B934</f>
        <v>0</v>
      </c>
      <c r="C939" s="4">
        <f>Data!C934</f>
        <v>0</v>
      </c>
      <c r="D939" s="4">
        <f>Data!D934</f>
        <v>0</v>
      </c>
      <c r="E939" s="4">
        <f>Data!E934</f>
        <v>0</v>
      </c>
      <c r="F939" s="15">
        <f>Data!F934</f>
        <v>0</v>
      </c>
      <c r="G939" s="4" t="str">
        <f t="shared" si="28"/>
        <v/>
      </c>
      <c r="H939" s="4" t="str">
        <f t="shared" si="29"/>
        <v/>
      </c>
    </row>
    <row r="940" spans="1:8" x14ac:dyDescent="0.3">
      <c r="A940" s="3">
        <f>Data!A935</f>
        <v>0</v>
      </c>
      <c r="B940" s="4">
        <f>Data!B935</f>
        <v>0</v>
      </c>
      <c r="C940" s="4">
        <f>Data!C935</f>
        <v>0</v>
      </c>
      <c r="D940" s="4">
        <f>Data!D935</f>
        <v>0</v>
      </c>
      <c r="E940" s="4">
        <f>Data!E935</f>
        <v>0</v>
      </c>
      <c r="F940" s="15">
        <f>Data!F935</f>
        <v>0</v>
      </c>
      <c r="G940" s="4" t="str">
        <f t="shared" si="28"/>
        <v/>
      </c>
      <c r="H940" s="4" t="str">
        <f t="shared" si="29"/>
        <v/>
      </c>
    </row>
    <row r="941" spans="1:8" x14ac:dyDescent="0.3">
      <c r="A941" s="3">
        <f>Data!A936</f>
        <v>0</v>
      </c>
      <c r="B941" s="4">
        <f>Data!B936</f>
        <v>0</v>
      </c>
      <c r="C941" s="4">
        <f>Data!C936</f>
        <v>0</v>
      </c>
      <c r="D941" s="4">
        <f>Data!D936</f>
        <v>0</v>
      </c>
      <c r="E941" s="4">
        <f>Data!E936</f>
        <v>0</v>
      </c>
      <c r="F941" s="15">
        <f>Data!F936</f>
        <v>0</v>
      </c>
      <c r="G941" s="4" t="str">
        <f t="shared" si="28"/>
        <v/>
      </c>
      <c r="H941" s="4" t="str">
        <f t="shared" si="29"/>
        <v/>
      </c>
    </row>
    <row r="942" spans="1:8" x14ac:dyDescent="0.3">
      <c r="A942" s="3">
        <f>Data!A937</f>
        <v>0</v>
      </c>
      <c r="B942" s="4">
        <f>Data!B937</f>
        <v>0</v>
      </c>
      <c r="C942" s="4">
        <f>Data!C937</f>
        <v>0</v>
      </c>
      <c r="D942" s="4">
        <f>Data!D937</f>
        <v>0</v>
      </c>
      <c r="E942" s="4">
        <f>Data!E937</f>
        <v>0</v>
      </c>
      <c r="F942" s="15">
        <f>Data!F937</f>
        <v>0</v>
      </c>
      <c r="G942" s="4" t="str">
        <f t="shared" si="28"/>
        <v/>
      </c>
      <c r="H942" s="4" t="str">
        <f t="shared" si="29"/>
        <v/>
      </c>
    </row>
    <row r="943" spans="1:8" x14ac:dyDescent="0.3">
      <c r="A943" s="3">
        <f>Data!A938</f>
        <v>0</v>
      </c>
      <c r="B943" s="4">
        <f>Data!B938</f>
        <v>0</v>
      </c>
      <c r="C943" s="4">
        <f>Data!C938</f>
        <v>0</v>
      </c>
      <c r="D943" s="4">
        <f>Data!D938</f>
        <v>0</v>
      </c>
      <c r="E943" s="4">
        <f>Data!E938</f>
        <v>0</v>
      </c>
      <c r="F943" s="15">
        <f>Data!F938</f>
        <v>0</v>
      </c>
      <c r="G943" s="4" t="str">
        <f t="shared" si="28"/>
        <v/>
      </c>
      <c r="H943" s="4" t="str">
        <f t="shared" si="29"/>
        <v/>
      </c>
    </row>
    <row r="944" spans="1:8" x14ac:dyDescent="0.3">
      <c r="A944" s="3">
        <f>Data!A939</f>
        <v>0</v>
      </c>
      <c r="B944" s="4">
        <f>Data!B939</f>
        <v>0</v>
      </c>
      <c r="C944" s="4">
        <f>Data!C939</f>
        <v>0</v>
      </c>
      <c r="D944" s="4">
        <f>Data!D939</f>
        <v>0</v>
      </c>
      <c r="E944" s="4">
        <f>Data!E939</f>
        <v>0</v>
      </c>
      <c r="F944" s="15">
        <f>Data!F939</f>
        <v>0</v>
      </c>
      <c r="G944" s="4" t="str">
        <f t="shared" si="28"/>
        <v/>
      </c>
      <c r="H944" s="4" t="str">
        <f t="shared" si="29"/>
        <v/>
      </c>
    </row>
    <row r="945" spans="1:8" x14ac:dyDescent="0.3">
      <c r="A945" s="3">
        <f>Data!A940</f>
        <v>0</v>
      </c>
      <c r="B945" s="4">
        <f>Data!B940</f>
        <v>0</v>
      </c>
      <c r="C945" s="4">
        <f>Data!C940</f>
        <v>0</v>
      </c>
      <c r="D945" s="4">
        <f>Data!D940</f>
        <v>0</v>
      </c>
      <c r="E945" s="4">
        <f>Data!E940</f>
        <v>0</v>
      </c>
      <c r="F945" s="15">
        <f>Data!F940</f>
        <v>0</v>
      </c>
      <c r="G945" s="4" t="str">
        <f t="shared" si="28"/>
        <v/>
      </c>
      <c r="H945" s="4" t="str">
        <f t="shared" si="29"/>
        <v/>
      </c>
    </row>
    <row r="946" spans="1:8" x14ac:dyDescent="0.3">
      <c r="A946" s="3">
        <f>Data!A941</f>
        <v>0</v>
      </c>
      <c r="B946" s="4">
        <f>Data!B941</f>
        <v>0</v>
      </c>
      <c r="C946" s="4">
        <f>Data!C941</f>
        <v>0</v>
      </c>
      <c r="D946" s="4">
        <f>Data!D941</f>
        <v>0</v>
      </c>
      <c r="E946" s="4">
        <f>Data!E941</f>
        <v>0</v>
      </c>
      <c r="F946" s="15">
        <f>Data!F941</f>
        <v>0</v>
      </c>
      <c r="G946" s="4" t="str">
        <f t="shared" si="28"/>
        <v/>
      </c>
      <c r="H946" s="4" t="str">
        <f t="shared" si="29"/>
        <v/>
      </c>
    </row>
    <row r="947" spans="1:8" x14ac:dyDescent="0.3">
      <c r="A947" s="3">
        <f>Data!A942</f>
        <v>0</v>
      </c>
      <c r="B947" s="4">
        <f>Data!B942</f>
        <v>0</v>
      </c>
      <c r="C947" s="4">
        <f>Data!C942</f>
        <v>0</v>
      </c>
      <c r="D947" s="4">
        <f>Data!D942</f>
        <v>0</v>
      </c>
      <c r="E947" s="4">
        <f>Data!E942</f>
        <v>0</v>
      </c>
      <c r="F947" s="15">
        <f>Data!F942</f>
        <v>0</v>
      </c>
      <c r="G947" s="4" t="str">
        <f t="shared" si="28"/>
        <v/>
      </c>
      <c r="H947" s="4" t="str">
        <f t="shared" si="29"/>
        <v/>
      </c>
    </row>
    <row r="948" spans="1:8" x14ac:dyDescent="0.3">
      <c r="A948" s="3">
        <f>Data!A943</f>
        <v>0</v>
      </c>
      <c r="B948" s="4">
        <f>Data!B943</f>
        <v>0</v>
      </c>
      <c r="C948" s="4">
        <f>Data!C943</f>
        <v>0</v>
      </c>
      <c r="D948" s="4">
        <f>Data!D943</f>
        <v>0</v>
      </c>
      <c r="E948" s="4">
        <f>Data!E943</f>
        <v>0</v>
      </c>
      <c r="F948" s="15">
        <f>Data!F943</f>
        <v>0</v>
      </c>
      <c r="G948" s="4" t="str">
        <f t="shared" si="28"/>
        <v/>
      </c>
      <c r="H948" s="4" t="str">
        <f t="shared" si="29"/>
        <v/>
      </c>
    </row>
    <row r="949" spans="1:8" x14ac:dyDescent="0.3">
      <c r="A949" s="3">
        <f>Data!A944</f>
        <v>0</v>
      </c>
      <c r="B949" s="4">
        <f>Data!B944</f>
        <v>0</v>
      </c>
      <c r="C949" s="4">
        <f>Data!C944</f>
        <v>0</v>
      </c>
      <c r="D949" s="4">
        <f>Data!D944</f>
        <v>0</v>
      </c>
      <c r="E949" s="4">
        <f>Data!E944</f>
        <v>0</v>
      </c>
      <c r="F949" s="15">
        <f>Data!F944</f>
        <v>0</v>
      </c>
      <c r="G949" s="4" t="str">
        <f t="shared" si="28"/>
        <v/>
      </c>
      <c r="H949" s="4" t="str">
        <f t="shared" si="29"/>
        <v/>
      </c>
    </row>
    <row r="950" spans="1:8" x14ac:dyDescent="0.3">
      <c r="A950" s="3">
        <f>Data!A945</f>
        <v>0</v>
      </c>
      <c r="B950" s="4">
        <f>Data!B945</f>
        <v>0</v>
      </c>
      <c r="C950" s="4">
        <f>Data!C945</f>
        <v>0</v>
      </c>
      <c r="D950" s="4">
        <f>Data!D945</f>
        <v>0</v>
      </c>
      <c r="E950" s="4">
        <f>Data!E945</f>
        <v>0</v>
      </c>
      <c r="F950" s="15">
        <f>Data!F945</f>
        <v>0</v>
      </c>
      <c r="G950" s="4" t="str">
        <f t="shared" si="28"/>
        <v/>
      </c>
      <c r="H950" s="4" t="str">
        <f t="shared" si="29"/>
        <v/>
      </c>
    </row>
    <row r="951" spans="1:8" x14ac:dyDescent="0.3">
      <c r="A951" s="3">
        <f>Data!A946</f>
        <v>0</v>
      </c>
      <c r="B951" s="4">
        <f>Data!B946</f>
        <v>0</v>
      </c>
      <c r="C951" s="4">
        <f>Data!C946</f>
        <v>0</v>
      </c>
      <c r="D951" s="4">
        <f>Data!D946</f>
        <v>0</v>
      </c>
      <c r="E951" s="4">
        <f>Data!E946</f>
        <v>0</v>
      </c>
      <c r="F951" s="15">
        <f>Data!F946</f>
        <v>0</v>
      </c>
      <c r="G951" s="4" t="str">
        <f t="shared" si="28"/>
        <v/>
      </c>
      <c r="H951" s="4" t="str">
        <f t="shared" si="29"/>
        <v/>
      </c>
    </row>
    <row r="952" spans="1:8" x14ac:dyDescent="0.3">
      <c r="A952" s="3">
        <f>Data!A947</f>
        <v>0</v>
      </c>
      <c r="B952" s="4">
        <f>Data!B947</f>
        <v>0</v>
      </c>
      <c r="C952" s="4">
        <f>Data!C947</f>
        <v>0</v>
      </c>
      <c r="D952" s="4">
        <f>Data!D947</f>
        <v>0</v>
      </c>
      <c r="E952" s="4">
        <f>Data!E947</f>
        <v>0</v>
      </c>
      <c r="F952" s="15">
        <f>Data!F947</f>
        <v>0</v>
      </c>
      <c r="G952" s="4" t="str">
        <f t="shared" si="28"/>
        <v/>
      </c>
      <c r="H952" s="4" t="str">
        <f t="shared" si="29"/>
        <v/>
      </c>
    </row>
    <row r="953" spans="1:8" x14ac:dyDescent="0.3">
      <c r="A953" s="3">
        <f>Data!A948</f>
        <v>0</v>
      </c>
      <c r="B953" s="4">
        <f>Data!B948</f>
        <v>0</v>
      </c>
      <c r="C953" s="4">
        <f>Data!C948</f>
        <v>0</v>
      </c>
      <c r="D953" s="4">
        <f>Data!D948</f>
        <v>0</v>
      </c>
      <c r="E953" s="4">
        <f>Data!E948</f>
        <v>0</v>
      </c>
      <c r="F953" s="15">
        <f>Data!F948</f>
        <v>0</v>
      </c>
      <c r="G953" s="4" t="str">
        <f t="shared" si="28"/>
        <v/>
      </c>
      <c r="H953" s="4" t="str">
        <f t="shared" si="29"/>
        <v/>
      </c>
    </row>
    <row r="954" spans="1:8" x14ac:dyDescent="0.3">
      <c r="A954" s="3">
        <f>Data!A949</f>
        <v>0</v>
      </c>
      <c r="B954" s="4">
        <f>Data!B949</f>
        <v>0</v>
      </c>
      <c r="C954" s="4">
        <f>Data!C949</f>
        <v>0</v>
      </c>
      <c r="D954" s="4">
        <f>Data!D949</f>
        <v>0</v>
      </c>
      <c r="E954" s="4">
        <f>Data!E949</f>
        <v>0</v>
      </c>
      <c r="F954" s="15">
        <f>Data!F949</f>
        <v>0</v>
      </c>
      <c r="G954" s="4" t="str">
        <f t="shared" si="28"/>
        <v/>
      </c>
      <c r="H954" s="4" t="str">
        <f t="shared" si="29"/>
        <v/>
      </c>
    </row>
    <row r="955" spans="1:8" x14ac:dyDescent="0.3">
      <c r="A955" s="3">
        <f>Data!A950</f>
        <v>0</v>
      </c>
      <c r="B955" s="4">
        <f>Data!B950</f>
        <v>0</v>
      </c>
      <c r="C955" s="4">
        <f>Data!C950</f>
        <v>0</v>
      </c>
      <c r="D955" s="4">
        <f>Data!D950</f>
        <v>0</v>
      </c>
      <c r="E955" s="4">
        <f>Data!E950</f>
        <v>0</v>
      </c>
      <c r="F955" s="15">
        <f>Data!F950</f>
        <v>0</v>
      </c>
      <c r="G955" s="4" t="str">
        <f t="shared" si="28"/>
        <v/>
      </c>
      <c r="H955" s="4" t="str">
        <f t="shared" si="29"/>
        <v/>
      </c>
    </row>
    <row r="956" spans="1:8" x14ac:dyDescent="0.3">
      <c r="A956" s="3">
        <f>Data!A951</f>
        <v>0</v>
      </c>
      <c r="B956" s="4">
        <f>Data!B951</f>
        <v>0</v>
      </c>
      <c r="C956" s="4">
        <f>Data!C951</f>
        <v>0</v>
      </c>
      <c r="D956" s="4">
        <f>Data!D951</f>
        <v>0</v>
      </c>
      <c r="E956" s="4">
        <f>Data!E951</f>
        <v>0</v>
      </c>
      <c r="F956" s="15">
        <f>Data!F951</f>
        <v>0</v>
      </c>
      <c r="G956" s="4" t="str">
        <f t="shared" si="28"/>
        <v/>
      </c>
      <c r="H956" s="4" t="str">
        <f t="shared" si="29"/>
        <v/>
      </c>
    </row>
    <row r="957" spans="1:8" x14ac:dyDescent="0.3">
      <c r="A957" s="3">
        <f>Data!A952</f>
        <v>0</v>
      </c>
      <c r="B957" s="4">
        <f>Data!B952</f>
        <v>0</v>
      </c>
      <c r="C957" s="4">
        <f>Data!C952</f>
        <v>0</v>
      </c>
      <c r="D957" s="4">
        <f>Data!D952</f>
        <v>0</v>
      </c>
      <c r="E957" s="4">
        <f>Data!E952</f>
        <v>0</v>
      </c>
      <c r="F957" s="15">
        <f>Data!F952</f>
        <v>0</v>
      </c>
      <c r="G957" s="4" t="str">
        <f t="shared" si="28"/>
        <v/>
      </c>
      <c r="H957" s="4" t="str">
        <f t="shared" si="29"/>
        <v/>
      </c>
    </row>
    <row r="958" spans="1:8" x14ac:dyDescent="0.3">
      <c r="A958" s="3">
        <f>Data!A953</f>
        <v>0</v>
      </c>
      <c r="B958" s="4">
        <f>Data!B953</f>
        <v>0</v>
      </c>
      <c r="C958" s="4">
        <f>Data!C953</f>
        <v>0</v>
      </c>
      <c r="D958" s="4">
        <f>Data!D953</f>
        <v>0</v>
      </c>
      <c r="E958" s="4">
        <f>Data!E953</f>
        <v>0</v>
      </c>
      <c r="F958" s="15">
        <f>Data!F953</f>
        <v>0</v>
      </c>
      <c r="G958" s="4" t="str">
        <f t="shared" si="28"/>
        <v/>
      </c>
      <c r="H958" s="4" t="str">
        <f t="shared" si="29"/>
        <v/>
      </c>
    </row>
    <row r="959" spans="1:8" x14ac:dyDescent="0.3">
      <c r="A959" s="3">
        <f>Data!A954</f>
        <v>0</v>
      </c>
      <c r="B959" s="4">
        <f>Data!B954</f>
        <v>0</v>
      </c>
      <c r="C959" s="4">
        <f>Data!C954</f>
        <v>0</v>
      </c>
      <c r="D959" s="4">
        <f>Data!D954</f>
        <v>0</v>
      </c>
      <c r="E959" s="4">
        <f>Data!E954</f>
        <v>0</v>
      </c>
      <c r="F959" s="15">
        <f>Data!F954</f>
        <v>0</v>
      </c>
      <c r="G959" s="4" t="str">
        <f t="shared" si="28"/>
        <v/>
      </c>
      <c r="H959" s="4" t="str">
        <f t="shared" si="29"/>
        <v/>
      </c>
    </row>
    <row r="960" spans="1:8" x14ac:dyDescent="0.3">
      <c r="A960" s="3">
        <f>Data!A955</f>
        <v>0</v>
      </c>
      <c r="B960" s="4">
        <f>Data!B955</f>
        <v>0</v>
      </c>
      <c r="C960" s="4">
        <f>Data!C955</f>
        <v>0</v>
      </c>
      <c r="D960" s="4">
        <f>Data!D955</f>
        <v>0</v>
      </c>
      <c r="E960" s="4">
        <f>Data!E955</f>
        <v>0</v>
      </c>
      <c r="F960" s="15">
        <f>Data!F955</f>
        <v>0</v>
      </c>
      <c r="G960" s="4" t="str">
        <f t="shared" si="28"/>
        <v/>
      </c>
      <c r="H960" s="4" t="str">
        <f t="shared" si="29"/>
        <v/>
      </c>
    </row>
    <row r="961" spans="1:8" x14ac:dyDescent="0.3">
      <c r="A961" s="3">
        <f>Data!A956</f>
        <v>0</v>
      </c>
      <c r="B961" s="4">
        <f>Data!B956</f>
        <v>0</v>
      </c>
      <c r="C961" s="4">
        <f>Data!C956</f>
        <v>0</v>
      </c>
      <c r="D961" s="4">
        <f>Data!D956</f>
        <v>0</v>
      </c>
      <c r="E961" s="4">
        <f>Data!E956</f>
        <v>0</v>
      </c>
      <c r="F961" s="15">
        <f>Data!F956</f>
        <v>0</v>
      </c>
      <c r="G961" s="4" t="str">
        <f t="shared" si="28"/>
        <v/>
      </c>
      <c r="H961" s="4" t="str">
        <f t="shared" si="29"/>
        <v/>
      </c>
    </row>
    <row r="962" spans="1:8" x14ac:dyDescent="0.3">
      <c r="A962" s="3">
        <f>Data!A957</f>
        <v>0</v>
      </c>
      <c r="B962" s="4">
        <f>Data!B957</f>
        <v>0</v>
      </c>
      <c r="C962" s="4">
        <f>Data!C957</f>
        <v>0</v>
      </c>
      <c r="D962" s="4">
        <f>Data!D957</f>
        <v>0</v>
      </c>
      <c r="E962" s="4">
        <f>Data!E957</f>
        <v>0</v>
      </c>
      <c r="F962" s="15">
        <f>Data!F957</f>
        <v>0</v>
      </c>
      <c r="G962" s="4" t="str">
        <f t="shared" si="28"/>
        <v/>
      </c>
      <c r="H962" s="4" t="str">
        <f t="shared" si="29"/>
        <v/>
      </c>
    </row>
    <row r="963" spans="1:8" x14ac:dyDescent="0.3">
      <c r="A963" s="3">
        <f>Data!A958</f>
        <v>0</v>
      </c>
      <c r="B963" s="4">
        <f>Data!B958</f>
        <v>0</v>
      </c>
      <c r="C963" s="4">
        <f>Data!C958</f>
        <v>0</v>
      </c>
      <c r="D963" s="4">
        <f>Data!D958</f>
        <v>0</v>
      </c>
      <c r="E963" s="4">
        <f>Data!E958</f>
        <v>0</v>
      </c>
      <c r="F963" s="15">
        <f>Data!F958</f>
        <v>0</v>
      </c>
      <c r="G963" s="4" t="str">
        <f t="shared" si="28"/>
        <v/>
      </c>
      <c r="H963" s="4" t="str">
        <f t="shared" si="29"/>
        <v/>
      </c>
    </row>
    <row r="964" spans="1:8" x14ac:dyDescent="0.3">
      <c r="A964" s="3">
        <f>Data!A959</f>
        <v>0</v>
      </c>
      <c r="B964" s="4">
        <f>Data!B959</f>
        <v>0</v>
      </c>
      <c r="C964" s="4">
        <f>Data!C959</f>
        <v>0</v>
      </c>
      <c r="D964" s="4">
        <f>Data!D959</f>
        <v>0</v>
      </c>
      <c r="E964" s="4">
        <f>Data!E959</f>
        <v>0</v>
      </c>
      <c r="F964" s="15">
        <f>Data!F959</f>
        <v>0</v>
      </c>
      <c r="G964" s="4" t="str">
        <f t="shared" si="28"/>
        <v/>
      </c>
      <c r="H964" s="4" t="str">
        <f t="shared" si="29"/>
        <v/>
      </c>
    </row>
    <row r="965" spans="1:8" x14ac:dyDescent="0.3">
      <c r="A965" s="3">
        <f>Data!A960</f>
        <v>0</v>
      </c>
      <c r="B965" s="4">
        <f>Data!B960</f>
        <v>0</v>
      </c>
      <c r="C965" s="4">
        <f>Data!C960</f>
        <v>0</v>
      </c>
      <c r="D965" s="4">
        <f>Data!D960</f>
        <v>0</v>
      </c>
      <c r="E965" s="4">
        <f>Data!E960</f>
        <v>0</v>
      </c>
      <c r="F965" s="15">
        <f>Data!F960</f>
        <v>0</v>
      </c>
      <c r="G965" s="4" t="str">
        <f t="shared" si="28"/>
        <v/>
      </c>
      <c r="H965" s="4" t="str">
        <f t="shared" si="29"/>
        <v/>
      </c>
    </row>
    <row r="966" spans="1:8" x14ac:dyDescent="0.3">
      <c r="A966" s="3">
        <f>Data!A961</f>
        <v>0</v>
      </c>
      <c r="B966" s="4">
        <f>Data!B961</f>
        <v>0</v>
      </c>
      <c r="C966" s="4">
        <f>Data!C961</f>
        <v>0</v>
      </c>
      <c r="D966" s="4">
        <f>Data!D961</f>
        <v>0</v>
      </c>
      <c r="E966" s="4">
        <f>Data!E961</f>
        <v>0</v>
      </c>
      <c r="F966" s="15">
        <f>Data!F961</f>
        <v>0</v>
      </c>
      <c r="G966" s="4" t="str">
        <f t="shared" si="28"/>
        <v/>
      </c>
      <c r="H966" s="4" t="str">
        <f t="shared" si="29"/>
        <v/>
      </c>
    </row>
    <row r="967" spans="1:8" x14ac:dyDescent="0.3">
      <c r="A967" s="3">
        <f>Data!A962</f>
        <v>0</v>
      </c>
      <c r="B967" s="4">
        <f>Data!B962</f>
        <v>0</v>
      </c>
      <c r="C967" s="4">
        <f>Data!C962</f>
        <v>0</v>
      </c>
      <c r="D967" s="4">
        <f>Data!D962</f>
        <v>0</v>
      </c>
      <c r="E967" s="4">
        <f>Data!E962</f>
        <v>0</v>
      </c>
      <c r="F967" s="15">
        <f>Data!F962</f>
        <v>0</v>
      </c>
      <c r="G967" s="4" t="str">
        <f t="shared" si="28"/>
        <v/>
      </c>
      <c r="H967" s="4" t="str">
        <f t="shared" si="29"/>
        <v/>
      </c>
    </row>
    <row r="968" spans="1:8" x14ac:dyDescent="0.3">
      <c r="A968" s="3">
        <f>Data!A963</f>
        <v>0</v>
      </c>
      <c r="B968" s="4">
        <f>Data!B963</f>
        <v>0</v>
      </c>
      <c r="C968" s="4">
        <f>Data!C963</f>
        <v>0</v>
      </c>
      <c r="D968" s="4">
        <f>Data!D963</f>
        <v>0</v>
      </c>
      <c r="E968" s="4">
        <f>Data!E963</f>
        <v>0</v>
      </c>
      <c r="F968" s="15">
        <f>Data!F963</f>
        <v>0</v>
      </c>
      <c r="G968" s="4" t="str">
        <f t="shared" ref="G968:G1002" si="30">IF(AND(B967&gt;E967,B968&lt;E968,E968&gt;B967,B968&lt;E967,C968&gt;C967),"Bullish","")</f>
        <v/>
      </c>
      <c r="H968" s="4" t="str">
        <f t="shared" ref="H968:H1002" si="31">IF(AND(B967&lt;E967,B968&gt;E968,E968&lt;B967,B968&gt;E967,D968&lt;D967),"Bearish","")</f>
        <v/>
      </c>
    </row>
    <row r="969" spans="1:8" x14ac:dyDescent="0.3">
      <c r="A969" s="3">
        <f>Data!A964</f>
        <v>0</v>
      </c>
      <c r="B969" s="4">
        <f>Data!B964</f>
        <v>0</v>
      </c>
      <c r="C969" s="4">
        <f>Data!C964</f>
        <v>0</v>
      </c>
      <c r="D969" s="4">
        <f>Data!D964</f>
        <v>0</v>
      </c>
      <c r="E969" s="4">
        <f>Data!E964</f>
        <v>0</v>
      </c>
      <c r="F969" s="15">
        <f>Data!F964</f>
        <v>0</v>
      </c>
      <c r="G969" s="4" t="str">
        <f t="shared" si="30"/>
        <v/>
      </c>
      <c r="H969" s="4" t="str">
        <f t="shared" si="31"/>
        <v/>
      </c>
    </row>
    <row r="970" spans="1:8" x14ac:dyDescent="0.3">
      <c r="A970" s="3">
        <f>Data!A965</f>
        <v>0</v>
      </c>
      <c r="B970" s="4">
        <f>Data!B965</f>
        <v>0</v>
      </c>
      <c r="C970" s="4">
        <f>Data!C965</f>
        <v>0</v>
      </c>
      <c r="D970" s="4">
        <f>Data!D965</f>
        <v>0</v>
      </c>
      <c r="E970" s="4">
        <f>Data!E965</f>
        <v>0</v>
      </c>
      <c r="F970" s="15">
        <f>Data!F965</f>
        <v>0</v>
      </c>
      <c r="G970" s="4" t="str">
        <f t="shared" si="30"/>
        <v/>
      </c>
      <c r="H970" s="4" t="str">
        <f t="shared" si="31"/>
        <v/>
      </c>
    </row>
    <row r="971" spans="1:8" x14ac:dyDescent="0.3">
      <c r="A971" s="3">
        <f>Data!A966</f>
        <v>0</v>
      </c>
      <c r="B971" s="4">
        <f>Data!B966</f>
        <v>0</v>
      </c>
      <c r="C971" s="4">
        <f>Data!C966</f>
        <v>0</v>
      </c>
      <c r="D971" s="4">
        <f>Data!D966</f>
        <v>0</v>
      </c>
      <c r="E971" s="4">
        <f>Data!E966</f>
        <v>0</v>
      </c>
      <c r="F971" s="15">
        <f>Data!F966</f>
        <v>0</v>
      </c>
      <c r="G971" s="4" t="str">
        <f t="shared" si="30"/>
        <v/>
      </c>
      <c r="H971" s="4" t="str">
        <f t="shared" si="31"/>
        <v/>
      </c>
    </row>
    <row r="972" spans="1:8" x14ac:dyDescent="0.3">
      <c r="A972" s="3">
        <f>Data!A967</f>
        <v>0</v>
      </c>
      <c r="B972" s="4">
        <f>Data!B967</f>
        <v>0</v>
      </c>
      <c r="C972" s="4">
        <f>Data!C967</f>
        <v>0</v>
      </c>
      <c r="D972" s="4">
        <f>Data!D967</f>
        <v>0</v>
      </c>
      <c r="E972" s="4">
        <f>Data!E967</f>
        <v>0</v>
      </c>
      <c r="F972" s="15">
        <f>Data!F967</f>
        <v>0</v>
      </c>
      <c r="G972" s="4" t="str">
        <f t="shared" si="30"/>
        <v/>
      </c>
      <c r="H972" s="4" t="str">
        <f t="shared" si="31"/>
        <v/>
      </c>
    </row>
    <row r="973" spans="1:8" x14ac:dyDescent="0.3">
      <c r="A973" s="3">
        <f>Data!A968</f>
        <v>0</v>
      </c>
      <c r="B973" s="4">
        <f>Data!B968</f>
        <v>0</v>
      </c>
      <c r="C973" s="4">
        <f>Data!C968</f>
        <v>0</v>
      </c>
      <c r="D973" s="4">
        <f>Data!D968</f>
        <v>0</v>
      </c>
      <c r="E973" s="4">
        <f>Data!E968</f>
        <v>0</v>
      </c>
      <c r="F973" s="15">
        <f>Data!F968</f>
        <v>0</v>
      </c>
      <c r="G973" s="4" t="str">
        <f t="shared" si="30"/>
        <v/>
      </c>
      <c r="H973" s="4" t="str">
        <f t="shared" si="31"/>
        <v/>
      </c>
    </row>
    <row r="974" spans="1:8" x14ac:dyDescent="0.3">
      <c r="A974" s="3">
        <f>Data!A969</f>
        <v>0</v>
      </c>
      <c r="B974" s="4">
        <f>Data!B969</f>
        <v>0</v>
      </c>
      <c r="C974" s="4">
        <f>Data!C969</f>
        <v>0</v>
      </c>
      <c r="D974" s="4">
        <f>Data!D969</f>
        <v>0</v>
      </c>
      <c r="E974" s="4">
        <f>Data!E969</f>
        <v>0</v>
      </c>
      <c r="F974" s="15">
        <f>Data!F969</f>
        <v>0</v>
      </c>
      <c r="G974" s="4" t="str">
        <f t="shared" si="30"/>
        <v/>
      </c>
      <c r="H974" s="4" t="str">
        <f t="shared" si="31"/>
        <v/>
      </c>
    </row>
    <row r="975" spans="1:8" x14ac:dyDescent="0.3">
      <c r="A975" s="3">
        <f>Data!A970</f>
        <v>0</v>
      </c>
      <c r="B975" s="4">
        <f>Data!B970</f>
        <v>0</v>
      </c>
      <c r="C975" s="4">
        <f>Data!C970</f>
        <v>0</v>
      </c>
      <c r="D975" s="4">
        <f>Data!D970</f>
        <v>0</v>
      </c>
      <c r="E975" s="4">
        <f>Data!E970</f>
        <v>0</v>
      </c>
      <c r="F975" s="15">
        <f>Data!F970</f>
        <v>0</v>
      </c>
      <c r="G975" s="4" t="str">
        <f t="shared" si="30"/>
        <v/>
      </c>
      <c r="H975" s="4" t="str">
        <f t="shared" si="31"/>
        <v/>
      </c>
    </row>
    <row r="976" spans="1:8" x14ac:dyDescent="0.3">
      <c r="A976" s="3">
        <f>Data!A971</f>
        <v>0</v>
      </c>
      <c r="B976" s="4">
        <f>Data!B971</f>
        <v>0</v>
      </c>
      <c r="C976" s="4">
        <f>Data!C971</f>
        <v>0</v>
      </c>
      <c r="D976" s="4">
        <f>Data!D971</f>
        <v>0</v>
      </c>
      <c r="E976" s="4">
        <f>Data!E971</f>
        <v>0</v>
      </c>
      <c r="F976" s="15">
        <f>Data!F971</f>
        <v>0</v>
      </c>
      <c r="G976" s="4" t="str">
        <f t="shared" si="30"/>
        <v/>
      </c>
      <c r="H976" s="4" t="str">
        <f t="shared" si="31"/>
        <v/>
      </c>
    </row>
    <row r="977" spans="1:8" x14ac:dyDescent="0.3">
      <c r="A977" s="3">
        <f>Data!A972</f>
        <v>0</v>
      </c>
      <c r="B977" s="4">
        <f>Data!B972</f>
        <v>0</v>
      </c>
      <c r="C977" s="4">
        <f>Data!C972</f>
        <v>0</v>
      </c>
      <c r="D977" s="4">
        <f>Data!D972</f>
        <v>0</v>
      </c>
      <c r="E977" s="4">
        <f>Data!E972</f>
        <v>0</v>
      </c>
      <c r="F977" s="15">
        <f>Data!F972</f>
        <v>0</v>
      </c>
      <c r="G977" s="4" t="str">
        <f t="shared" si="30"/>
        <v/>
      </c>
      <c r="H977" s="4" t="str">
        <f t="shared" si="31"/>
        <v/>
      </c>
    </row>
    <row r="978" spans="1:8" x14ac:dyDescent="0.3">
      <c r="A978" s="3">
        <f>Data!A973</f>
        <v>0</v>
      </c>
      <c r="B978" s="4">
        <f>Data!B973</f>
        <v>0</v>
      </c>
      <c r="C978" s="4">
        <f>Data!C973</f>
        <v>0</v>
      </c>
      <c r="D978" s="4">
        <f>Data!D973</f>
        <v>0</v>
      </c>
      <c r="E978" s="4">
        <f>Data!E973</f>
        <v>0</v>
      </c>
      <c r="F978" s="15">
        <f>Data!F973</f>
        <v>0</v>
      </c>
      <c r="G978" s="4" t="str">
        <f t="shared" si="30"/>
        <v/>
      </c>
      <c r="H978" s="4" t="str">
        <f t="shared" si="31"/>
        <v/>
      </c>
    </row>
    <row r="979" spans="1:8" x14ac:dyDescent="0.3">
      <c r="A979" s="3">
        <f>Data!A974</f>
        <v>0</v>
      </c>
      <c r="B979" s="4">
        <f>Data!B974</f>
        <v>0</v>
      </c>
      <c r="C979" s="4">
        <f>Data!C974</f>
        <v>0</v>
      </c>
      <c r="D979" s="4">
        <f>Data!D974</f>
        <v>0</v>
      </c>
      <c r="E979" s="4">
        <f>Data!E974</f>
        <v>0</v>
      </c>
      <c r="F979" s="15">
        <f>Data!F974</f>
        <v>0</v>
      </c>
      <c r="G979" s="4" t="str">
        <f t="shared" si="30"/>
        <v/>
      </c>
      <c r="H979" s="4" t="str">
        <f t="shared" si="31"/>
        <v/>
      </c>
    </row>
    <row r="980" spans="1:8" x14ac:dyDescent="0.3">
      <c r="A980" s="3">
        <f>Data!A975</f>
        <v>0</v>
      </c>
      <c r="B980" s="4">
        <f>Data!B975</f>
        <v>0</v>
      </c>
      <c r="C980" s="4">
        <f>Data!C975</f>
        <v>0</v>
      </c>
      <c r="D980" s="4">
        <f>Data!D975</f>
        <v>0</v>
      </c>
      <c r="E980" s="4">
        <f>Data!E975</f>
        <v>0</v>
      </c>
      <c r="F980" s="15">
        <f>Data!F975</f>
        <v>0</v>
      </c>
      <c r="G980" s="4" t="str">
        <f t="shared" si="30"/>
        <v/>
      </c>
      <c r="H980" s="4" t="str">
        <f t="shared" si="31"/>
        <v/>
      </c>
    </row>
    <row r="981" spans="1:8" x14ac:dyDescent="0.3">
      <c r="A981" s="3">
        <f>Data!A976</f>
        <v>0</v>
      </c>
      <c r="B981" s="4">
        <f>Data!B976</f>
        <v>0</v>
      </c>
      <c r="C981" s="4">
        <f>Data!C976</f>
        <v>0</v>
      </c>
      <c r="D981" s="4">
        <f>Data!D976</f>
        <v>0</v>
      </c>
      <c r="E981" s="4">
        <f>Data!E976</f>
        <v>0</v>
      </c>
      <c r="F981" s="15">
        <f>Data!F976</f>
        <v>0</v>
      </c>
      <c r="G981" s="4" t="str">
        <f t="shared" si="30"/>
        <v/>
      </c>
      <c r="H981" s="4" t="str">
        <f t="shared" si="31"/>
        <v/>
      </c>
    </row>
    <row r="982" spans="1:8" x14ac:dyDescent="0.3">
      <c r="A982" s="3">
        <f>Data!A977</f>
        <v>0</v>
      </c>
      <c r="B982" s="4">
        <f>Data!B977</f>
        <v>0</v>
      </c>
      <c r="C982" s="4">
        <f>Data!C977</f>
        <v>0</v>
      </c>
      <c r="D982" s="4">
        <f>Data!D977</f>
        <v>0</v>
      </c>
      <c r="E982" s="4">
        <f>Data!E977</f>
        <v>0</v>
      </c>
      <c r="F982" s="15">
        <f>Data!F977</f>
        <v>0</v>
      </c>
      <c r="G982" s="4" t="str">
        <f t="shared" si="30"/>
        <v/>
      </c>
      <c r="H982" s="4" t="str">
        <f t="shared" si="31"/>
        <v/>
      </c>
    </row>
    <row r="983" spans="1:8" x14ac:dyDescent="0.3">
      <c r="A983" s="3">
        <f>Data!A978</f>
        <v>0</v>
      </c>
      <c r="B983" s="4">
        <f>Data!B978</f>
        <v>0</v>
      </c>
      <c r="C983" s="4">
        <f>Data!C978</f>
        <v>0</v>
      </c>
      <c r="D983" s="4">
        <f>Data!D978</f>
        <v>0</v>
      </c>
      <c r="E983" s="4">
        <f>Data!E978</f>
        <v>0</v>
      </c>
      <c r="F983" s="15">
        <f>Data!F978</f>
        <v>0</v>
      </c>
      <c r="G983" s="4" t="str">
        <f t="shared" si="30"/>
        <v/>
      </c>
      <c r="H983" s="4" t="str">
        <f t="shared" si="31"/>
        <v/>
      </c>
    </row>
    <row r="984" spans="1:8" x14ac:dyDescent="0.3">
      <c r="A984" s="3">
        <f>Data!A979</f>
        <v>0</v>
      </c>
      <c r="B984" s="4">
        <f>Data!B979</f>
        <v>0</v>
      </c>
      <c r="C984" s="4">
        <f>Data!C979</f>
        <v>0</v>
      </c>
      <c r="D984" s="4">
        <f>Data!D979</f>
        <v>0</v>
      </c>
      <c r="E984" s="4">
        <f>Data!E979</f>
        <v>0</v>
      </c>
      <c r="F984" s="15">
        <f>Data!F979</f>
        <v>0</v>
      </c>
      <c r="G984" s="4" t="str">
        <f t="shared" si="30"/>
        <v/>
      </c>
      <c r="H984" s="4" t="str">
        <f t="shared" si="31"/>
        <v/>
      </c>
    </row>
    <row r="985" spans="1:8" x14ac:dyDescent="0.3">
      <c r="A985" s="3">
        <f>Data!A980</f>
        <v>0</v>
      </c>
      <c r="B985" s="4">
        <f>Data!B980</f>
        <v>0</v>
      </c>
      <c r="C985" s="4">
        <f>Data!C980</f>
        <v>0</v>
      </c>
      <c r="D985" s="4">
        <f>Data!D980</f>
        <v>0</v>
      </c>
      <c r="E985" s="4">
        <f>Data!E980</f>
        <v>0</v>
      </c>
      <c r="F985" s="15">
        <f>Data!F980</f>
        <v>0</v>
      </c>
      <c r="G985" s="4" t="str">
        <f t="shared" si="30"/>
        <v/>
      </c>
      <c r="H985" s="4" t="str">
        <f t="shared" si="31"/>
        <v/>
      </c>
    </row>
    <row r="986" spans="1:8" x14ac:dyDescent="0.3">
      <c r="A986" s="3">
        <f>Data!A981</f>
        <v>0</v>
      </c>
      <c r="B986" s="4">
        <f>Data!B981</f>
        <v>0</v>
      </c>
      <c r="C986" s="4">
        <f>Data!C981</f>
        <v>0</v>
      </c>
      <c r="D986" s="4">
        <f>Data!D981</f>
        <v>0</v>
      </c>
      <c r="E986" s="4">
        <f>Data!E981</f>
        <v>0</v>
      </c>
      <c r="F986" s="15">
        <f>Data!F981</f>
        <v>0</v>
      </c>
      <c r="G986" s="4" t="str">
        <f t="shared" si="30"/>
        <v/>
      </c>
      <c r="H986" s="4" t="str">
        <f t="shared" si="31"/>
        <v/>
      </c>
    </row>
    <row r="987" spans="1:8" x14ac:dyDescent="0.3">
      <c r="A987" s="3">
        <f>Data!A982</f>
        <v>0</v>
      </c>
      <c r="B987" s="4">
        <f>Data!B982</f>
        <v>0</v>
      </c>
      <c r="C987" s="4">
        <f>Data!C982</f>
        <v>0</v>
      </c>
      <c r="D987" s="4">
        <f>Data!D982</f>
        <v>0</v>
      </c>
      <c r="E987" s="4">
        <f>Data!E982</f>
        <v>0</v>
      </c>
      <c r="F987" s="15">
        <f>Data!F982</f>
        <v>0</v>
      </c>
      <c r="G987" s="4" t="str">
        <f t="shared" si="30"/>
        <v/>
      </c>
      <c r="H987" s="4" t="str">
        <f t="shared" si="31"/>
        <v/>
      </c>
    </row>
    <row r="988" spans="1:8" x14ac:dyDescent="0.3">
      <c r="A988" s="3">
        <f>Data!A983</f>
        <v>0</v>
      </c>
      <c r="B988" s="4">
        <f>Data!B983</f>
        <v>0</v>
      </c>
      <c r="C988" s="4">
        <f>Data!C983</f>
        <v>0</v>
      </c>
      <c r="D988" s="4">
        <f>Data!D983</f>
        <v>0</v>
      </c>
      <c r="E988" s="4">
        <f>Data!E983</f>
        <v>0</v>
      </c>
      <c r="F988" s="15">
        <f>Data!F983</f>
        <v>0</v>
      </c>
      <c r="G988" s="4" t="str">
        <f t="shared" si="30"/>
        <v/>
      </c>
      <c r="H988" s="4" t="str">
        <f t="shared" si="31"/>
        <v/>
      </c>
    </row>
    <row r="989" spans="1:8" x14ac:dyDescent="0.3">
      <c r="A989" s="3">
        <f>Data!A984</f>
        <v>0</v>
      </c>
      <c r="B989" s="4">
        <f>Data!B984</f>
        <v>0</v>
      </c>
      <c r="C989" s="4">
        <f>Data!C984</f>
        <v>0</v>
      </c>
      <c r="D989" s="4">
        <f>Data!D984</f>
        <v>0</v>
      </c>
      <c r="E989" s="4">
        <f>Data!E984</f>
        <v>0</v>
      </c>
      <c r="F989" s="15">
        <f>Data!F984</f>
        <v>0</v>
      </c>
      <c r="G989" s="4" t="str">
        <f t="shared" si="30"/>
        <v/>
      </c>
      <c r="H989" s="4" t="str">
        <f t="shared" si="31"/>
        <v/>
      </c>
    </row>
    <row r="990" spans="1:8" x14ac:dyDescent="0.3">
      <c r="A990" s="3">
        <f>Data!A985</f>
        <v>0</v>
      </c>
      <c r="B990" s="4">
        <f>Data!B985</f>
        <v>0</v>
      </c>
      <c r="C990" s="4">
        <f>Data!C985</f>
        <v>0</v>
      </c>
      <c r="D990" s="4">
        <f>Data!D985</f>
        <v>0</v>
      </c>
      <c r="E990" s="4">
        <f>Data!E985</f>
        <v>0</v>
      </c>
      <c r="F990" s="15">
        <f>Data!F985</f>
        <v>0</v>
      </c>
      <c r="G990" s="4" t="str">
        <f t="shared" si="30"/>
        <v/>
      </c>
      <c r="H990" s="4" t="str">
        <f t="shared" si="31"/>
        <v/>
      </c>
    </row>
    <row r="991" spans="1:8" x14ac:dyDescent="0.3">
      <c r="A991" s="3">
        <f>Data!A986</f>
        <v>0</v>
      </c>
      <c r="B991" s="4">
        <f>Data!B986</f>
        <v>0</v>
      </c>
      <c r="C991" s="4">
        <f>Data!C986</f>
        <v>0</v>
      </c>
      <c r="D991" s="4">
        <f>Data!D986</f>
        <v>0</v>
      </c>
      <c r="E991" s="4">
        <f>Data!E986</f>
        <v>0</v>
      </c>
      <c r="F991" s="15">
        <f>Data!F986</f>
        <v>0</v>
      </c>
      <c r="G991" s="4" t="str">
        <f t="shared" si="30"/>
        <v/>
      </c>
      <c r="H991" s="4" t="str">
        <f t="shared" si="31"/>
        <v/>
      </c>
    </row>
    <row r="992" spans="1:8" x14ac:dyDescent="0.3">
      <c r="A992" s="3">
        <f>Data!A987</f>
        <v>0</v>
      </c>
      <c r="B992" s="4">
        <f>Data!B987</f>
        <v>0</v>
      </c>
      <c r="C992" s="4">
        <f>Data!C987</f>
        <v>0</v>
      </c>
      <c r="D992" s="4">
        <f>Data!D987</f>
        <v>0</v>
      </c>
      <c r="E992" s="4">
        <f>Data!E987</f>
        <v>0</v>
      </c>
      <c r="F992" s="15">
        <f>Data!F987</f>
        <v>0</v>
      </c>
      <c r="G992" s="4" t="str">
        <f t="shared" si="30"/>
        <v/>
      </c>
      <c r="H992" s="4" t="str">
        <f t="shared" si="31"/>
        <v/>
      </c>
    </row>
    <row r="993" spans="1:8" x14ac:dyDescent="0.3">
      <c r="A993" s="3">
        <f>Data!A988</f>
        <v>0</v>
      </c>
      <c r="B993" s="4">
        <f>Data!B988</f>
        <v>0</v>
      </c>
      <c r="C993" s="4">
        <f>Data!C988</f>
        <v>0</v>
      </c>
      <c r="D993" s="4">
        <f>Data!D988</f>
        <v>0</v>
      </c>
      <c r="E993" s="4">
        <f>Data!E988</f>
        <v>0</v>
      </c>
      <c r="F993" s="15">
        <f>Data!F988</f>
        <v>0</v>
      </c>
      <c r="G993" s="4" t="str">
        <f t="shared" si="30"/>
        <v/>
      </c>
      <c r="H993" s="4" t="str">
        <f t="shared" si="31"/>
        <v/>
      </c>
    </row>
    <row r="994" spans="1:8" x14ac:dyDescent="0.3">
      <c r="A994" s="3">
        <f>Data!A989</f>
        <v>0</v>
      </c>
      <c r="B994" s="4">
        <f>Data!B989</f>
        <v>0</v>
      </c>
      <c r="C994" s="4">
        <f>Data!C989</f>
        <v>0</v>
      </c>
      <c r="D994" s="4">
        <f>Data!D989</f>
        <v>0</v>
      </c>
      <c r="E994" s="4">
        <f>Data!E989</f>
        <v>0</v>
      </c>
      <c r="F994" s="15">
        <f>Data!F989</f>
        <v>0</v>
      </c>
      <c r="G994" s="4" t="str">
        <f t="shared" si="30"/>
        <v/>
      </c>
      <c r="H994" s="4" t="str">
        <f t="shared" si="31"/>
        <v/>
      </c>
    </row>
    <row r="995" spans="1:8" x14ac:dyDescent="0.3">
      <c r="A995" s="3">
        <f>Data!A990</f>
        <v>0</v>
      </c>
      <c r="B995" s="4">
        <f>Data!B990</f>
        <v>0</v>
      </c>
      <c r="C995" s="4">
        <f>Data!C990</f>
        <v>0</v>
      </c>
      <c r="D995" s="4">
        <f>Data!D990</f>
        <v>0</v>
      </c>
      <c r="E995" s="4">
        <f>Data!E990</f>
        <v>0</v>
      </c>
      <c r="F995" s="15">
        <f>Data!F990</f>
        <v>0</v>
      </c>
      <c r="G995" s="4" t="str">
        <f t="shared" si="30"/>
        <v/>
      </c>
      <c r="H995" s="4" t="str">
        <f t="shared" si="31"/>
        <v/>
      </c>
    </row>
    <row r="996" spans="1:8" x14ac:dyDescent="0.3">
      <c r="A996" s="3">
        <f>Data!A991</f>
        <v>0</v>
      </c>
      <c r="B996" s="4">
        <f>Data!B991</f>
        <v>0</v>
      </c>
      <c r="C996" s="4">
        <f>Data!C991</f>
        <v>0</v>
      </c>
      <c r="D996" s="4">
        <f>Data!D991</f>
        <v>0</v>
      </c>
      <c r="E996" s="4">
        <f>Data!E991</f>
        <v>0</v>
      </c>
      <c r="F996" s="15">
        <f>Data!F991</f>
        <v>0</v>
      </c>
      <c r="G996" s="4" t="str">
        <f t="shared" si="30"/>
        <v/>
      </c>
      <c r="H996" s="4" t="str">
        <f t="shared" si="31"/>
        <v/>
      </c>
    </row>
    <row r="997" spans="1:8" x14ac:dyDescent="0.3">
      <c r="A997" s="3">
        <f>Data!A992</f>
        <v>0</v>
      </c>
      <c r="B997" s="4">
        <f>Data!B992</f>
        <v>0</v>
      </c>
      <c r="C997" s="4">
        <f>Data!C992</f>
        <v>0</v>
      </c>
      <c r="D997" s="4">
        <f>Data!D992</f>
        <v>0</v>
      </c>
      <c r="E997" s="4">
        <f>Data!E992</f>
        <v>0</v>
      </c>
      <c r="F997" s="15">
        <f>Data!F992</f>
        <v>0</v>
      </c>
      <c r="G997" s="4" t="str">
        <f t="shared" si="30"/>
        <v/>
      </c>
      <c r="H997" s="4" t="str">
        <f t="shared" si="31"/>
        <v/>
      </c>
    </row>
    <row r="998" spans="1:8" x14ac:dyDescent="0.3">
      <c r="A998" s="3">
        <f>Data!A993</f>
        <v>0</v>
      </c>
      <c r="B998" s="4">
        <f>Data!B993</f>
        <v>0</v>
      </c>
      <c r="C998" s="4">
        <f>Data!C993</f>
        <v>0</v>
      </c>
      <c r="D998" s="4">
        <f>Data!D993</f>
        <v>0</v>
      </c>
      <c r="E998" s="4">
        <f>Data!E993</f>
        <v>0</v>
      </c>
      <c r="F998" s="15">
        <f>Data!F993</f>
        <v>0</v>
      </c>
      <c r="G998" s="4" t="str">
        <f t="shared" si="30"/>
        <v/>
      </c>
      <c r="H998" s="4" t="str">
        <f t="shared" si="31"/>
        <v/>
      </c>
    </row>
    <row r="999" spans="1:8" x14ac:dyDescent="0.3">
      <c r="A999" s="3">
        <f>Data!A994</f>
        <v>0</v>
      </c>
      <c r="B999" s="4">
        <f>Data!B994</f>
        <v>0</v>
      </c>
      <c r="C999" s="4">
        <f>Data!C994</f>
        <v>0</v>
      </c>
      <c r="D999" s="4">
        <f>Data!D994</f>
        <v>0</v>
      </c>
      <c r="E999" s="4">
        <f>Data!E994</f>
        <v>0</v>
      </c>
      <c r="F999" s="15">
        <f>Data!F994</f>
        <v>0</v>
      </c>
      <c r="G999" s="4" t="str">
        <f t="shared" si="30"/>
        <v/>
      </c>
      <c r="H999" s="4" t="str">
        <f t="shared" si="31"/>
        <v/>
      </c>
    </row>
    <row r="1000" spans="1:8" x14ac:dyDescent="0.3">
      <c r="A1000" s="3">
        <f>Data!A995</f>
        <v>0</v>
      </c>
      <c r="B1000" s="4">
        <f>Data!B995</f>
        <v>0</v>
      </c>
      <c r="C1000" s="4">
        <f>Data!C995</f>
        <v>0</v>
      </c>
      <c r="D1000" s="4">
        <f>Data!D995</f>
        <v>0</v>
      </c>
      <c r="E1000" s="4">
        <f>Data!E995</f>
        <v>0</v>
      </c>
      <c r="F1000" s="15">
        <f>Data!F995</f>
        <v>0</v>
      </c>
      <c r="G1000" s="4" t="str">
        <f t="shared" si="30"/>
        <v/>
      </c>
      <c r="H1000" s="4" t="str">
        <f t="shared" si="31"/>
        <v/>
      </c>
    </row>
    <row r="1001" spans="1:8" x14ac:dyDescent="0.3">
      <c r="A1001" s="3">
        <f>Data!A996</f>
        <v>0</v>
      </c>
      <c r="B1001" s="4">
        <f>Data!B996</f>
        <v>0</v>
      </c>
      <c r="C1001" s="4">
        <f>Data!C996</f>
        <v>0</v>
      </c>
      <c r="D1001" s="4">
        <f>Data!D996</f>
        <v>0</v>
      </c>
      <c r="E1001" s="4">
        <f>Data!E996</f>
        <v>0</v>
      </c>
      <c r="F1001" s="15">
        <f>Data!F996</f>
        <v>0</v>
      </c>
      <c r="G1001" s="4" t="str">
        <f t="shared" si="30"/>
        <v/>
      </c>
      <c r="H1001" s="4" t="str">
        <f t="shared" si="31"/>
        <v/>
      </c>
    </row>
    <row r="1002" spans="1:8" x14ac:dyDescent="0.3">
      <c r="A1002" s="3">
        <f>Data!A997</f>
        <v>0</v>
      </c>
      <c r="B1002" s="4">
        <f>Data!B997</f>
        <v>0</v>
      </c>
      <c r="C1002" s="4">
        <f>Data!C997</f>
        <v>0</v>
      </c>
      <c r="D1002" s="4">
        <f>Data!D997</f>
        <v>0</v>
      </c>
      <c r="E1002" s="4">
        <f>Data!E997</f>
        <v>0</v>
      </c>
      <c r="F1002" s="15">
        <f>Data!F997</f>
        <v>0</v>
      </c>
      <c r="G1002" s="4" t="str">
        <f t="shared" si="30"/>
        <v/>
      </c>
      <c r="H1002" s="4" t="str">
        <f t="shared" si="31"/>
        <v/>
      </c>
    </row>
  </sheetData>
  <hyperlinks>
    <hyperlink ref="N2" r:id="rId1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2"/>
  <sheetViews>
    <sheetView windowProtection="1" zoomScaleNormal="100" workbookViewId="0">
      <pane ySplit="3" topLeftCell="A4" activePane="bottomLeft" state="frozen"/>
      <selection pane="bottomLeft" activeCell="J8" sqref="J8"/>
    </sheetView>
  </sheetViews>
  <sheetFormatPr defaultRowHeight="14.4" x14ac:dyDescent="0.3"/>
  <cols>
    <col min="1" max="1" width="10.6640625" style="3"/>
    <col min="2" max="5" width="9.109375" style="4"/>
    <col min="6" max="6" width="11" style="4"/>
    <col min="7" max="7" width="9.33203125" style="4"/>
    <col min="8" max="8" width="9.109375" style="4"/>
    <col min="9" max="9" width="12.77734375" style="4"/>
    <col min="10" max="1025" width="9.109375" style="4"/>
  </cols>
  <sheetData>
    <row r="1" spans="1:1024" s="6" customFormat="1" ht="21" x14ac:dyDescent="0.4">
      <c r="A1" s="5" t="s">
        <v>95</v>
      </c>
      <c r="L1" s="7" t="s">
        <v>78</v>
      </c>
    </row>
    <row r="2" spans="1:1024" x14ac:dyDescent="0.3">
      <c r="A2" s="8"/>
      <c r="B2"/>
      <c r="C2"/>
      <c r="D2"/>
      <c r="E2"/>
      <c r="F2"/>
      <c r="G2"/>
      <c r="H2"/>
      <c r="I2"/>
      <c r="J2"/>
      <c r="K2"/>
      <c r="L2" s="7" t="s">
        <v>79</v>
      </c>
      <c r="M2"/>
      <c r="N2" s="9" t="s">
        <v>80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s="11" customFormat="1" x14ac:dyDescent="0.3">
      <c r="A3" s="10" t="str">
        <f>Data!A1</f>
        <v>Date</v>
      </c>
      <c r="B3" s="11" t="str">
        <f>Data!B1</f>
        <v>Open</v>
      </c>
      <c r="C3" s="11" t="str">
        <f>Data!C1</f>
        <v>High</v>
      </c>
      <c r="D3" s="11" t="str">
        <f>Data!D1</f>
        <v>Low</v>
      </c>
      <c r="E3" s="11" t="str">
        <f>Data!E1</f>
        <v>Close</v>
      </c>
      <c r="F3" s="11" t="s">
        <v>5</v>
      </c>
      <c r="G3" s="11" t="s">
        <v>96</v>
      </c>
      <c r="H3" s="11" t="s">
        <v>97</v>
      </c>
    </row>
    <row r="4" spans="1:1024" x14ac:dyDescent="0.3">
      <c r="A4" s="10"/>
      <c r="B4" s="11"/>
      <c r="C4" s="11"/>
      <c r="D4" s="11"/>
      <c r="E4" s="11"/>
      <c r="F4" s="11"/>
      <c r="G4" s="4">
        <v>3</v>
      </c>
      <c r="H4" s="4">
        <v>3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">
      <c r="A5" s="10"/>
      <c r="B5" s="11"/>
      <c r="C5" s="11"/>
      <c r="D5" s="11"/>
      <c r="E5" s="11"/>
      <c r="F5" s="11"/>
      <c r="G5" s="4">
        <v>2</v>
      </c>
      <c r="H5" s="4">
        <v>2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s="13" customFormat="1" x14ac:dyDescent="0.3"/>
    <row r="7" spans="1:1024" s="15" customFormat="1" x14ac:dyDescent="0.3">
      <c r="A7" s="14">
        <f>Data!A2</f>
        <v>41394</v>
      </c>
      <c r="B7" s="15">
        <f>Data!B2</f>
        <v>3308.0500489999999</v>
      </c>
      <c r="C7" s="15">
        <f>Data!C2</f>
        <v>3328.790039</v>
      </c>
      <c r="D7" s="15">
        <f>Data!D2</f>
        <v>3298.580078</v>
      </c>
      <c r="E7" s="15">
        <f>Data!E2</f>
        <v>3328.790039</v>
      </c>
      <c r="F7" s="15">
        <f>Data!F2</f>
        <v>1984270000</v>
      </c>
    </row>
    <row r="8" spans="1:1024" x14ac:dyDescent="0.3">
      <c r="A8" s="3">
        <f>Data!A3</f>
        <v>41393</v>
      </c>
      <c r="B8" s="4">
        <f>Data!B3</f>
        <v>3290.3100589999999</v>
      </c>
      <c r="C8" s="4">
        <f>Data!C3</f>
        <v>3315.330078</v>
      </c>
      <c r="D8" s="4">
        <f>Data!D3</f>
        <v>3289.419922</v>
      </c>
      <c r="E8" s="4">
        <f>Data!E3</f>
        <v>3307.0200199999999</v>
      </c>
      <c r="F8" s="15">
        <f>Data!F3</f>
        <v>1594110000</v>
      </c>
      <c r="G8" s="4" t="str">
        <f t="shared" ref="G8:G71" si="0">IF(AND(D8&lt;D7,MIN(B8,E8)-D8&gt;ABS(B8-E8)*$G$4,MIN(B8,E8)-D8&gt;(C8-MAX(B8,E8))*$G$5),"Hammer","")</f>
        <v/>
      </c>
      <c r="H8" s="4" t="str">
        <f t="shared" ref="H8:H71" si="1">IF(AND(C8&gt;C7,C8-MAX(B8,E8)&gt;ABS(B8-E8)*$H$4,C8-MAX(B8,E8)&gt;(MIN(B8,E8)-D8)*$H$5),"Shooting Star","")</f>
        <v/>
      </c>
    </row>
    <row r="9" spans="1:1024" x14ac:dyDescent="0.3">
      <c r="A9" s="3">
        <f>Data!A4</f>
        <v>41390</v>
      </c>
      <c r="B9" s="4">
        <f>Data!B4</f>
        <v>3284.070068</v>
      </c>
      <c r="C9" s="4">
        <f>Data!C4</f>
        <v>3287.4799800000001</v>
      </c>
      <c r="D9" s="4">
        <f>Data!D4</f>
        <v>3268.030029</v>
      </c>
      <c r="E9" s="4">
        <f>Data!E4</f>
        <v>3279.26001</v>
      </c>
      <c r="F9" s="15">
        <f>Data!F4</f>
        <v>1721970000</v>
      </c>
      <c r="G9" s="4" t="str">
        <f t="shared" si="0"/>
        <v/>
      </c>
      <c r="H9" s="4" t="str">
        <f t="shared" si="1"/>
        <v/>
      </c>
    </row>
    <row r="10" spans="1:1024" x14ac:dyDescent="0.3">
      <c r="A10" s="3">
        <f>Data!A5</f>
        <v>41389</v>
      </c>
      <c r="B10" s="4">
        <f>Data!B5</f>
        <v>3279.820068</v>
      </c>
      <c r="C10" s="4">
        <f>Data!C5</f>
        <v>3301.280029</v>
      </c>
      <c r="D10" s="4">
        <f>Data!D5</f>
        <v>3279.290039</v>
      </c>
      <c r="E10" s="4">
        <f>Data!E5</f>
        <v>3289.98999</v>
      </c>
      <c r="F10" s="15">
        <f>Data!F5</f>
        <v>2012230000</v>
      </c>
      <c r="G10" s="4" t="str">
        <f t="shared" si="0"/>
        <v/>
      </c>
      <c r="H10" s="4" t="str">
        <f t="shared" si="1"/>
        <v/>
      </c>
    </row>
    <row r="11" spans="1:1024" x14ac:dyDescent="0.3">
      <c r="A11" s="3">
        <f>Data!A6</f>
        <v>41388</v>
      </c>
      <c r="B11" s="4">
        <f>Data!B6</f>
        <v>3262.209961</v>
      </c>
      <c r="C11" s="4">
        <f>Data!C6</f>
        <v>3277.1201169999999</v>
      </c>
      <c r="D11" s="4">
        <f>Data!D6</f>
        <v>3255.4399410000001</v>
      </c>
      <c r="E11" s="4">
        <f>Data!E6</f>
        <v>3269.6499020000001</v>
      </c>
      <c r="F11" s="15">
        <f>Data!F6</f>
        <v>1738590000</v>
      </c>
      <c r="G11" s="4" t="str">
        <f t="shared" si="0"/>
        <v/>
      </c>
      <c r="H11" s="4" t="str">
        <f t="shared" si="1"/>
        <v/>
      </c>
    </row>
    <row r="12" spans="1:1024" x14ac:dyDescent="0.3">
      <c r="A12" s="3">
        <f>Data!A7</f>
        <v>41387</v>
      </c>
      <c r="B12" s="4">
        <f>Data!B7</f>
        <v>3252.8000489999999</v>
      </c>
      <c r="C12" s="4">
        <f>Data!C7</f>
        <v>3275.889893</v>
      </c>
      <c r="D12" s="4">
        <f>Data!D7</f>
        <v>3241.5200199999999</v>
      </c>
      <c r="E12" s="4">
        <f>Data!E7</f>
        <v>3269.330078</v>
      </c>
      <c r="F12" s="15">
        <f>Data!F7</f>
        <v>1684770000</v>
      </c>
      <c r="G12" s="4" t="str">
        <f t="shared" si="0"/>
        <v/>
      </c>
      <c r="H12" s="4" t="str">
        <f t="shared" si="1"/>
        <v/>
      </c>
    </row>
    <row r="13" spans="1:1024" x14ac:dyDescent="0.3">
      <c r="A13" s="3">
        <f>Data!A8</f>
        <v>41386</v>
      </c>
      <c r="B13" s="4">
        <f>Data!B8</f>
        <v>3217.3999020000001</v>
      </c>
      <c r="C13" s="4">
        <f>Data!C8</f>
        <v>3241.1599120000001</v>
      </c>
      <c r="D13" s="4">
        <f>Data!D8</f>
        <v>3198.73999</v>
      </c>
      <c r="E13" s="4">
        <f>Data!E8</f>
        <v>3233.5500489999999</v>
      </c>
      <c r="F13" s="15">
        <f>Data!F8</f>
        <v>1628340000</v>
      </c>
      <c r="G13" s="4" t="str">
        <f t="shared" si="0"/>
        <v/>
      </c>
      <c r="H13" s="4" t="str">
        <f t="shared" si="1"/>
        <v/>
      </c>
    </row>
    <row r="14" spans="1:1024" x14ac:dyDescent="0.3">
      <c r="A14" s="3">
        <f>Data!A9</f>
        <v>41383</v>
      </c>
      <c r="B14" s="4">
        <f>Data!B9</f>
        <v>3169.320068</v>
      </c>
      <c r="C14" s="4">
        <f>Data!C9</f>
        <v>3210.030029</v>
      </c>
      <c r="D14" s="4">
        <f>Data!D9</f>
        <v>3168.330078</v>
      </c>
      <c r="E14" s="4">
        <f>Data!E9</f>
        <v>3206.0600589999999</v>
      </c>
      <c r="F14" s="15">
        <f>Data!F9</f>
        <v>1738850000</v>
      </c>
      <c r="G14" s="4" t="str">
        <f t="shared" si="0"/>
        <v/>
      </c>
      <c r="H14" s="4" t="str">
        <f t="shared" si="1"/>
        <v/>
      </c>
    </row>
    <row r="15" spans="1:1024" x14ac:dyDescent="0.3">
      <c r="A15" s="3">
        <f>Data!A10</f>
        <v>41382</v>
      </c>
      <c r="B15" s="4">
        <f>Data!B10</f>
        <v>3212.23999</v>
      </c>
      <c r="C15" s="4">
        <f>Data!C10</f>
        <v>3212.969971</v>
      </c>
      <c r="D15" s="4">
        <f>Data!D10</f>
        <v>3154.959961</v>
      </c>
      <c r="E15" s="4">
        <f>Data!E10</f>
        <v>3166.360107</v>
      </c>
      <c r="F15" s="15">
        <f>Data!F10</f>
        <v>1766000000</v>
      </c>
      <c r="G15" s="4" t="str">
        <f t="shared" si="0"/>
        <v/>
      </c>
      <c r="H15" s="4" t="str">
        <f t="shared" si="1"/>
        <v/>
      </c>
    </row>
    <row r="16" spans="1:1024" x14ac:dyDescent="0.3">
      <c r="A16" s="3">
        <f>Data!A11</f>
        <v>41381</v>
      </c>
      <c r="B16" s="4">
        <f>Data!B11</f>
        <v>3236.25</v>
      </c>
      <c r="C16" s="4">
        <f>Data!C11</f>
        <v>3236.9799800000001</v>
      </c>
      <c r="D16" s="4">
        <f>Data!D11</f>
        <v>3186.080078</v>
      </c>
      <c r="E16" s="4">
        <f>Data!E11</f>
        <v>3204.669922</v>
      </c>
      <c r="F16" s="15">
        <f>Data!F11</f>
        <v>1902730000</v>
      </c>
      <c r="G16" s="4" t="str">
        <f t="shared" si="0"/>
        <v/>
      </c>
      <c r="H16" s="4" t="str">
        <f t="shared" si="1"/>
        <v/>
      </c>
    </row>
    <row r="17" spans="1:8" x14ac:dyDescent="0.3">
      <c r="A17" s="3">
        <f>Data!A12</f>
        <v>41380</v>
      </c>
      <c r="B17" s="4">
        <f>Data!B12</f>
        <v>3239.0500489999999</v>
      </c>
      <c r="C17" s="4">
        <f>Data!C12</f>
        <v>3265.8400879999999</v>
      </c>
      <c r="D17" s="4">
        <f>Data!D12</f>
        <v>3231.4499510000001</v>
      </c>
      <c r="E17" s="4">
        <f>Data!E12</f>
        <v>3264.6298830000001</v>
      </c>
      <c r="F17" s="15">
        <f>Data!F12</f>
        <v>1515400000</v>
      </c>
      <c r="G17" s="4" t="str">
        <f t="shared" si="0"/>
        <v/>
      </c>
      <c r="H17" s="4" t="str">
        <f t="shared" si="1"/>
        <v/>
      </c>
    </row>
    <row r="18" spans="1:8" x14ac:dyDescent="0.3">
      <c r="A18" s="3">
        <f>Data!A13</f>
        <v>41379</v>
      </c>
      <c r="B18" s="4">
        <f>Data!B13</f>
        <v>3277.580078</v>
      </c>
      <c r="C18" s="4">
        <f>Data!C13</f>
        <v>3283.3999020000001</v>
      </c>
      <c r="D18" s="4">
        <f>Data!D13</f>
        <v>3213.459961</v>
      </c>
      <c r="E18" s="4">
        <f>Data!E13</f>
        <v>3216.48999</v>
      </c>
      <c r="F18" s="15">
        <f>Data!F13</f>
        <v>1779320000</v>
      </c>
      <c r="G18" s="4" t="str">
        <f t="shared" si="0"/>
        <v/>
      </c>
      <c r="H18" s="4" t="str">
        <f t="shared" si="1"/>
        <v/>
      </c>
    </row>
    <row r="19" spans="1:8" x14ac:dyDescent="0.3">
      <c r="A19" s="3">
        <f>Data!A14</f>
        <v>41376</v>
      </c>
      <c r="B19" s="4">
        <f>Data!B14</f>
        <v>3292.389893</v>
      </c>
      <c r="C19" s="4">
        <f>Data!C14</f>
        <v>3296.5</v>
      </c>
      <c r="D19" s="4">
        <f>Data!D14</f>
        <v>3271.0200199999999</v>
      </c>
      <c r="E19" s="4">
        <f>Data!E14</f>
        <v>3294.9499510000001</v>
      </c>
      <c r="F19" s="15">
        <f>Data!F14</f>
        <v>1471180000</v>
      </c>
      <c r="G19" s="4" t="str">
        <f t="shared" si="0"/>
        <v/>
      </c>
      <c r="H19" s="4" t="str">
        <f t="shared" si="1"/>
        <v/>
      </c>
    </row>
    <row r="20" spans="1:8" x14ac:dyDescent="0.3">
      <c r="A20" s="3">
        <f>Data!A15</f>
        <v>41375</v>
      </c>
      <c r="B20" s="4">
        <f>Data!B15</f>
        <v>3289.5900879999999</v>
      </c>
      <c r="C20" s="4">
        <f>Data!C15</f>
        <v>3306.9499510000001</v>
      </c>
      <c r="D20" s="4">
        <f>Data!D15</f>
        <v>3287.73999</v>
      </c>
      <c r="E20" s="4">
        <f>Data!E15</f>
        <v>3300.1599120000001</v>
      </c>
      <c r="F20" s="15">
        <f>Data!F15</f>
        <v>1829170000</v>
      </c>
      <c r="G20" s="4" t="str">
        <f t="shared" si="0"/>
        <v/>
      </c>
      <c r="H20" s="4" t="str">
        <f t="shared" si="1"/>
        <v/>
      </c>
    </row>
    <row r="21" spans="1:8" x14ac:dyDescent="0.3">
      <c r="A21" s="3">
        <f>Data!A16</f>
        <v>41374</v>
      </c>
      <c r="B21" s="4">
        <f>Data!B16</f>
        <v>3246.0600589999999</v>
      </c>
      <c r="C21" s="4">
        <f>Data!C16</f>
        <v>3299.1599120000001</v>
      </c>
      <c r="D21" s="4">
        <f>Data!D16</f>
        <v>3245.8000489999999</v>
      </c>
      <c r="E21" s="4">
        <f>Data!E16</f>
        <v>3297.25</v>
      </c>
      <c r="F21" s="15">
        <f>Data!F16</f>
        <v>1769870000</v>
      </c>
      <c r="G21" s="4" t="str">
        <f t="shared" si="0"/>
        <v/>
      </c>
      <c r="H21" s="4" t="str">
        <f t="shared" si="1"/>
        <v/>
      </c>
    </row>
    <row r="22" spans="1:8" x14ac:dyDescent="0.3">
      <c r="A22" s="3">
        <f>Data!A17</f>
        <v>41373</v>
      </c>
      <c r="B22" s="4">
        <f>Data!B17</f>
        <v>3229.8100589999999</v>
      </c>
      <c r="C22" s="4">
        <f>Data!C17</f>
        <v>3249.9499510000001</v>
      </c>
      <c r="D22" s="4">
        <f>Data!D17</f>
        <v>3215.0200199999999</v>
      </c>
      <c r="E22" s="4">
        <f>Data!E17</f>
        <v>3237.860107</v>
      </c>
      <c r="F22" s="15">
        <f>Data!F17</f>
        <v>1498130000</v>
      </c>
      <c r="G22" s="4" t="str">
        <f t="shared" si="0"/>
        <v/>
      </c>
      <c r="H22" s="4" t="str">
        <f t="shared" si="1"/>
        <v/>
      </c>
    </row>
    <row r="23" spans="1:8" x14ac:dyDescent="0.3">
      <c r="A23" s="3">
        <f>Data!A18</f>
        <v>41372</v>
      </c>
      <c r="B23" s="4">
        <f>Data!B18</f>
        <v>3207.1499020000001</v>
      </c>
      <c r="C23" s="4">
        <f>Data!C18</f>
        <v>3222.26001</v>
      </c>
      <c r="D23" s="4">
        <f>Data!D18</f>
        <v>3195.570068</v>
      </c>
      <c r="E23" s="4">
        <f>Data!E18</f>
        <v>3222.25</v>
      </c>
      <c r="F23" s="15">
        <f>Data!F18</f>
        <v>1323520000</v>
      </c>
      <c r="G23" s="4" t="str">
        <f t="shared" si="0"/>
        <v/>
      </c>
      <c r="H23" s="4" t="str">
        <f t="shared" si="1"/>
        <v/>
      </c>
    </row>
    <row r="24" spans="1:8" x14ac:dyDescent="0.3">
      <c r="A24" s="3">
        <f>Data!A19</f>
        <v>41369</v>
      </c>
      <c r="B24" s="4">
        <f>Data!B19</f>
        <v>3174</v>
      </c>
      <c r="C24" s="4">
        <f>Data!C19</f>
        <v>3206.209961</v>
      </c>
      <c r="D24" s="4">
        <f>Data!D19</f>
        <v>3168.8798830000001</v>
      </c>
      <c r="E24" s="4">
        <f>Data!E19</f>
        <v>3203.860107</v>
      </c>
      <c r="F24" s="15">
        <f>Data!F19</f>
        <v>1594090000</v>
      </c>
      <c r="G24" s="4" t="str">
        <f t="shared" si="0"/>
        <v/>
      </c>
      <c r="H24" s="4" t="str">
        <f t="shared" si="1"/>
        <v/>
      </c>
    </row>
    <row r="25" spans="1:8" x14ac:dyDescent="0.3">
      <c r="A25" s="3">
        <f>Data!A20</f>
        <v>41368</v>
      </c>
      <c r="B25" s="4">
        <f>Data!B20</f>
        <v>3219.110107</v>
      </c>
      <c r="C25" s="4">
        <f>Data!C20</f>
        <v>3226.23999</v>
      </c>
      <c r="D25" s="4">
        <f>Data!D20</f>
        <v>3206.0200199999999</v>
      </c>
      <c r="E25" s="4">
        <f>Data!E20</f>
        <v>3224.9799800000001</v>
      </c>
      <c r="F25" s="15">
        <f>Data!F20</f>
        <v>1475720000</v>
      </c>
      <c r="G25" s="4" t="str">
        <f t="shared" si="0"/>
        <v/>
      </c>
      <c r="H25" s="4" t="str">
        <f t="shared" si="1"/>
        <v/>
      </c>
    </row>
    <row r="26" spans="1:8" x14ac:dyDescent="0.3">
      <c r="A26" s="3">
        <f>Data!A21</f>
        <v>41367</v>
      </c>
      <c r="B26" s="4">
        <f>Data!B21</f>
        <v>3257.3798830000001</v>
      </c>
      <c r="C26" s="4">
        <f>Data!C21</f>
        <v>3260.1499020000001</v>
      </c>
      <c r="D26" s="4">
        <f>Data!D21</f>
        <v>3210.389893</v>
      </c>
      <c r="E26" s="4">
        <f>Data!E21</f>
        <v>3218.6000979999999</v>
      </c>
      <c r="F26" s="15">
        <f>Data!F21</f>
        <v>1813910000</v>
      </c>
      <c r="G26" s="4" t="str">
        <f t="shared" si="0"/>
        <v/>
      </c>
      <c r="H26" s="4" t="str">
        <f t="shared" si="1"/>
        <v/>
      </c>
    </row>
    <row r="27" spans="1:8" x14ac:dyDescent="0.3">
      <c r="A27" s="3">
        <f>Data!A22</f>
        <v>41366</v>
      </c>
      <c r="B27" s="4">
        <f>Data!B22</f>
        <v>3252.5500489999999</v>
      </c>
      <c r="C27" s="4">
        <f>Data!C22</f>
        <v>3267.929932</v>
      </c>
      <c r="D27" s="4">
        <f>Data!D22</f>
        <v>3245.4099120000001</v>
      </c>
      <c r="E27" s="4">
        <f>Data!E22</f>
        <v>3254.860107</v>
      </c>
      <c r="F27" s="15">
        <f>Data!F22</f>
        <v>1580800000</v>
      </c>
      <c r="G27" s="4" t="str">
        <f t="shared" si="0"/>
        <v/>
      </c>
      <c r="H27" s="4" t="str">
        <f t="shared" si="1"/>
        <v/>
      </c>
    </row>
    <row r="28" spans="1:8" x14ac:dyDescent="0.3">
      <c r="A28" s="3">
        <f>Data!A23</f>
        <v>41365</v>
      </c>
      <c r="B28" s="4">
        <f>Data!B23</f>
        <v>3268.6298830000001</v>
      </c>
      <c r="C28" s="4">
        <f>Data!C23</f>
        <v>3270.2299800000001</v>
      </c>
      <c r="D28" s="4">
        <f>Data!D23</f>
        <v>3230.570068</v>
      </c>
      <c r="E28" s="4">
        <f>Data!E23</f>
        <v>3239.169922</v>
      </c>
      <c r="F28" s="15">
        <f>Data!F23</f>
        <v>1481360000</v>
      </c>
      <c r="G28" s="4" t="str">
        <f t="shared" si="0"/>
        <v/>
      </c>
      <c r="H28" s="4" t="str">
        <f t="shared" si="1"/>
        <v/>
      </c>
    </row>
    <row r="29" spans="1:8" x14ac:dyDescent="0.3">
      <c r="A29" s="3">
        <f>Data!A24</f>
        <v>41361</v>
      </c>
      <c r="B29" s="4">
        <f>Data!B24</f>
        <v>3257.320068</v>
      </c>
      <c r="C29" s="4">
        <f>Data!C24</f>
        <v>3270.3000489999999</v>
      </c>
      <c r="D29" s="4">
        <f>Data!D24</f>
        <v>3253.209961</v>
      </c>
      <c r="E29" s="4">
        <f>Data!E24</f>
        <v>3267.5200199999999</v>
      </c>
      <c r="F29" s="15">
        <f>Data!F24</f>
        <v>1636800000</v>
      </c>
      <c r="G29" s="4" t="str">
        <f t="shared" si="0"/>
        <v/>
      </c>
      <c r="H29" s="4" t="str">
        <f t="shared" si="1"/>
        <v/>
      </c>
    </row>
    <row r="30" spans="1:8" x14ac:dyDescent="0.3">
      <c r="A30" s="3">
        <f>Data!A25</f>
        <v>41360</v>
      </c>
      <c r="B30" s="4">
        <f>Data!B25</f>
        <v>3230.76001</v>
      </c>
      <c r="C30" s="4">
        <f>Data!C25</f>
        <v>3258.26001</v>
      </c>
      <c r="D30" s="4">
        <f>Data!D25</f>
        <v>3227.0200199999999</v>
      </c>
      <c r="E30" s="4">
        <f>Data!E25</f>
        <v>3256.5200199999999</v>
      </c>
      <c r="F30" s="15">
        <f>Data!F25</f>
        <v>1420130000</v>
      </c>
      <c r="G30" s="4" t="str">
        <f t="shared" si="0"/>
        <v/>
      </c>
      <c r="H30" s="4" t="str">
        <f t="shared" si="1"/>
        <v/>
      </c>
    </row>
    <row r="31" spans="1:8" x14ac:dyDescent="0.3">
      <c r="A31" s="3">
        <f>Data!A26</f>
        <v>41359</v>
      </c>
      <c r="B31" s="4">
        <f>Data!B26</f>
        <v>3249.9499510000001</v>
      </c>
      <c r="C31" s="4">
        <f>Data!C26</f>
        <v>3252.929932</v>
      </c>
      <c r="D31" s="4">
        <f>Data!D26</f>
        <v>3239.919922</v>
      </c>
      <c r="E31" s="4">
        <f>Data!E26</f>
        <v>3252.4799800000001</v>
      </c>
      <c r="F31" s="15">
        <f>Data!F26</f>
        <v>1444500000</v>
      </c>
      <c r="G31" s="4" t="str">
        <f t="shared" si="0"/>
        <v/>
      </c>
      <c r="H31" s="4" t="str">
        <f t="shared" si="1"/>
        <v/>
      </c>
    </row>
    <row r="32" spans="1:8" x14ac:dyDescent="0.3">
      <c r="A32" s="3">
        <f>Data!A27</f>
        <v>41358</v>
      </c>
      <c r="B32" s="4">
        <f>Data!B27</f>
        <v>3255.8500979999999</v>
      </c>
      <c r="C32" s="4">
        <f>Data!C27</f>
        <v>3263.6298830000001</v>
      </c>
      <c r="D32" s="4">
        <f>Data!D27</f>
        <v>3222.4799800000001</v>
      </c>
      <c r="E32" s="4">
        <f>Data!E27</f>
        <v>3235.3000489999999</v>
      </c>
      <c r="F32" s="15">
        <f>Data!F27</f>
        <v>1666010000</v>
      </c>
      <c r="G32" s="4" t="str">
        <f t="shared" si="0"/>
        <v/>
      </c>
      <c r="H32" s="4" t="str">
        <f t="shared" si="1"/>
        <v/>
      </c>
    </row>
    <row r="33" spans="1:8" x14ac:dyDescent="0.3">
      <c r="A33" s="3">
        <f>Data!A28</f>
        <v>41355</v>
      </c>
      <c r="B33" s="4">
        <f>Data!B28</f>
        <v>3235.3000489999999</v>
      </c>
      <c r="C33" s="4">
        <f>Data!C28</f>
        <v>3247.9399410000001</v>
      </c>
      <c r="D33" s="4">
        <f>Data!D28</f>
        <v>3230.860107</v>
      </c>
      <c r="E33" s="4">
        <f>Data!E28</f>
        <v>3245</v>
      </c>
      <c r="F33" s="15">
        <f>Data!F28</f>
        <v>1681360000</v>
      </c>
      <c r="G33" s="4" t="str">
        <f t="shared" si="0"/>
        <v/>
      </c>
      <c r="H33" s="4" t="str">
        <f t="shared" si="1"/>
        <v/>
      </c>
    </row>
    <row r="34" spans="1:8" x14ac:dyDescent="0.3">
      <c r="A34" s="3">
        <f>Data!A29</f>
        <v>41354</v>
      </c>
      <c r="B34" s="4">
        <f>Data!B29</f>
        <v>3228.169922</v>
      </c>
      <c r="C34" s="4">
        <f>Data!C29</f>
        <v>3237.570068</v>
      </c>
      <c r="D34" s="4">
        <f>Data!D29</f>
        <v>3215.6899410000001</v>
      </c>
      <c r="E34" s="4">
        <f>Data!E29</f>
        <v>3222.6000979999999</v>
      </c>
      <c r="F34" s="15">
        <f>Data!F29</f>
        <v>1692260000</v>
      </c>
      <c r="G34" s="4" t="str">
        <f t="shared" si="0"/>
        <v/>
      </c>
      <c r="H34" s="4" t="str">
        <f t="shared" si="1"/>
        <v/>
      </c>
    </row>
    <row r="35" spans="1:8" x14ac:dyDescent="0.3">
      <c r="A35" s="3">
        <f>Data!A30</f>
        <v>41353</v>
      </c>
      <c r="B35" s="4">
        <f>Data!B30</f>
        <v>3251.9099120000001</v>
      </c>
      <c r="C35" s="4">
        <f>Data!C30</f>
        <v>3257.98999</v>
      </c>
      <c r="D35" s="4">
        <f>Data!D30</f>
        <v>3240.8999020000001</v>
      </c>
      <c r="E35" s="4">
        <f>Data!E30</f>
        <v>3254.1899410000001</v>
      </c>
      <c r="F35" s="15">
        <f>Data!F30</f>
        <v>1599120000</v>
      </c>
      <c r="G35" s="4" t="str">
        <f t="shared" si="0"/>
        <v/>
      </c>
      <c r="H35" s="4" t="str">
        <f t="shared" si="1"/>
        <v/>
      </c>
    </row>
    <row r="36" spans="1:8" x14ac:dyDescent="0.3">
      <c r="A36" s="3">
        <f>Data!A31</f>
        <v>41352</v>
      </c>
      <c r="B36" s="4">
        <f>Data!B31</f>
        <v>3246.6999510000001</v>
      </c>
      <c r="C36" s="4">
        <f>Data!C31</f>
        <v>3252.6000979999999</v>
      </c>
      <c r="D36" s="4">
        <f>Data!D31</f>
        <v>3205.419922</v>
      </c>
      <c r="E36" s="4">
        <f>Data!E31</f>
        <v>3229.1000979999999</v>
      </c>
      <c r="F36" s="15">
        <f>Data!F31</f>
        <v>1690680000</v>
      </c>
      <c r="G36" s="4" t="str">
        <f t="shared" si="0"/>
        <v/>
      </c>
      <c r="H36" s="4" t="str">
        <f t="shared" si="1"/>
        <v/>
      </c>
    </row>
    <row r="37" spans="1:8" x14ac:dyDescent="0.3">
      <c r="A37" s="3">
        <f>Data!A32</f>
        <v>41351</v>
      </c>
      <c r="B37" s="4">
        <f>Data!B32</f>
        <v>3215.709961</v>
      </c>
      <c r="C37" s="4">
        <f>Data!C32</f>
        <v>3249.3701169999999</v>
      </c>
      <c r="D37" s="4">
        <f>Data!D32</f>
        <v>3211.1000979999999</v>
      </c>
      <c r="E37" s="4">
        <f>Data!E32</f>
        <v>3237.5900879999999</v>
      </c>
      <c r="F37" s="15">
        <f>Data!F32</f>
        <v>1550510000</v>
      </c>
      <c r="G37" s="4" t="str">
        <f t="shared" si="0"/>
        <v/>
      </c>
      <c r="H37" s="4" t="str">
        <f t="shared" si="1"/>
        <v/>
      </c>
    </row>
    <row r="38" spans="1:8" x14ac:dyDescent="0.3">
      <c r="A38" s="3">
        <f>Data!A33</f>
        <v>41348</v>
      </c>
      <c r="B38" s="4">
        <f>Data!B33</f>
        <v>3260.459961</v>
      </c>
      <c r="C38" s="4">
        <f>Data!C33</f>
        <v>3260.6201169999999</v>
      </c>
      <c r="D38" s="4">
        <f>Data!D33</f>
        <v>3242.6499020000001</v>
      </c>
      <c r="E38" s="4">
        <f>Data!E33</f>
        <v>3249.070068</v>
      </c>
      <c r="F38" s="15">
        <f>Data!F33</f>
        <v>2305230000</v>
      </c>
      <c r="G38" s="4" t="str">
        <f t="shared" si="0"/>
        <v/>
      </c>
      <c r="H38" s="4" t="str">
        <f t="shared" si="1"/>
        <v/>
      </c>
    </row>
    <row r="39" spans="1:8" x14ac:dyDescent="0.3">
      <c r="A39" s="3">
        <f>Data!A34</f>
        <v>41347</v>
      </c>
      <c r="B39" s="4">
        <f>Data!B34</f>
        <v>3253</v>
      </c>
      <c r="C39" s="4">
        <f>Data!C34</f>
        <v>3258.929932</v>
      </c>
      <c r="D39" s="4">
        <f>Data!D34</f>
        <v>3250.23999</v>
      </c>
      <c r="E39" s="4">
        <f>Data!E34</f>
        <v>3258.929932</v>
      </c>
      <c r="F39" s="15">
        <f>Data!F34</f>
        <v>1651650000</v>
      </c>
      <c r="G39" s="4" t="str">
        <f t="shared" si="0"/>
        <v/>
      </c>
      <c r="H39" s="4" t="str">
        <f t="shared" si="1"/>
        <v/>
      </c>
    </row>
    <row r="40" spans="1:8" x14ac:dyDescent="0.3">
      <c r="A40" s="3">
        <f>Data!A35</f>
        <v>41346</v>
      </c>
      <c r="B40" s="4">
        <f>Data!B35</f>
        <v>3243.040039</v>
      </c>
      <c r="C40" s="4">
        <f>Data!C35</f>
        <v>3251.4499510000001</v>
      </c>
      <c r="D40" s="4">
        <f>Data!D35</f>
        <v>3230.6201169999999</v>
      </c>
      <c r="E40" s="4">
        <f>Data!E35</f>
        <v>3245.1201169999999</v>
      </c>
      <c r="F40" s="15">
        <f>Data!F35</f>
        <v>1577280000</v>
      </c>
      <c r="G40" s="4" t="str">
        <f t="shared" si="0"/>
        <v/>
      </c>
      <c r="H40" s="4" t="str">
        <f t="shared" si="1"/>
        <v/>
      </c>
    </row>
    <row r="41" spans="1:8" x14ac:dyDescent="0.3">
      <c r="A41" s="3">
        <f>Data!A36</f>
        <v>41345</v>
      </c>
      <c r="B41" s="4">
        <f>Data!B36</f>
        <v>3244.8500979999999</v>
      </c>
      <c r="C41" s="4">
        <f>Data!C36</f>
        <v>3249.780029</v>
      </c>
      <c r="D41" s="4">
        <f>Data!D36</f>
        <v>3229.919922</v>
      </c>
      <c r="E41" s="4">
        <f>Data!E36</f>
        <v>3242.320068</v>
      </c>
      <c r="F41" s="15">
        <f>Data!F36</f>
        <v>1673740000</v>
      </c>
      <c r="G41" s="4" t="str">
        <f t="shared" si="0"/>
        <v>Hammer</v>
      </c>
      <c r="H41" s="4" t="str">
        <f t="shared" si="1"/>
        <v/>
      </c>
    </row>
    <row r="42" spans="1:8" x14ac:dyDescent="0.3">
      <c r="A42" s="3">
        <f>Data!A37</f>
        <v>41344</v>
      </c>
      <c r="B42" s="4">
        <f>Data!B37</f>
        <v>3237.73999</v>
      </c>
      <c r="C42" s="4">
        <f>Data!C37</f>
        <v>3252.8701169999999</v>
      </c>
      <c r="D42" s="4">
        <f>Data!D37</f>
        <v>3233.669922</v>
      </c>
      <c r="E42" s="4">
        <f>Data!E37</f>
        <v>3252.8701169999999</v>
      </c>
      <c r="F42" s="15">
        <f>Data!F37</f>
        <v>1628500000</v>
      </c>
      <c r="G42" s="4" t="str">
        <f t="shared" si="0"/>
        <v/>
      </c>
      <c r="H42" s="4" t="str">
        <f t="shared" si="1"/>
        <v/>
      </c>
    </row>
    <row r="43" spans="1:8" x14ac:dyDescent="0.3">
      <c r="A43" s="3">
        <f>Data!A38</f>
        <v>41341</v>
      </c>
      <c r="B43" s="4">
        <f>Data!B38</f>
        <v>3245.8500979999999</v>
      </c>
      <c r="C43" s="4">
        <f>Data!C38</f>
        <v>3248.6999510000001</v>
      </c>
      <c r="D43" s="4">
        <f>Data!D38</f>
        <v>3227.889893</v>
      </c>
      <c r="E43" s="4">
        <f>Data!E38</f>
        <v>3244.3701169999999</v>
      </c>
      <c r="F43" s="15">
        <f>Data!F38</f>
        <v>1611700000</v>
      </c>
      <c r="G43" s="4" t="str">
        <f t="shared" si="0"/>
        <v>Hammer</v>
      </c>
      <c r="H43" s="4" t="str">
        <f t="shared" si="1"/>
        <v/>
      </c>
    </row>
    <row r="44" spans="1:8" x14ac:dyDescent="0.3">
      <c r="A44" s="3">
        <f>Data!A39</f>
        <v>41340</v>
      </c>
      <c r="B44" s="4">
        <f>Data!B39</f>
        <v>3224.5</v>
      </c>
      <c r="C44" s="4">
        <f>Data!C39</f>
        <v>3235.1000979999999</v>
      </c>
      <c r="D44" s="4">
        <f>Data!D39</f>
        <v>3221.469971</v>
      </c>
      <c r="E44" s="4">
        <f>Data!E39</f>
        <v>3232.0900879999999</v>
      </c>
      <c r="F44" s="15">
        <f>Data!F39</f>
        <v>1675640000</v>
      </c>
      <c r="G44" s="4" t="str">
        <f t="shared" si="0"/>
        <v/>
      </c>
      <c r="H44" s="4" t="str">
        <f t="shared" si="1"/>
        <v/>
      </c>
    </row>
    <row r="45" spans="1:8" x14ac:dyDescent="0.3">
      <c r="A45" s="3">
        <f>Data!A40</f>
        <v>41339</v>
      </c>
      <c r="B45" s="4">
        <f>Data!B40</f>
        <v>3233.3100589999999</v>
      </c>
      <c r="C45" s="4">
        <f>Data!C40</f>
        <v>3233.4399410000001</v>
      </c>
      <c r="D45" s="4">
        <f>Data!D40</f>
        <v>3217.669922</v>
      </c>
      <c r="E45" s="4">
        <f>Data!E40</f>
        <v>3222.3701169999999</v>
      </c>
      <c r="F45" s="15">
        <f>Data!F40</f>
        <v>1764020000</v>
      </c>
      <c r="G45" s="4" t="str">
        <f t="shared" si="0"/>
        <v/>
      </c>
      <c r="H45" s="4" t="str">
        <f t="shared" si="1"/>
        <v/>
      </c>
    </row>
    <row r="46" spans="1:8" x14ac:dyDescent="0.3">
      <c r="A46" s="3">
        <f>Data!A41</f>
        <v>41338</v>
      </c>
      <c r="B46" s="4">
        <f>Data!B41</f>
        <v>3200.3798830000001</v>
      </c>
      <c r="C46" s="4">
        <f>Data!C41</f>
        <v>3227.3100589999999</v>
      </c>
      <c r="D46" s="4">
        <f>Data!D41</f>
        <v>3200.2700199999999</v>
      </c>
      <c r="E46" s="4">
        <f>Data!E41</f>
        <v>3224.1298830000001</v>
      </c>
      <c r="F46" s="15">
        <f>Data!F41</f>
        <v>1891510000</v>
      </c>
      <c r="G46" s="4" t="str">
        <f t="shared" si="0"/>
        <v/>
      </c>
      <c r="H46" s="4" t="str">
        <f t="shared" si="1"/>
        <v/>
      </c>
    </row>
    <row r="47" spans="1:8" x14ac:dyDescent="0.3">
      <c r="A47" s="3">
        <f>Data!A42</f>
        <v>41337</v>
      </c>
      <c r="B47" s="4">
        <f>Data!B42</f>
        <v>3159.459961</v>
      </c>
      <c r="C47" s="4">
        <f>Data!C42</f>
        <v>3182.2700199999999</v>
      </c>
      <c r="D47" s="4">
        <f>Data!D42</f>
        <v>3154.790039</v>
      </c>
      <c r="E47" s="4">
        <f>Data!E42</f>
        <v>3182.030029</v>
      </c>
      <c r="F47" s="15">
        <f>Data!F42</f>
        <v>1718290000</v>
      </c>
      <c r="G47" s="4" t="str">
        <f t="shared" si="0"/>
        <v/>
      </c>
      <c r="H47" s="4" t="str">
        <f t="shared" si="1"/>
        <v/>
      </c>
    </row>
    <row r="48" spans="1:8" x14ac:dyDescent="0.3">
      <c r="A48" s="3">
        <f>Data!A43</f>
        <v>41334</v>
      </c>
      <c r="B48" s="4">
        <f>Data!B43</f>
        <v>3143.540039</v>
      </c>
      <c r="C48" s="4">
        <f>Data!C43</f>
        <v>3171.5</v>
      </c>
      <c r="D48" s="4">
        <f>Data!D43</f>
        <v>3129.3999020000001</v>
      </c>
      <c r="E48" s="4">
        <f>Data!E43</f>
        <v>3169.73999</v>
      </c>
      <c r="F48" s="15">
        <f>Data!F43</f>
        <v>1870250000</v>
      </c>
      <c r="G48" s="4" t="str">
        <f t="shared" si="0"/>
        <v/>
      </c>
      <c r="H48" s="4" t="str">
        <f t="shared" si="1"/>
        <v/>
      </c>
    </row>
    <row r="49" spans="1:8" x14ac:dyDescent="0.3">
      <c r="A49" s="3">
        <f>Data!A44</f>
        <v>41333</v>
      </c>
      <c r="B49" s="4">
        <f>Data!B44</f>
        <v>3161.429932</v>
      </c>
      <c r="C49" s="4">
        <f>Data!C44</f>
        <v>3182.6000979999999</v>
      </c>
      <c r="D49" s="4">
        <f>Data!D44</f>
        <v>3159.719971</v>
      </c>
      <c r="E49" s="4">
        <f>Data!E44</f>
        <v>3160.1899410000001</v>
      </c>
      <c r="F49" s="15">
        <f>Data!F44</f>
        <v>2022530000</v>
      </c>
      <c r="G49" s="4" t="str">
        <f t="shared" si="0"/>
        <v/>
      </c>
      <c r="H49" s="4" t="str">
        <f t="shared" si="1"/>
        <v>Shooting Star</v>
      </c>
    </row>
    <row r="50" spans="1:8" x14ac:dyDescent="0.3">
      <c r="A50" s="3">
        <f>Data!A45</f>
        <v>41332</v>
      </c>
      <c r="B50" s="4">
        <f>Data!B45</f>
        <v>3129.719971</v>
      </c>
      <c r="C50" s="4">
        <f>Data!C45</f>
        <v>3177.8000489999999</v>
      </c>
      <c r="D50" s="4">
        <f>Data!D45</f>
        <v>3127.2700199999999</v>
      </c>
      <c r="E50" s="4">
        <f>Data!E45</f>
        <v>3162.26001</v>
      </c>
      <c r="F50" s="15">
        <f>Data!F45</f>
        <v>1727260000</v>
      </c>
      <c r="G50" s="4" t="str">
        <f t="shared" si="0"/>
        <v/>
      </c>
      <c r="H50" s="4" t="str">
        <f t="shared" si="1"/>
        <v/>
      </c>
    </row>
    <row r="51" spans="1:8" x14ac:dyDescent="0.3">
      <c r="A51" s="3">
        <f>Data!A46</f>
        <v>41331</v>
      </c>
      <c r="B51" s="4">
        <f>Data!B46</f>
        <v>3126.2299800000001</v>
      </c>
      <c r="C51" s="4">
        <f>Data!C46</f>
        <v>3135.570068</v>
      </c>
      <c r="D51" s="4">
        <f>Data!D46</f>
        <v>3105.360107</v>
      </c>
      <c r="E51" s="4">
        <f>Data!E46</f>
        <v>3129.6499020000001</v>
      </c>
      <c r="F51" s="15">
        <f>Data!F46</f>
        <v>1847750000</v>
      </c>
      <c r="G51" s="4" t="str">
        <f t="shared" si="0"/>
        <v>Hammer</v>
      </c>
      <c r="H51" s="4" t="str">
        <f t="shared" si="1"/>
        <v/>
      </c>
    </row>
    <row r="52" spans="1:8" x14ac:dyDescent="0.3">
      <c r="A52" s="3">
        <f>Data!A47</f>
        <v>41330</v>
      </c>
      <c r="B52" s="4">
        <f>Data!B47</f>
        <v>3180.5900879999999</v>
      </c>
      <c r="C52" s="4">
        <f>Data!C47</f>
        <v>3186.25</v>
      </c>
      <c r="D52" s="4">
        <f>Data!D47</f>
        <v>3116.25</v>
      </c>
      <c r="E52" s="4">
        <f>Data!E47</f>
        <v>3116.25</v>
      </c>
      <c r="F52" s="15">
        <f>Data!F47</f>
        <v>1930990000</v>
      </c>
      <c r="G52" s="4" t="str">
        <f t="shared" si="0"/>
        <v/>
      </c>
      <c r="H52" s="4" t="str">
        <f t="shared" si="1"/>
        <v/>
      </c>
    </row>
    <row r="53" spans="1:8" x14ac:dyDescent="0.3">
      <c r="A53" s="3">
        <f>Data!A48</f>
        <v>41327</v>
      </c>
      <c r="B53" s="4">
        <f>Data!B48</f>
        <v>3149.0900879999999</v>
      </c>
      <c r="C53" s="4">
        <f>Data!C48</f>
        <v>3161.820068</v>
      </c>
      <c r="D53" s="4">
        <f>Data!D48</f>
        <v>3139.5500489999999</v>
      </c>
      <c r="E53" s="4">
        <f>Data!E48</f>
        <v>3161.820068</v>
      </c>
      <c r="F53" s="15">
        <f>Data!F48</f>
        <v>1581500000</v>
      </c>
      <c r="G53" s="4" t="str">
        <f t="shared" si="0"/>
        <v/>
      </c>
      <c r="H53" s="4" t="str">
        <f t="shared" si="1"/>
        <v/>
      </c>
    </row>
    <row r="54" spans="1:8" x14ac:dyDescent="0.3">
      <c r="A54" s="3">
        <f>Data!A49</f>
        <v>41326</v>
      </c>
      <c r="B54" s="4">
        <f>Data!B49</f>
        <v>3154.8798830000001</v>
      </c>
      <c r="C54" s="4">
        <f>Data!C49</f>
        <v>3155.1899410000001</v>
      </c>
      <c r="D54" s="4">
        <f>Data!D49</f>
        <v>3118.6201169999999</v>
      </c>
      <c r="E54" s="4">
        <f>Data!E49</f>
        <v>3131.48999</v>
      </c>
      <c r="F54" s="15">
        <f>Data!F49</f>
        <v>2052630000</v>
      </c>
      <c r="G54" s="4" t="str">
        <f t="shared" si="0"/>
        <v/>
      </c>
      <c r="H54" s="4" t="str">
        <f t="shared" si="1"/>
        <v/>
      </c>
    </row>
    <row r="55" spans="1:8" x14ac:dyDescent="0.3">
      <c r="A55" s="3">
        <f>Data!A50</f>
        <v>41325</v>
      </c>
      <c r="B55" s="4">
        <f>Data!B50</f>
        <v>3211.98999</v>
      </c>
      <c r="C55" s="4">
        <f>Data!C50</f>
        <v>3213.25</v>
      </c>
      <c r="D55" s="4">
        <f>Data!D50</f>
        <v>3163.9499510000001</v>
      </c>
      <c r="E55" s="4">
        <f>Data!E50</f>
        <v>3164.4099120000001</v>
      </c>
      <c r="F55" s="15">
        <f>Data!F50</f>
        <v>2001800000</v>
      </c>
      <c r="G55" s="4" t="str">
        <f t="shared" si="0"/>
        <v/>
      </c>
      <c r="H55" s="4" t="str">
        <f t="shared" si="1"/>
        <v/>
      </c>
    </row>
    <row r="56" spans="1:8" x14ac:dyDescent="0.3">
      <c r="A56" s="3">
        <f>Data!A51</f>
        <v>41324</v>
      </c>
      <c r="B56" s="4">
        <f>Data!B51</f>
        <v>3197.459961</v>
      </c>
      <c r="C56" s="4">
        <f>Data!C51</f>
        <v>3213.6000979999999</v>
      </c>
      <c r="D56" s="4">
        <f>Data!D51</f>
        <v>3194.919922</v>
      </c>
      <c r="E56" s="4">
        <f>Data!E51</f>
        <v>3213.5900879999999</v>
      </c>
      <c r="F56" s="15">
        <f>Data!F51</f>
        <v>1843840000</v>
      </c>
      <c r="G56" s="4" t="str">
        <f t="shared" si="0"/>
        <v/>
      </c>
      <c r="H56" s="4" t="str">
        <f t="shared" si="1"/>
        <v/>
      </c>
    </row>
    <row r="57" spans="1:8" x14ac:dyDescent="0.3">
      <c r="A57" s="3">
        <f>Data!A52</f>
        <v>41320</v>
      </c>
      <c r="B57" s="4">
        <f>Data!B52</f>
        <v>3202.8400879999999</v>
      </c>
      <c r="C57" s="4">
        <f>Data!C52</f>
        <v>3206.209961</v>
      </c>
      <c r="D57" s="4">
        <f>Data!D52</f>
        <v>3184.030029</v>
      </c>
      <c r="E57" s="4">
        <f>Data!E52</f>
        <v>3192.030029</v>
      </c>
      <c r="F57" s="15">
        <f>Data!F52</f>
        <v>1858670000</v>
      </c>
      <c r="G57" s="4" t="str">
        <f t="shared" si="0"/>
        <v/>
      </c>
      <c r="H57" s="4" t="str">
        <f t="shared" si="1"/>
        <v/>
      </c>
    </row>
    <row r="58" spans="1:8" x14ac:dyDescent="0.3">
      <c r="A58" s="3">
        <f>Data!A53</f>
        <v>41319</v>
      </c>
      <c r="B58" s="4">
        <f>Data!B53</f>
        <v>3182.73999</v>
      </c>
      <c r="C58" s="4">
        <f>Data!C53</f>
        <v>3202.330078</v>
      </c>
      <c r="D58" s="4">
        <f>Data!D53</f>
        <v>3182.389893</v>
      </c>
      <c r="E58" s="4">
        <f>Data!E53</f>
        <v>3198.6599120000001</v>
      </c>
      <c r="F58" s="15">
        <f>Data!F53</f>
        <v>1924900000</v>
      </c>
      <c r="G58" s="4" t="str">
        <f t="shared" si="0"/>
        <v/>
      </c>
      <c r="H58" s="4" t="str">
        <f t="shared" si="1"/>
        <v/>
      </c>
    </row>
    <row r="59" spans="1:8" x14ac:dyDescent="0.3">
      <c r="A59" s="3">
        <f>Data!A54</f>
        <v>41318</v>
      </c>
      <c r="B59" s="4">
        <f>Data!B54</f>
        <v>3195.3400879999999</v>
      </c>
      <c r="C59" s="4">
        <f>Data!C54</f>
        <v>3205.5200199999999</v>
      </c>
      <c r="D59" s="4">
        <f>Data!D54</f>
        <v>3187.0600589999999</v>
      </c>
      <c r="E59" s="4">
        <f>Data!E54</f>
        <v>3196.8798830000001</v>
      </c>
      <c r="F59" s="15">
        <f>Data!F54</f>
        <v>1822450000</v>
      </c>
      <c r="G59" s="4" t="str">
        <f t="shared" si="0"/>
        <v/>
      </c>
      <c r="H59" s="4" t="str">
        <f t="shared" si="1"/>
        <v/>
      </c>
    </row>
    <row r="60" spans="1:8" x14ac:dyDescent="0.3">
      <c r="A60" s="3">
        <f>Data!A55</f>
        <v>41317</v>
      </c>
      <c r="B60" s="4">
        <f>Data!B55</f>
        <v>3190.7299800000001</v>
      </c>
      <c r="C60" s="4">
        <f>Data!C55</f>
        <v>3196.919922</v>
      </c>
      <c r="D60" s="4">
        <f>Data!D55</f>
        <v>3184.8400879999999</v>
      </c>
      <c r="E60" s="4">
        <f>Data!E55</f>
        <v>3186.48999</v>
      </c>
      <c r="F60" s="15">
        <f>Data!F55</f>
        <v>1786800000</v>
      </c>
      <c r="G60" s="4" t="str">
        <f t="shared" si="0"/>
        <v/>
      </c>
      <c r="H60" s="4" t="str">
        <f t="shared" si="1"/>
        <v/>
      </c>
    </row>
    <row r="61" spans="1:8" x14ac:dyDescent="0.3">
      <c r="A61" s="3">
        <f>Data!A56</f>
        <v>41316</v>
      </c>
      <c r="B61" s="4">
        <f>Data!B56</f>
        <v>3192.530029</v>
      </c>
      <c r="C61" s="4">
        <f>Data!C56</f>
        <v>3194.01001</v>
      </c>
      <c r="D61" s="4">
        <f>Data!D56</f>
        <v>3182.1899410000001</v>
      </c>
      <c r="E61" s="4">
        <f>Data!E56</f>
        <v>3192</v>
      </c>
      <c r="F61" s="15">
        <f>Data!F56</f>
        <v>1551370000</v>
      </c>
      <c r="G61" s="4" t="str">
        <f t="shared" si="0"/>
        <v>Hammer</v>
      </c>
      <c r="H61" s="4" t="str">
        <f t="shared" si="1"/>
        <v/>
      </c>
    </row>
    <row r="62" spans="1:8" x14ac:dyDescent="0.3">
      <c r="A62" s="3">
        <f>Data!A57</f>
        <v>41313</v>
      </c>
      <c r="B62" s="4">
        <f>Data!B57</f>
        <v>3178.0600589999999</v>
      </c>
      <c r="C62" s="4">
        <f>Data!C57</f>
        <v>3196.889893</v>
      </c>
      <c r="D62" s="4">
        <f>Data!D57</f>
        <v>3177.179932</v>
      </c>
      <c r="E62" s="4">
        <f>Data!E57</f>
        <v>3193.8701169999999</v>
      </c>
      <c r="F62" s="15">
        <f>Data!F57</f>
        <v>1816480000</v>
      </c>
      <c r="G62" s="4" t="str">
        <f t="shared" si="0"/>
        <v/>
      </c>
      <c r="H62" s="4" t="str">
        <f t="shared" si="1"/>
        <v/>
      </c>
    </row>
    <row r="63" spans="1:8" x14ac:dyDescent="0.3">
      <c r="A63" s="3">
        <f>Data!A58</f>
        <v>41312</v>
      </c>
      <c r="B63" s="4">
        <f>Data!B58</f>
        <v>3167.4399410000001</v>
      </c>
      <c r="C63" s="4">
        <f>Data!C58</f>
        <v>3170.419922</v>
      </c>
      <c r="D63" s="4">
        <f>Data!D58</f>
        <v>3135.9799800000001</v>
      </c>
      <c r="E63" s="4">
        <f>Data!E58</f>
        <v>3165.1298830000001</v>
      </c>
      <c r="F63" s="15">
        <f>Data!F58</f>
        <v>1955960000</v>
      </c>
      <c r="G63" s="4" t="str">
        <f t="shared" si="0"/>
        <v>Hammer</v>
      </c>
      <c r="H63" s="4" t="str">
        <f t="shared" si="1"/>
        <v/>
      </c>
    </row>
    <row r="64" spans="1:8" x14ac:dyDescent="0.3">
      <c r="A64" s="3">
        <f>Data!A59</f>
        <v>41311</v>
      </c>
      <c r="B64" s="4">
        <f>Data!B59</f>
        <v>3159.3798830000001</v>
      </c>
      <c r="C64" s="4">
        <f>Data!C59</f>
        <v>3174.820068</v>
      </c>
      <c r="D64" s="4">
        <f>Data!D59</f>
        <v>3157.3500979999999</v>
      </c>
      <c r="E64" s="4">
        <f>Data!E59</f>
        <v>3168.4799800000001</v>
      </c>
      <c r="F64" s="15">
        <f>Data!F59</f>
        <v>2002740000</v>
      </c>
      <c r="G64" s="4" t="str">
        <f t="shared" si="0"/>
        <v/>
      </c>
      <c r="H64" s="4" t="str">
        <f t="shared" si="1"/>
        <v/>
      </c>
    </row>
    <row r="65" spans="1:8" x14ac:dyDescent="0.3">
      <c r="A65" s="3">
        <f>Data!A60</f>
        <v>41310</v>
      </c>
      <c r="B65" s="4">
        <f>Data!B60</f>
        <v>3140.8999020000001</v>
      </c>
      <c r="C65" s="4">
        <f>Data!C60</f>
        <v>3178.5200199999999</v>
      </c>
      <c r="D65" s="4">
        <f>Data!D60</f>
        <v>3136.820068</v>
      </c>
      <c r="E65" s="4">
        <f>Data!E60</f>
        <v>3171.580078</v>
      </c>
      <c r="F65" s="15">
        <f>Data!F60</f>
        <v>2150080000</v>
      </c>
      <c r="G65" s="4" t="str">
        <f t="shared" si="0"/>
        <v/>
      </c>
      <c r="H65" s="4" t="str">
        <f t="shared" si="1"/>
        <v/>
      </c>
    </row>
    <row r="66" spans="1:8" x14ac:dyDescent="0.3">
      <c r="A66" s="3">
        <f>Data!A61</f>
        <v>41309</v>
      </c>
      <c r="B66" s="4">
        <f>Data!B61</f>
        <v>3161.719971</v>
      </c>
      <c r="C66" s="4">
        <f>Data!C61</f>
        <v>3169.6298830000001</v>
      </c>
      <c r="D66" s="4">
        <f>Data!D61</f>
        <v>3130.570068</v>
      </c>
      <c r="E66" s="4">
        <f>Data!E61</f>
        <v>3131.169922</v>
      </c>
      <c r="F66" s="15">
        <f>Data!F61</f>
        <v>1874750000</v>
      </c>
      <c r="G66" s="4" t="str">
        <f t="shared" si="0"/>
        <v/>
      </c>
      <c r="H66" s="4" t="str">
        <f t="shared" si="1"/>
        <v/>
      </c>
    </row>
    <row r="67" spans="1:8" x14ac:dyDescent="0.3">
      <c r="A67" s="3">
        <f>Data!A62</f>
        <v>41306</v>
      </c>
      <c r="B67" s="4">
        <f>Data!B62</f>
        <v>3162.9399410000001</v>
      </c>
      <c r="C67" s="4">
        <f>Data!C62</f>
        <v>3183.139893</v>
      </c>
      <c r="D67" s="4">
        <f>Data!D62</f>
        <v>3154.9099120000001</v>
      </c>
      <c r="E67" s="4">
        <f>Data!E62</f>
        <v>3179.1000979999999</v>
      </c>
      <c r="F67" s="15">
        <f>Data!F62</f>
        <v>2012930000</v>
      </c>
      <c r="G67" s="4" t="str">
        <f t="shared" si="0"/>
        <v/>
      </c>
      <c r="H67" s="4" t="str">
        <f t="shared" si="1"/>
        <v/>
      </c>
    </row>
    <row r="68" spans="1:8" x14ac:dyDescent="0.3">
      <c r="A68" s="3">
        <f>Data!A63</f>
        <v>41305</v>
      </c>
      <c r="B68" s="4">
        <f>Data!B63</f>
        <v>3140.669922</v>
      </c>
      <c r="C68" s="4">
        <f>Data!C63</f>
        <v>3154.179932</v>
      </c>
      <c r="D68" s="4">
        <f>Data!D63</f>
        <v>3136.820068</v>
      </c>
      <c r="E68" s="4">
        <f>Data!E63</f>
        <v>3142.1298830000001</v>
      </c>
      <c r="F68" s="15">
        <f>Data!F63</f>
        <v>2190840000</v>
      </c>
      <c r="G68" s="4" t="str">
        <f t="shared" si="0"/>
        <v/>
      </c>
      <c r="H68" s="4" t="str">
        <f t="shared" si="1"/>
        <v/>
      </c>
    </row>
    <row r="69" spans="1:8" x14ac:dyDescent="0.3">
      <c r="A69" s="3">
        <f>Data!A64</f>
        <v>41304</v>
      </c>
      <c r="B69" s="4">
        <f>Data!B64</f>
        <v>3157.429932</v>
      </c>
      <c r="C69" s="4">
        <f>Data!C64</f>
        <v>3164.0600589999999</v>
      </c>
      <c r="D69" s="4">
        <f>Data!D64</f>
        <v>3135.830078</v>
      </c>
      <c r="E69" s="4">
        <f>Data!E64</f>
        <v>3142.3100589999999</v>
      </c>
      <c r="F69" s="15">
        <f>Data!F64</f>
        <v>2014350000</v>
      </c>
      <c r="G69" s="4" t="str">
        <f t="shared" si="0"/>
        <v/>
      </c>
      <c r="H69" s="4" t="str">
        <f t="shared" si="1"/>
        <v/>
      </c>
    </row>
    <row r="70" spans="1:8" x14ac:dyDescent="0.3">
      <c r="A70" s="3">
        <f>Data!A65</f>
        <v>41303</v>
      </c>
      <c r="B70" s="4">
        <f>Data!B65</f>
        <v>3149.6201169999999</v>
      </c>
      <c r="C70" s="4">
        <f>Data!C65</f>
        <v>3156.9399410000001</v>
      </c>
      <c r="D70" s="4">
        <f>Data!D65</f>
        <v>3133.110107</v>
      </c>
      <c r="E70" s="4">
        <f>Data!E65</f>
        <v>3153.6599120000001</v>
      </c>
      <c r="F70" s="15">
        <f>Data!F65</f>
        <v>2050670000</v>
      </c>
      <c r="G70" s="4" t="str">
        <f t="shared" si="0"/>
        <v>Hammer</v>
      </c>
      <c r="H70" s="4" t="str">
        <f t="shared" si="1"/>
        <v/>
      </c>
    </row>
    <row r="71" spans="1:8" x14ac:dyDescent="0.3">
      <c r="A71" s="3">
        <f>Data!A66</f>
        <v>41302</v>
      </c>
      <c r="B71" s="4">
        <f>Data!B66</f>
        <v>3152.169922</v>
      </c>
      <c r="C71" s="4">
        <f>Data!C66</f>
        <v>3161.830078</v>
      </c>
      <c r="D71" s="4">
        <f>Data!D66</f>
        <v>3144.889893</v>
      </c>
      <c r="E71" s="4">
        <f>Data!E66</f>
        <v>3154.3000489999999</v>
      </c>
      <c r="F71" s="15">
        <f>Data!F66</f>
        <v>1935590000</v>
      </c>
      <c r="G71" s="4" t="str">
        <f t="shared" si="0"/>
        <v/>
      </c>
      <c r="H71" s="4" t="str">
        <f t="shared" si="1"/>
        <v/>
      </c>
    </row>
    <row r="72" spans="1:8" x14ac:dyDescent="0.3">
      <c r="A72" s="3">
        <f>Data!A67</f>
        <v>41299</v>
      </c>
      <c r="B72" s="4">
        <f>Data!B67</f>
        <v>3140.6499020000001</v>
      </c>
      <c r="C72" s="4">
        <f>Data!C67</f>
        <v>3156.1999510000001</v>
      </c>
      <c r="D72" s="4">
        <f>Data!D67</f>
        <v>3135.860107</v>
      </c>
      <c r="E72" s="4">
        <f>Data!E67</f>
        <v>3149.709961</v>
      </c>
      <c r="F72" s="15">
        <f>Data!F67</f>
        <v>1920250000</v>
      </c>
      <c r="G72" s="4" t="str">
        <f t="shared" ref="G72:G135" si="2">IF(AND(D72&lt;D71,MIN(B72,E72)-D72&gt;ABS(B72-E72)*$G$4,MIN(B72,E72)-D72&gt;(C72-MAX(B72,E72))*$G$5),"Hammer","")</f>
        <v/>
      </c>
      <c r="H72" s="4" t="str">
        <f t="shared" ref="H72:H135" si="3">IF(AND(C72&gt;C71,C72-MAX(B72,E72)&gt;ABS(B72-E72)*$H$4,C72-MAX(B72,E72)&gt;(MIN(B72,E72)-D72)*$H$5),"Shooting Star","")</f>
        <v/>
      </c>
    </row>
    <row r="73" spans="1:8" x14ac:dyDescent="0.3">
      <c r="A73" s="3">
        <f>Data!A68</f>
        <v>41298</v>
      </c>
      <c r="B73" s="4">
        <f>Data!B68</f>
        <v>3125.669922</v>
      </c>
      <c r="C73" s="4">
        <f>Data!C68</f>
        <v>3153.5600589999999</v>
      </c>
      <c r="D73" s="4">
        <f>Data!D68</f>
        <v>3124.4499510000001</v>
      </c>
      <c r="E73" s="4">
        <f>Data!E68</f>
        <v>3130.3798830000001</v>
      </c>
      <c r="F73" s="15">
        <f>Data!F68</f>
        <v>2046990000</v>
      </c>
      <c r="G73" s="4" t="str">
        <f t="shared" si="2"/>
        <v/>
      </c>
      <c r="H73" s="4" t="str">
        <f t="shared" si="3"/>
        <v/>
      </c>
    </row>
    <row r="74" spans="1:8" x14ac:dyDescent="0.3">
      <c r="A74" s="3">
        <f>Data!A69</f>
        <v>41297</v>
      </c>
      <c r="B74" s="4">
        <f>Data!B69</f>
        <v>3155.820068</v>
      </c>
      <c r="C74" s="4">
        <f>Data!C69</f>
        <v>3161.0600589999999</v>
      </c>
      <c r="D74" s="4">
        <f>Data!D69</f>
        <v>3149.73999</v>
      </c>
      <c r="E74" s="4">
        <f>Data!E69</f>
        <v>3153.669922</v>
      </c>
      <c r="F74" s="15">
        <f>Data!F69</f>
        <v>1698190000</v>
      </c>
      <c r="G74" s="4" t="str">
        <f t="shared" si="2"/>
        <v/>
      </c>
      <c r="H74" s="4" t="str">
        <f t="shared" si="3"/>
        <v/>
      </c>
    </row>
    <row r="75" spans="1:8" x14ac:dyDescent="0.3">
      <c r="A75" s="3">
        <f>Data!A70</f>
        <v>41296</v>
      </c>
      <c r="B75" s="4">
        <f>Data!B70</f>
        <v>3135.6298830000001</v>
      </c>
      <c r="C75" s="4">
        <f>Data!C70</f>
        <v>3143.179932</v>
      </c>
      <c r="D75" s="4">
        <f>Data!D70</f>
        <v>3121.540039</v>
      </c>
      <c r="E75" s="4">
        <f>Data!E70</f>
        <v>3143.179932</v>
      </c>
      <c r="F75" s="15">
        <f>Data!F70</f>
        <v>1790730000</v>
      </c>
      <c r="G75" s="4" t="str">
        <f t="shared" si="2"/>
        <v/>
      </c>
      <c r="H75" s="4" t="str">
        <f t="shared" si="3"/>
        <v/>
      </c>
    </row>
    <row r="76" spans="1:8" x14ac:dyDescent="0.3">
      <c r="A76" s="3">
        <f>Data!A71</f>
        <v>41292</v>
      </c>
      <c r="B76" s="4">
        <f>Data!B71</f>
        <v>3127.9099120000001</v>
      </c>
      <c r="C76" s="4">
        <f>Data!C71</f>
        <v>3134.7299800000001</v>
      </c>
      <c r="D76" s="4">
        <f>Data!D71</f>
        <v>3119.1999510000001</v>
      </c>
      <c r="E76" s="4">
        <f>Data!E71</f>
        <v>3134.709961</v>
      </c>
      <c r="F76" s="15">
        <f>Data!F71</f>
        <v>1860070000</v>
      </c>
      <c r="G76" s="4" t="str">
        <f t="shared" si="2"/>
        <v/>
      </c>
      <c r="H76" s="4" t="str">
        <f t="shared" si="3"/>
        <v/>
      </c>
    </row>
    <row r="77" spans="1:8" x14ac:dyDescent="0.3">
      <c r="A77" s="3">
        <f>Data!A72</f>
        <v>41291</v>
      </c>
      <c r="B77" s="4">
        <f>Data!B72</f>
        <v>3130.48999</v>
      </c>
      <c r="C77" s="4">
        <f>Data!C72</f>
        <v>3144.0500489999999</v>
      </c>
      <c r="D77" s="4">
        <f>Data!D72</f>
        <v>3125.790039</v>
      </c>
      <c r="E77" s="4">
        <f>Data!E72</f>
        <v>3136</v>
      </c>
      <c r="F77" s="15">
        <f>Data!F72</f>
        <v>1766510000</v>
      </c>
      <c r="G77" s="4" t="str">
        <f t="shared" si="2"/>
        <v/>
      </c>
      <c r="H77" s="4" t="str">
        <f t="shared" si="3"/>
        <v/>
      </c>
    </row>
    <row r="78" spans="1:8" x14ac:dyDescent="0.3">
      <c r="A78" s="3">
        <f>Data!A73</f>
        <v>41290</v>
      </c>
      <c r="B78" s="4">
        <f>Data!B73</f>
        <v>3110.719971</v>
      </c>
      <c r="C78" s="4">
        <f>Data!C73</f>
        <v>3124.6499020000001</v>
      </c>
      <c r="D78" s="4">
        <f>Data!D73</f>
        <v>3106.790039</v>
      </c>
      <c r="E78" s="4">
        <f>Data!E73</f>
        <v>3117.540039</v>
      </c>
      <c r="F78" s="15">
        <f>Data!F73</f>
        <v>1692380000</v>
      </c>
      <c r="G78" s="4" t="str">
        <f t="shared" si="2"/>
        <v/>
      </c>
      <c r="H78" s="4" t="str">
        <f t="shared" si="3"/>
        <v/>
      </c>
    </row>
    <row r="79" spans="1:8" x14ac:dyDescent="0.3">
      <c r="A79" s="3">
        <f>Data!A74</f>
        <v>41289</v>
      </c>
      <c r="B79" s="4">
        <f>Data!B74</f>
        <v>3101.0600589999999</v>
      </c>
      <c r="C79" s="4">
        <f>Data!C74</f>
        <v>3112.290039</v>
      </c>
      <c r="D79" s="4">
        <f>Data!D74</f>
        <v>3093.320068</v>
      </c>
      <c r="E79" s="4">
        <f>Data!E74</f>
        <v>3110.780029</v>
      </c>
      <c r="F79" s="15">
        <f>Data!F74</f>
        <v>1852870000</v>
      </c>
      <c r="G79" s="4" t="str">
        <f t="shared" si="2"/>
        <v/>
      </c>
      <c r="H79" s="4" t="str">
        <f t="shared" si="3"/>
        <v/>
      </c>
    </row>
    <row r="80" spans="1:8" x14ac:dyDescent="0.3">
      <c r="A80" s="3">
        <f>Data!A75</f>
        <v>41288</v>
      </c>
      <c r="B80" s="4">
        <f>Data!B75</f>
        <v>3113.6499020000001</v>
      </c>
      <c r="C80" s="4">
        <f>Data!C75</f>
        <v>3123.4799800000001</v>
      </c>
      <c r="D80" s="4">
        <f>Data!D75</f>
        <v>3104.080078</v>
      </c>
      <c r="E80" s="4">
        <f>Data!E75</f>
        <v>3117.5</v>
      </c>
      <c r="F80" s="15">
        <f>Data!F75</f>
        <v>1876050000</v>
      </c>
      <c r="G80" s="4" t="str">
        <f t="shared" si="2"/>
        <v/>
      </c>
      <c r="H80" s="4" t="str">
        <f t="shared" si="3"/>
        <v/>
      </c>
    </row>
    <row r="81" spans="1:8" x14ac:dyDescent="0.3">
      <c r="A81" s="3">
        <f>Data!A76</f>
        <v>41285</v>
      </c>
      <c r="B81" s="4">
        <f>Data!B76</f>
        <v>3122.1201169999999</v>
      </c>
      <c r="C81" s="4">
        <f>Data!C76</f>
        <v>3126.5900879999999</v>
      </c>
      <c r="D81" s="4">
        <f>Data!D76</f>
        <v>3114.1000979999999</v>
      </c>
      <c r="E81" s="4">
        <f>Data!E76</f>
        <v>3125.6298830000001</v>
      </c>
      <c r="F81" s="15">
        <f>Data!F76</f>
        <v>1772600000</v>
      </c>
      <c r="G81" s="4" t="str">
        <f t="shared" si="2"/>
        <v/>
      </c>
      <c r="H81" s="4" t="str">
        <f t="shared" si="3"/>
        <v/>
      </c>
    </row>
    <row r="82" spans="1:8" x14ac:dyDescent="0.3">
      <c r="A82" s="3">
        <f>Data!A77</f>
        <v>41284</v>
      </c>
      <c r="B82" s="4">
        <f>Data!B77</f>
        <v>3125.639893</v>
      </c>
      <c r="C82" s="4">
        <f>Data!C77</f>
        <v>3127.719971</v>
      </c>
      <c r="D82" s="4">
        <f>Data!D77</f>
        <v>3098.469971</v>
      </c>
      <c r="E82" s="4">
        <f>Data!E77</f>
        <v>3121.76001</v>
      </c>
      <c r="F82" s="15">
        <f>Data!F77</f>
        <v>1754240000</v>
      </c>
      <c r="G82" s="4" t="str">
        <f t="shared" si="2"/>
        <v>Hammer</v>
      </c>
      <c r="H82" s="4" t="str">
        <f t="shared" si="3"/>
        <v/>
      </c>
    </row>
    <row r="83" spans="1:8" x14ac:dyDescent="0.3">
      <c r="A83" s="3">
        <f>Data!A78</f>
        <v>41283</v>
      </c>
      <c r="B83" s="4">
        <f>Data!B78</f>
        <v>3099.6499020000001</v>
      </c>
      <c r="C83" s="4">
        <f>Data!C78</f>
        <v>3111.219971</v>
      </c>
      <c r="D83" s="4">
        <f>Data!D78</f>
        <v>3096.3400879999999</v>
      </c>
      <c r="E83" s="4">
        <f>Data!E78</f>
        <v>3105.8100589999999</v>
      </c>
      <c r="F83" s="15">
        <f>Data!F78</f>
        <v>1732510000</v>
      </c>
      <c r="G83" s="4" t="str">
        <f t="shared" si="2"/>
        <v/>
      </c>
      <c r="H83" s="4" t="str">
        <f t="shared" si="3"/>
        <v/>
      </c>
    </row>
    <row r="84" spans="1:8" x14ac:dyDescent="0.3">
      <c r="A84" s="3">
        <f>Data!A79</f>
        <v>41282</v>
      </c>
      <c r="B84" s="4">
        <f>Data!B79</f>
        <v>3098.459961</v>
      </c>
      <c r="C84" s="4">
        <f>Data!C79</f>
        <v>3103.389893</v>
      </c>
      <c r="D84" s="4">
        <f>Data!D79</f>
        <v>3076.6000979999999</v>
      </c>
      <c r="E84" s="4">
        <f>Data!E79</f>
        <v>3091.8100589999999</v>
      </c>
      <c r="F84" s="15">
        <f>Data!F79</f>
        <v>1744380000</v>
      </c>
      <c r="G84" s="4" t="str">
        <f t="shared" si="2"/>
        <v/>
      </c>
      <c r="H84" s="4" t="str">
        <f t="shared" si="3"/>
        <v/>
      </c>
    </row>
    <row r="85" spans="1:8" x14ac:dyDescent="0.3">
      <c r="A85" s="3">
        <f>Data!A80</f>
        <v>41281</v>
      </c>
      <c r="B85" s="4">
        <f>Data!B80</f>
        <v>3089.169922</v>
      </c>
      <c r="C85" s="4">
        <f>Data!C80</f>
        <v>3102.3500979999999</v>
      </c>
      <c r="D85" s="4">
        <f>Data!D80</f>
        <v>3083.8798830000001</v>
      </c>
      <c r="E85" s="4">
        <f>Data!E80</f>
        <v>3098.8100589999999</v>
      </c>
      <c r="F85" s="15">
        <f>Data!F80</f>
        <v>1702540000</v>
      </c>
      <c r="G85" s="4" t="str">
        <f t="shared" si="2"/>
        <v/>
      </c>
      <c r="H85" s="4" t="str">
        <f t="shared" si="3"/>
        <v/>
      </c>
    </row>
    <row r="86" spans="1:8" x14ac:dyDescent="0.3">
      <c r="A86" s="3">
        <f>Data!A81</f>
        <v>41278</v>
      </c>
      <c r="B86" s="4">
        <f>Data!B81</f>
        <v>3100.8798830000001</v>
      </c>
      <c r="C86" s="4">
        <f>Data!C81</f>
        <v>3108.4399410000001</v>
      </c>
      <c r="D86" s="4">
        <f>Data!D81</f>
        <v>3090.8100589999999</v>
      </c>
      <c r="E86" s="4">
        <f>Data!E81</f>
        <v>3101.6599120000001</v>
      </c>
      <c r="F86" s="15">
        <f>Data!F81</f>
        <v>1745140000</v>
      </c>
      <c r="G86" s="4" t="str">
        <f t="shared" si="2"/>
        <v/>
      </c>
      <c r="H86" s="4" t="str">
        <f t="shared" si="3"/>
        <v/>
      </c>
    </row>
    <row r="87" spans="1:8" x14ac:dyDescent="0.3">
      <c r="A87" s="3">
        <f>Data!A82</f>
        <v>41277</v>
      </c>
      <c r="B87" s="4">
        <f>Data!B82</f>
        <v>3108.48999</v>
      </c>
      <c r="C87" s="4">
        <f>Data!C82</f>
        <v>3118.179932</v>
      </c>
      <c r="D87" s="4">
        <f>Data!D82</f>
        <v>3092.280029</v>
      </c>
      <c r="E87" s="4">
        <f>Data!E82</f>
        <v>3100.570068</v>
      </c>
      <c r="F87" s="15">
        <f>Data!F82</f>
        <v>1769420000</v>
      </c>
      <c r="G87" s="4" t="str">
        <f t="shared" si="2"/>
        <v/>
      </c>
      <c r="H87" s="4" t="str">
        <f t="shared" si="3"/>
        <v/>
      </c>
    </row>
    <row r="88" spans="1:8" x14ac:dyDescent="0.3">
      <c r="A88" s="3">
        <f>Data!A83</f>
        <v>41276</v>
      </c>
      <c r="B88" s="4">
        <f>Data!B83</f>
        <v>3091.330078</v>
      </c>
      <c r="C88" s="4">
        <f>Data!C83</f>
        <v>3112.6499020000001</v>
      </c>
      <c r="D88" s="4">
        <f>Data!D83</f>
        <v>3083.48999</v>
      </c>
      <c r="E88" s="4">
        <f>Data!E83</f>
        <v>3112.26001</v>
      </c>
      <c r="F88" s="15">
        <f>Data!F83</f>
        <v>2111300000</v>
      </c>
      <c r="G88" s="4" t="str">
        <f t="shared" si="2"/>
        <v/>
      </c>
      <c r="H88" s="4" t="str">
        <f t="shared" si="3"/>
        <v/>
      </c>
    </row>
    <row r="89" spans="1:8" x14ac:dyDescent="0.3">
      <c r="A89" s="3">
        <f>Data!A84</f>
        <v>41274</v>
      </c>
      <c r="B89" s="4">
        <f>Data!B84</f>
        <v>2955.4499510000001</v>
      </c>
      <c r="C89" s="4">
        <f>Data!C84</f>
        <v>3021.4099120000001</v>
      </c>
      <c r="D89" s="4">
        <f>Data!D84</f>
        <v>2953.5200199999999</v>
      </c>
      <c r="E89" s="4">
        <f>Data!E84</f>
        <v>3019.51001</v>
      </c>
      <c r="F89" s="15">
        <f>Data!F84</f>
        <v>1557230000</v>
      </c>
      <c r="G89" s="4" t="str">
        <f t="shared" si="2"/>
        <v/>
      </c>
      <c r="H89" s="4" t="str">
        <f t="shared" si="3"/>
        <v/>
      </c>
    </row>
    <row r="90" spans="1:8" x14ac:dyDescent="0.3">
      <c r="A90" s="3">
        <f>Data!A85</f>
        <v>41271</v>
      </c>
      <c r="B90" s="4">
        <f>Data!B85</f>
        <v>2965.1201169999999</v>
      </c>
      <c r="C90" s="4">
        <f>Data!C85</f>
        <v>2985.469971</v>
      </c>
      <c r="D90" s="4">
        <f>Data!D85</f>
        <v>2959.3701169999999</v>
      </c>
      <c r="E90" s="4">
        <f>Data!E85</f>
        <v>2960.3100589999999</v>
      </c>
      <c r="F90" s="15">
        <f>Data!F85</f>
        <v>1143530000</v>
      </c>
      <c r="G90" s="4" t="str">
        <f t="shared" si="2"/>
        <v/>
      </c>
      <c r="H90" s="4" t="str">
        <f t="shared" si="3"/>
        <v/>
      </c>
    </row>
    <row r="91" spans="1:8" x14ac:dyDescent="0.3">
      <c r="A91" s="3">
        <f>Data!A86</f>
        <v>41270</v>
      </c>
      <c r="B91" s="4">
        <f>Data!B86</f>
        <v>2989.8701169999999</v>
      </c>
      <c r="C91" s="4">
        <f>Data!C86</f>
        <v>2993.6599120000001</v>
      </c>
      <c r="D91" s="4">
        <f>Data!D86</f>
        <v>2951.040039</v>
      </c>
      <c r="E91" s="4">
        <f>Data!E86</f>
        <v>2985.9099120000001</v>
      </c>
      <c r="F91" s="15">
        <f>Data!F86</f>
        <v>1342790000</v>
      </c>
      <c r="G91" s="4" t="str">
        <f t="shared" si="2"/>
        <v>Hammer</v>
      </c>
      <c r="H91" s="4" t="str">
        <f t="shared" si="3"/>
        <v/>
      </c>
    </row>
    <row r="92" spans="1:8" x14ac:dyDescent="0.3">
      <c r="A92" s="3">
        <f>Data!A87</f>
        <v>41269</v>
      </c>
      <c r="B92" s="4">
        <f>Data!B87</f>
        <v>3013.1298830000001</v>
      </c>
      <c r="C92" s="4">
        <f>Data!C87</f>
        <v>3018.6499020000001</v>
      </c>
      <c r="D92" s="4">
        <f>Data!D87</f>
        <v>2983.3500979999999</v>
      </c>
      <c r="E92" s="4">
        <f>Data!E87</f>
        <v>2990.1599120000001</v>
      </c>
      <c r="F92" s="15">
        <f>Data!F87</f>
        <v>1059190000</v>
      </c>
      <c r="G92" s="4" t="str">
        <f t="shared" si="2"/>
        <v/>
      </c>
      <c r="H92" s="4" t="str">
        <f t="shared" si="3"/>
        <v/>
      </c>
    </row>
    <row r="93" spans="1:8" x14ac:dyDescent="0.3">
      <c r="A93" s="3">
        <f>Data!A88</f>
        <v>41267</v>
      </c>
      <c r="B93" s="4">
        <f>Data!B88</f>
        <v>3013.889893</v>
      </c>
      <c r="C93" s="4">
        <f>Data!C88</f>
        <v>3016.179932</v>
      </c>
      <c r="D93" s="4">
        <f>Data!D88</f>
        <v>3008.530029</v>
      </c>
      <c r="E93" s="4">
        <f>Data!E88</f>
        <v>3012.6000979999999</v>
      </c>
      <c r="F93" s="15">
        <f>Data!F88</f>
        <v>614230000</v>
      </c>
      <c r="G93" s="4" t="str">
        <f t="shared" si="2"/>
        <v/>
      </c>
      <c r="H93" s="4" t="str">
        <f t="shared" si="3"/>
        <v/>
      </c>
    </row>
    <row r="94" spans="1:8" x14ac:dyDescent="0.3">
      <c r="A94" s="3">
        <f>Data!A89</f>
        <v>41264</v>
      </c>
      <c r="B94" s="4">
        <f>Data!B89</f>
        <v>2998.6000979999999</v>
      </c>
      <c r="C94" s="4">
        <f>Data!C89</f>
        <v>3022.1899410000001</v>
      </c>
      <c r="D94" s="4">
        <f>Data!D89</f>
        <v>2995.1298830000001</v>
      </c>
      <c r="E94" s="4">
        <f>Data!E89</f>
        <v>3021.01001</v>
      </c>
      <c r="F94" s="15">
        <f>Data!F89</f>
        <v>2843090000</v>
      </c>
      <c r="G94" s="4" t="str">
        <f t="shared" si="2"/>
        <v/>
      </c>
      <c r="H94" s="4" t="str">
        <f t="shared" si="3"/>
        <v/>
      </c>
    </row>
    <row r="95" spans="1:8" x14ac:dyDescent="0.3">
      <c r="A95" s="3">
        <f>Data!A90</f>
        <v>41263</v>
      </c>
      <c r="B95" s="4">
        <f>Data!B90</f>
        <v>3050.3000489999999</v>
      </c>
      <c r="C95" s="4">
        <f>Data!C90</f>
        <v>3053.530029</v>
      </c>
      <c r="D95" s="4">
        <f>Data!D90</f>
        <v>3034.1499020000001</v>
      </c>
      <c r="E95" s="4">
        <f>Data!E90</f>
        <v>3050.389893</v>
      </c>
      <c r="F95" s="15">
        <f>Data!F90</f>
        <v>1691190000</v>
      </c>
      <c r="G95" s="4" t="str">
        <f t="shared" si="2"/>
        <v/>
      </c>
      <c r="H95" s="4" t="str">
        <f t="shared" si="3"/>
        <v/>
      </c>
    </row>
    <row r="96" spans="1:8" x14ac:dyDescent="0.3">
      <c r="A96" s="3">
        <f>Data!A91</f>
        <v>41262</v>
      </c>
      <c r="B96" s="4">
        <f>Data!B91</f>
        <v>3059.030029</v>
      </c>
      <c r="C96" s="4">
        <f>Data!C91</f>
        <v>3061.820068</v>
      </c>
      <c r="D96" s="4">
        <f>Data!D91</f>
        <v>3044.360107</v>
      </c>
      <c r="E96" s="4">
        <f>Data!E91</f>
        <v>3044.360107</v>
      </c>
      <c r="F96" s="15">
        <f>Data!F91</f>
        <v>1933270000</v>
      </c>
      <c r="G96" s="4" t="str">
        <f t="shared" si="2"/>
        <v/>
      </c>
      <c r="H96" s="4" t="str">
        <f t="shared" si="3"/>
        <v/>
      </c>
    </row>
    <row r="97" spans="1:8" x14ac:dyDescent="0.3">
      <c r="A97" s="3">
        <f>Data!A92</f>
        <v>41261</v>
      </c>
      <c r="B97" s="4">
        <f>Data!B92</f>
        <v>3020.820068</v>
      </c>
      <c r="C97" s="4">
        <f>Data!C92</f>
        <v>3056.6499020000001</v>
      </c>
      <c r="D97" s="4">
        <f>Data!D92</f>
        <v>3016.3999020000001</v>
      </c>
      <c r="E97" s="4">
        <f>Data!E92</f>
        <v>3054.530029</v>
      </c>
      <c r="F97" s="15">
        <f>Data!F92</f>
        <v>2022130000</v>
      </c>
      <c r="G97" s="4" t="str">
        <f t="shared" si="2"/>
        <v/>
      </c>
      <c r="H97" s="4" t="str">
        <f t="shared" si="3"/>
        <v/>
      </c>
    </row>
    <row r="98" spans="1:8" x14ac:dyDescent="0.3">
      <c r="A98" s="3">
        <f>Data!A93</f>
        <v>41260</v>
      </c>
      <c r="B98" s="4">
        <f>Data!B93</f>
        <v>2975.5</v>
      </c>
      <c r="C98" s="4">
        <f>Data!C93</f>
        <v>3011.219971</v>
      </c>
      <c r="D98" s="4">
        <f>Data!D93</f>
        <v>2973.540039</v>
      </c>
      <c r="E98" s="4">
        <f>Data!E93</f>
        <v>3010.6000979999999</v>
      </c>
      <c r="F98" s="15">
        <f>Data!F93</f>
        <v>1911420000</v>
      </c>
      <c r="G98" s="4" t="str">
        <f t="shared" si="2"/>
        <v/>
      </c>
      <c r="H98" s="4" t="str">
        <f t="shared" si="3"/>
        <v/>
      </c>
    </row>
    <row r="99" spans="1:8" x14ac:dyDescent="0.3">
      <c r="A99" s="3">
        <f>Data!A94</f>
        <v>41257</v>
      </c>
      <c r="B99" s="4">
        <f>Data!B94</f>
        <v>2976.9499510000001</v>
      </c>
      <c r="C99" s="4">
        <f>Data!C94</f>
        <v>2985.330078</v>
      </c>
      <c r="D99" s="4">
        <f>Data!D94</f>
        <v>2963.8000489999999</v>
      </c>
      <c r="E99" s="4">
        <f>Data!E94</f>
        <v>2971.330078</v>
      </c>
      <c r="F99" s="15">
        <f>Data!F94</f>
        <v>1786980000</v>
      </c>
      <c r="G99" s="4" t="str">
        <f t="shared" si="2"/>
        <v/>
      </c>
      <c r="H99" s="4" t="str">
        <f t="shared" si="3"/>
        <v/>
      </c>
    </row>
    <row r="100" spans="1:8" x14ac:dyDescent="0.3">
      <c r="A100" s="3">
        <f>Data!A95</f>
        <v>41256</v>
      </c>
      <c r="B100" s="4">
        <f>Data!B95</f>
        <v>3007.830078</v>
      </c>
      <c r="C100" s="4">
        <f>Data!C95</f>
        <v>3026.51001</v>
      </c>
      <c r="D100" s="4">
        <f>Data!D95</f>
        <v>2982.6298830000001</v>
      </c>
      <c r="E100" s="4">
        <f>Data!E95</f>
        <v>2992.1599120000001</v>
      </c>
      <c r="F100" s="15">
        <f>Data!F95</f>
        <v>1833990000</v>
      </c>
      <c r="G100" s="4" t="str">
        <f t="shared" si="2"/>
        <v/>
      </c>
      <c r="H100" s="4" t="str">
        <f t="shared" si="3"/>
        <v/>
      </c>
    </row>
    <row r="101" spans="1:8" x14ac:dyDescent="0.3">
      <c r="A101" s="3">
        <f>Data!A96</f>
        <v>41255</v>
      </c>
      <c r="B101" s="4">
        <f>Data!B96</f>
        <v>3033.929932</v>
      </c>
      <c r="C101" s="4">
        <f>Data!C96</f>
        <v>3035.1899410000001</v>
      </c>
      <c r="D101" s="4">
        <f>Data!D96</f>
        <v>3008.48999</v>
      </c>
      <c r="E101" s="4">
        <f>Data!E96</f>
        <v>3013.8100589999999</v>
      </c>
      <c r="F101" s="15">
        <f>Data!F96</f>
        <v>1756220000</v>
      </c>
      <c r="G101" s="4" t="str">
        <f t="shared" si="2"/>
        <v/>
      </c>
      <c r="H101" s="4" t="str">
        <f t="shared" si="3"/>
        <v/>
      </c>
    </row>
    <row r="102" spans="1:8" x14ac:dyDescent="0.3">
      <c r="A102" s="3">
        <f>Data!A97</f>
        <v>41254</v>
      </c>
      <c r="B102" s="4">
        <f>Data!B97</f>
        <v>3005.429932</v>
      </c>
      <c r="C102" s="4">
        <f>Data!C97</f>
        <v>3033.139893</v>
      </c>
      <c r="D102" s="4">
        <f>Data!D97</f>
        <v>3003.820068</v>
      </c>
      <c r="E102" s="4">
        <f>Data!E97</f>
        <v>3022.3000489999999</v>
      </c>
      <c r="F102" s="15">
        <f>Data!F97</f>
        <v>1921860000</v>
      </c>
      <c r="G102" s="4" t="str">
        <f t="shared" si="2"/>
        <v/>
      </c>
      <c r="H102" s="4" t="str">
        <f t="shared" si="3"/>
        <v/>
      </c>
    </row>
    <row r="103" spans="1:8" x14ac:dyDescent="0.3">
      <c r="A103" s="3">
        <f>Data!A98</f>
        <v>41253</v>
      </c>
      <c r="B103" s="4">
        <f>Data!B98</f>
        <v>2973.1899410000001</v>
      </c>
      <c r="C103" s="4">
        <f>Data!C98</f>
        <v>2997.639893</v>
      </c>
      <c r="D103" s="4">
        <f>Data!D98</f>
        <v>2971.5600589999999</v>
      </c>
      <c r="E103" s="4">
        <f>Data!E98</f>
        <v>2986.959961</v>
      </c>
      <c r="F103" s="15">
        <f>Data!F98</f>
        <v>1528430000</v>
      </c>
      <c r="G103" s="4" t="str">
        <f t="shared" si="2"/>
        <v/>
      </c>
      <c r="H103" s="4" t="str">
        <f t="shared" si="3"/>
        <v/>
      </c>
    </row>
    <row r="104" spans="1:8" x14ac:dyDescent="0.3">
      <c r="A104" s="3">
        <f>Data!A99</f>
        <v>41250</v>
      </c>
      <c r="B104" s="4">
        <f>Data!B99</f>
        <v>2999.6899410000001</v>
      </c>
      <c r="C104" s="4">
        <f>Data!C99</f>
        <v>3003.2700199999999</v>
      </c>
      <c r="D104" s="4">
        <f>Data!D99</f>
        <v>2968.820068</v>
      </c>
      <c r="E104" s="4">
        <f>Data!E99</f>
        <v>2978.040039</v>
      </c>
      <c r="F104" s="15">
        <f>Data!F99</f>
        <v>1613570000</v>
      </c>
      <c r="G104" s="4" t="str">
        <f t="shared" si="2"/>
        <v/>
      </c>
      <c r="H104" s="4" t="str">
        <f t="shared" si="3"/>
        <v/>
      </c>
    </row>
    <row r="105" spans="1:8" x14ac:dyDescent="0.3">
      <c r="A105" s="3">
        <f>Data!A100</f>
        <v>41249</v>
      </c>
      <c r="B105" s="4">
        <f>Data!B100</f>
        <v>2967.98999</v>
      </c>
      <c r="C105" s="4">
        <f>Data!C100</f>
        <v>2996.530029</v>
      </c>
      <c r="D105" s="4">
        <f>Data!D100</f>
        <v>2962.0200199999999</v>
      </c>
      <c r="E105" s="4">
        <f>Data!E100</f>
        <v>2989.2700199999999</v>
      </c>
      <c r="F105" s="15">
        <f>Data!F100</f>
        <v>1713460000</v>
      </c>
      <c r="G105" s="4" t="str">
        <f t="shared" si="2"/>
        <v/>
      </c>
      <c r="H105" s="4" t="str">
        <f t="shared" si="3"/>
        <v/>
      </c>
    </row>
    <row r="106" spans="1:8" x14ac:dyDescent="0.3">
      <c r="A106" s="3">
        <f>Data!A101</f>
        <v>41248</v>
      </c>
      <c r="B106" s="4">
        <f>Data!B101</f>
        <v>2993.1999510000001</v>
      </c>
      <c r="C106" s="4">
        <f>Data!C101</f>
        <v>2994.7299800000001</v>
      </c>
      <c r="D106" s="4">
        <f>Data!D101</f>
        <v>2958.26001</v>
      </c>
      <c r="E106" s="4">
        <f>Data!E101</f>
        <v>2973.6999510000001</v>
      </c>
      <c r="F106" s="15">
        <f>Data!F101</f>
        <v>1800820000</v>
      </c>
      <c r="G106" s="4" t="str">
        <f t="shared" si="2"/>
        <v/>
      </c>
      <c r="H106" s="4" t="str">
        <f t="shared" si="3"/>
        <v/>
      </c>
    </row>
    <row r="107" spans="1:8" x14ac:dyDescent="0.3">
      <c r="A107" s="3">
        <f>Data!A102</f>
        <v>41247</v>
      </c>
      <c r="B107" s="4">
        <f>Data!B102</f>
        <v>3000.4399410000001</v>
      </c>
      <c r="C107" s="4">
        <f>Data!C102</f>
        <v>3002.8999020000001</v>
      </c>
      <c r="D107" s="4">
        <f>Data!D102</f>
        <v>2980.929932</v>
      </c>
      <c r="E107" s="4">
        <f>Data!E102</f>
        <v>2996.6899410000001</v>
      </c>
      <c r="F107" s="15">
        <f>Data!F102</f>
        <v>1781760000</v>
      </c>
      <c r="G107" s="4" t="str">
        <f t="shared" si="2"/>
        <v/>
      </c>
      <c r="H107" s="4" t="str">
        <f t="shared" si="3"/>
        <v/>
      </c>
    </row>
    <row r="108" spans="1:8" x14ac:dyDescent="0.3">
      <c r="A108" s="3">
        <f>Data!A103</f>
        <v>41246</v>
      </c>
      <c r="B108" s="4">
        <f>Data!B103</f>
        <v>3029.209961</v>
      </c>
      <c r="C108" s="4">
        <f>Data!C103</f>
        <v>3030.280029</v>
      </c>
      <c r="D108" s="4">
        <f>Data!D103</f>
        <v>2999.570068</v>
      </c>
      <c r="E108" s="4">
        <f>Data!E103</f>
        <v>3002.1999510000001</v>
      </c>
      <c r="F108" s="15">
        <f>Data!F103</f>
        <v>1667330000</v>
      </c>
      <c r="G108" s="4" t="str">
        <f t="shared" si="2"/>
        <v/>
      </c>
      <c r="H108" s="4" t="str">
        <f t="shared" si="3"/>
        <v/>
      </c>
    </row>
    <row r="109" spans="1:8" x14ac:dyDescent="0.3">
      <c r="A109" s="3">
        <f>Data!A104</f>
        <v>41243</v>
      </c>
      <c r="B109" s="4">
        <f>Data!B104</f>
        <v>3013.25</v>
      </c>
      <c r="C109" s="4">
        <f>Data!C104</f>
        <v>3014.25</v>
      </c>
      <c r="D109" s="4">
        <f>Data!D104</f>
        <v>2999.719971</v>
      </c>
      <c r="E109" s="4">
        <f>Data!E104</f>
        <v>3010.23999</v>
      </c>
      <c r="F109" s="15">
        <f>Data!F104</f>
        <v>2194240000</v>
      </c>
      <c r="G109" s="4" t="str">
        <f t="shared" si="2"/>
        <v/>
      </c>
      <c r="H109" s="4" t="str">
        <f t="shared" si="3"/>
        <v/>
      </c>
    </row>
    <row r="110" spans="1:8" x14ac:dyDescent="0.3">
      <c r="A110" s="3">
        <f>Data!A105</f>
        <v>41242</v>
      </c>
      <c r="B110" s="4">
        <f>Data!B105</f>
        <v>3005.4099120000001</v>
      </c>
      <c r="C110" s="4">
        <f>Data!C105</f>
        <v>3017.179932</v>
      </c>
      <c r="D110" s="4">
        <f>Data!D105</f>
        <v>2996.3000489999999</v>
      </c>
      <c r="E110" s="4">
        <f>Data!E105</f>
        <v>3012.030029</v>
      </c>
      <c r="F110" s="15">
        <f>Data!F105</f>
        <v>1758440000</v>
      </c>
      <c r="G110" s="4" t="str">
        <f t="shared" si="2"/>
        <v/>
      </c>
      <c r="H110" s="4" t="str">
        <f t="shared" si="3"/>
        <v/>
      </c>
    </row>
    <row r="111" spans="1:8" x14ac:dyDescent="0.3">
      <c r="A111" s="3">
        <f>Data!A106</f>
        <v>41241</v>
      </c>
      <c r="B111" s="4">
        <f>Data!B106</f>
        <v>2952.0200199999999</v>
      </c>
      <c r="C111" s="4">
        <f>Data!C106</f>
        <v>2992.169922</v>
      </c>
      <c r="D111" s="4">
        <f>Data!D106</f>
        <v>2935.8798830000001</v>
      </c>
      <c r="E111" s="4">
        <f>Data!E106</f>
        <v>2991.780029</v>
      </c>
      <c r="F111" s="15">
        <f>Data!F106</f>
        <v>1725550000</v>
      </c>
      <c r="G111" s="4" t="str">
        <f t="shared" si="2"/>
        <v/>
      </c>
      <c r="H111" s="4" t="str">
        <f t="shared" si="3"/>
        <v/>
      </c>
    </row>
    <row r="112" spans="1:8" x14ac:dyDescent="0.3">
      <c r="A112" s="3">
        <f>Data!A107</f>
        <v>41240</v>
      </c>
      <c r="B112" s="4">
        <f>Data!B107</f>
        <v>2974.5600589999999</v>
      </c>
      <c r="C112" s="4">
        <f>Data!C107</f>
        <v>2985.320068</v>
      </c>
      <c r="D112" s="4">
        <f>Data!D107</f>
        <v>2965.1298830000001</v>
      </c>
      <c r="E112" s="4">
        <f>Data!E107</f>
        <v>2967.790039</v>
      </c>
      <c r="F112" s="15">
        <f>Data!F107</f>
        <v>1763320000</v>
      </c>
      <c r="G112" s="4" t="str">
        <f t="shared" si="2"/>
        <v/>
      </c>
      <c r="H112" s="4" t="str">
        <f t="shared" si="3"/>
        <v/>
      </c>
    </row>
    <row r="113" spans="1:8" x14ac:dyDescent="0.3">
      <c r="A113" s="3">
        <f>Data!A108</f>
        <v>41239</v>
      </c>
      <c r="B113" s="4">
        <f>Data!B108</f>
        <v>2961.0200199999999</v>
      </c>
      <c r="C113" s="4">
        <f>Data!C108</f>
        <v>2976.929932</v>
      </c>
      <c r="D113" s="4">
        <f>Data!D108</f>
        <v>2951.7299800000001</v>
      </c>
      <c r="E113" s="4">
        <f>Data!E108</f>
        <v>2976.780029</v>
      </c>
      <c r="F113" s="15">
        <f>Data!F108</f>
        <v>1641710000</v>
      </c>
      <c r="G113" s="4" t="str">
        <f t="shared" si="2"/>
        <v/>
      </c>
      <c r="H113" s="4" t="str">
        <f t="shared" si="3"/>
        <v/>
      </c>
    </row>
    <row r="114" spans="1:8" x14ac:dyDescent="0.3">
      <c r="A114" s="3">
        <f>Data!A109</f>
        <v>41236</v>
      </c>
      <c r="B114" s="4">
        <f>Data!B109</f>
        <v>2943.6201169999999</v>
      </c>
      <c r="C114" s="4">
        <f>Data!C109</f>
        <v>2967.1899410000001</v>
      </c>
      <c r="D114" s="4">
        <f>Data!D109</f>
        <v>2940.679932</v>
      </c>
      <c r="E114" s="4">
        <f>Data!E109</f>
        <v>2966.8500979999999</v>
      </c>
      <c r="F114" s="15">
        <f>Data!F109</f>
        <v>792750000</v>
      </c>
      <c r="G114" s="4" t="str">
        <f t="shared" si="2"/>
        <v/>
      </c>
      <c r="H114" s="4" t="str">
        <f t="shared" si="3"/>
        <v/>
      </c>
    </row>
    <row r="115" spans="1:8" x14ac:dyDescent="0.3">
      <c r="A115" s="3">
        <f>Data!A110</f>
        <v>41234</v>
      </c>
      <c r="B115" s="4">
        <f>Data!B110</f>
        <v>2919.139893</v>
      </c>
      <c r="C115" s="4">
        <f>Data!C110</f>
        <v>2928.169922</v>
      </c>
      <c r="D115" s="4">
        <f>Data!D110</f>
        <v>2912.419922</v>
      </c>
      <c r="E115" s="4">
        <f>Data!E110</f>
        <v>2926.5500489999999</v>
      </c>
      <c r="F115" s="15">
        <f>Data!F110</f>
        <v>1430060000</v>
      </c>
      <c r="G115" s="4" t="str">
        <f t="shared" si="2"/>
        <v/>
      </c>
      <c r="H115" s="4" t="str">
        <f t="shared" si="3"/>
        <v/>
      </c>
    </row>
    <row r="116" spans="1:8" x14ac:dyDescent="0.3">
      <c r="A116" s="3">
        <f>Data!A111</f>
        <v>41233</v>
      </c>
      <c r="B116" s="4">
        <f>Data!B111</f>
        <v>2910.7299800000001</v>
      </c>
      <c r="C116" s="4">
        <f>Data!C111</f>
        <v>2919.959961</v>
      </c>
      <c r="D116" s="4">
        <f>Data!D111</f>
        <v>2893.3798830000001</v>
      </c>
      <c r="E116" s="4">
        <f>Data!E111</f>
        <v>2916.679932</v>
      </c>
      <c r="F116" s="15">
        <f>Data!F111</f>
        <v>1588750000</v>
      </c>
      <c r="G116" s="4" t="str">
        <f t="shared" si="2"/>
        <v/>
      </c>
      <c r="H116" s="4" t="str">
        <f t="shared" si="3"/>
        <v/>
      </c>
    </row>
    <row r="117" spans="1:8" x14ac:dyDescent="0.3">
      <c r="A117" s="3">
        <f>Data!A112</f>
        <v>41232</v>
      </c>
      <c r="B117" s="4">
        <f>Data!B112</f>
        <v>2886</v>
      </c>
      <c r="C117" s="4">
        <f>Data!C112</f>
        <v>2916.070068</v>
      </c>
      <c r="D117" s="4">
        <f>Data!D112</f>
        <v>2884.75</v>
      </c>
      <c r="E117" s="4">
        <f>Data!E112</f>
        <v>2916.070068</v>
      </c>
      <c r="F117" s="15">
        <f>Data!F112</f>
        <v>1767240000</v>
      </c>
      <c r="G117" s="4" t="str">
        <f t="shared" si="2"/>
        <v/>
      </c>
      <c r="H117" s="4" t="str">
        <f t="shared" si="3"/>
        <v/>
      </c>
    </row>
    <row r="118" spans="1:8" x14ac:dyDescent="0.3">
      <c r="A118" s="3">
        <f>Data!A113</f>
        <v>41229</v>
      </c>
      <c r="B118" s="4">
        <f>Data!B113</f>
        <v>2838.8999020000001</v>
      </c>
      <c r="C118" s="4">
        <f>Data!C113</f>
        <v>2859.570068</v>
      </c>
      <c r="D118" s="4">
        <f>Data!D113</f>
        <v>2810.8000489999999</v>
      </c>
      <c r="E118" s="4">
        <f>Data!E113</f>
        <v>2853.1298830000001</v>
      </c>
      <c r="F118" s="15">
        <f>Data!F113</f>
        <v>2187730000</v>
      </c>
      <c r="G118" s="4" t="str">
        <f t="shared" si="2"/>
        <v/>
      </c>
      <c r="H118" s="4" t="str">
        <f t="shared" si="3"/>
        <v/>
      </c>
    </row>
    <row r="119" spans="1:8" x14ac:dyDescent="0.3">
      <c r="A119" s="3">
        <f>Data!A114</f>
        <v>41228</v>
      </c>
      <c r="B119" s="4">
        <f>Data!B114</f>
        <v>2847.8400879999999</v>
      </c>
      <c r="C119" s="4">
        <f>Data!C114</f>
        <v>2855.639893</v>
      </c>
      <c r="D119" s="4">
        <f>Data!D114</f>
        <v>2826.75</v>
      </c>
      <c r="E119" s="4">
        <f>Data!E114</f>
        <v>2836.9399410000001</v>
      </c>
      <c r="F119" s="15">
        <f>Data!F114</f>
        <v>2010300000</v>
      </c>
      <c r="G119" s="4" t="str">
        <f t="shared" si="2"/>
        <v/>
      </c>
      <c r="H119" s="4" t="str">
        <f t="shared" si="3"/>
        <v/>
      </c>
    </row>
    <row r="120" spans="1:8" x14ac:dyDescent="0.3">
      <c r="A120" s="3">
        <f>Data!A115</f>
        <v>41227</v>
      </c>
      <c r="B120" s="4">
        <f>Data!B115</f>
        <v>2896.8100589999999</v>
      </c>
      <c r="C120" s="4">
        <f>Data!C115</f>
        <v>2900.1000979999999</v>
      </c>
      <c r="D120" s="4">
        <f>Data!D115</f>
        <v>2842.860107</v>
      </c>
      <c r="E120" s="4">
        <f>Data!E115</f>
        <v>2846.8100589999999</v>
      </c>
      <c r="F120" s="15">
        <f>Data!F115</f>
        <v>2106590000</v>
      </c>
      <c r="G120" s="4" t="str">
        <f t="shared" si="2"/>
        <v/>
      </c>
      <c r="H120" s="4" t="str">
        <f t="shared" si="3"/>
        <v/>
      </c>
    </row>
    <row r="121" spans="1:8" x14ac:dyDescent="0.3">
      <c r="A121" s="3">
        <f>Data!A116</f>
        <v>41226</v>
      </c>
      <c r="B121" s="4">
        <f>Data!B116</f>
        <v>2880.7700199999999</v>
      </c>
      <c r="C121" s="4">
        <f>Data!C116</f>
        <v>2909</v>
      </c>
      <c r="D121" s="4">
        <f>Data!D116</f>
        <v>2877.0600589999999</v>
      </c>
      <c r="E121" s="4">
        <f>Data!E116</f>
        <v>2883.889893</v>
      </c>
      <c r="F121" s="15">
        <f>Data!F116</f>
        <v>1816260000</v>
      </c>
      <c r="G121" s="4" t="str">
        <f t="shared" si="2"/>
        <v/>
      </c>
      <c r="H121" s="4" t="str">
        <f t="shared" si="3"/>
        <v>Shooting Star</v>
      </c>
    </row>
    <row r="122" spans="1:8" x14ac:dyDescent="0.3">
      <c r="A122" s="3">
        <f>Data!A117</f>
        <v>41225</v>
      </c>
      <c r="B122" s="4">
        <f>Data!B117</f>
        <v>2916.3798830000001</v>
      </c>
      <c r="C122" s="4">
        <f>Data!C117</f>
        <v>2920.01001</v>
      </c>
      <c r="D122" s="4">
        <f>Data!D117</f>
        <v>2896.5500489999999</v>
      </c>
      <c r="E122" s="4">
        <f>Data!E117</f>
        <v>2904.25</v>
      </c>
      <c r="F122" s="15">
        <f>Data!F117</f>
        <v>1379240000</v>
      </c>
      <c r="G122" s="4" t="str">
        <f t="shared" si="2"/>
        <v/>
      </c>
      <c r="H122" s="4" t="str">
        <f t="shared" si="3"/>
        <v/>
      </c>
    </row>
    <row r="123" spans="1:8" x14ac:dyDescent="0.3">
      <c r="A123" s="3">
        <f>Data!A118</f>
        <v>41222</v>
      </c>
      <c r="B123" s="4">
        <f>Data!B118</f>
        <v>2892.570068</v>
      </c>
      <c r="C123" s="4">
        <f>Data!C118</f>
        <v>2931.110107</v>
      </c>
      <c r="D123" s="4">
        <f>Data!D118</f>
        <v>2889.8100589999999</v>
      </c>
      <c r="E123" s="4">
        <f>Data!E118</f>
        <v>2904.8701169999999</v>
      </c>
      <c r="F123" s="15">
        <f>Data!F118</f>
        <v>1802580000</v>
      </c>
      <c r="G123" s="4" t="str">
        <f t="shared" si="2"/>
        <v/>
      </c>
      <c r="H123" s="4" t="str">
        <f t="shared" si="3"/>
        <v/>
      </c>
    </row>
    <row r="124" spans="1:8" x14ac:dyDescent="0.3">
      <c r="A124" s="3">
        <f>Data!A119</f>
        <v>41221</v>
      </c>
      <c r="B124" s="4">
        <f>Data!B119</f>
        <v>2942.0900879999999</v>
      </c>
      <c r="C124" s="4">
        <f>Data!C119</f>
        <v>2949.6999510000001</v>
      </c>
      <c r="D124" s="4">
        <f>Data!D119</f>
        <v>2895.580078</v>
      </c>
      <c r="E124" s="4">
        <f>Data!E119</f>
        <v>2895.580078</v>
      </c>
      <c r="F124" s="15">
        <f>Data!F119</f>
        <v>1876420000</v>
      </c>
      <c r="G124" s="4" t="str">
        <f t="shared" si="2"/>
        <v/>
      </c>
      <c r="H124" s="4" t="str">
        <f t="shared" si="3"/>
        <v/>
      </c>
    </row>
    <row r="125" spans="1:8" x14ac:dyDescent="0.3">
      <c r="A125" s="3">
        <f>Data!A120</f>
        <v>41220</v>
      </c>
      <c r="B125" s="4">
        <f>Data!B120</f>
        <v>2976.459961</v>
      </c>
      <c r="C125" s="4">
        <f>Data!C120</f>
        <v>2977.8100589999999</v>
      </c>
      <c r="D125" s="4">
        <f>Data!D120</f>
        <v>2926.790039</v>
      </c>
      <c r="E125" s="4">
        <f>Data!E120</f>
        <v>2937.290039</v>
      </c>
      <c r="F125" s="15">
        <f>Data!F120</f>
        <v>2059690000</v>
      </c>
      <c r="G125" s="4" t="str">
        <f t="shared" si="2"/>
        <v/>
      </c>
      <c r="H125" s="4" t="str">
        <f t="shared" si="3"/>
        <v/>
      </c>
    </row>
    <row r="126" spans="1:8" x14ac:dyDescent="0.3">
      <c r="A126" s="3">
        <f>Data!A121</f>
        <v>41219</v>
      </c>
      <c r="B126" s="4">
        <f>Data!B121</f>
        <v>3003.709961</v>
      </c>
      <c r="C126" s="4">
        <f>Data!C121</f>
        <v>3024.4399410000001</v>
      </c>
      <c r="D126" s="4">
        <f>Data!D121</f>
        <v>2998.929932</v>
      </c>
      <c r="E126" s="4">
        <f>Data!E121</f>
        <v>3011.929932</v>
      </c>
      <c r="F126" s="15">
        <f>Data!F121</f>
        <v>1782430000</v>
      </c>
      <c r="G126" s="4" t="str">
        <f t="shared" si="2"/>
        <v/>
      </c>
      <c r="H126" s="4" t="str">
        <f t="shared" si="3"/>
        <v/>
      </c>
    </row>
    <row r="127" spans="1:8" x14ac:dyDescent="0.3">
      <c r="A127" s="3">
        <f>Data!A122</f>
        <v>41218</v>
      </c>
      <c r="B127" s="4">
        <f>Data!B122</f>
        <v>2983.030029</v>
      </c>
      <c r="C127" s="4">
        <f>Data!C122</f>
        <v>3004.8701169999999</v>
      </c>
      <c r="D127" s="4">
        <f>Data!D122</f>
        <v>2975.8500979999999</v>
      </c>
      <c r="E127" s="4">
        <f>Data!E122</f>
        <v>2999.6599120000001</v>
      </c>
      <c r="F127" s="15">
        <f>Data!F122</f>
        <v>1496210000</v>
      </c>
      <c r="G127" s="4" t="str">
        <f t="shared" si="2"/>
        <v/>
      </c>
      <c r="H127" s="4" t="str">
        <f t="shared" si="3"/>
        <v/>
      </c>
    </row>
    <row r="128" spans="1:8" x14ac:dyDescent="0.3">
      <c r="A128" s="3">
        <f>Data!A123</f>
        <v>41215</v>
      </c>
      <c r="B128" s="4">
        <f>Data!B123</f>
        <v>3033.8500979999999</v>
      </c>
      <c r="C128" s="4">
        <f>Data!C123</f>
        <v>3033.8500979999999</v>
      </c>
      <c r="D128" s="4">
        <f>Data!D123</f>
        <v>2981.6899410000001</v>
      </c>
      <c r="E128" s="4">
        <f>Data!E123</f>
        <v>2982.1298830000001</v>
      </c>
      <c r="F128" s="15">
        <f>Data!F123</f>
        <v>1834590000</v>
      </c>
      <c r="G128" s="4" t="str">
        <f t="shared" si="2"/>
        <v/>
      </c>
      <c r="H128" s="4" t="str">
        <f t="shared" si="3"/>
        <v/>
      </c>
    </row>
    <row r="129" spans="1:8" x14ac:dyDescent="0.3">
      <c r="A129" s="3">
        <f>Data!A124</f>
        <v>41214</v>
      </c>
      <c r="B129" s="4">
        <f>Data!B124</f>
        <v>2987.540039</v>
      </c>
      <c r="C129" s="4">
        <f>Data!C124</f>
        <v>3021.9399410000001</v>
      </c>
      <c r="D129" s="4">
        <f>Data!D124</f>
        <v>2984.219971</v>
      </c>
      <c r="E129" s="4">
        <f>Data!E124</f>
        <v>3020.0600589999999</v>
      </c>
      <c r="F129" s="15">
        <f>Data!F124</f>
        <v>1880140000</v>
      </c>
      <c r="G129" s="4" t="str">
        <f t="shared" si="2"/>
        <v/>
      </c>
      <c r="H129" s="4" t="str">
        <f t="shared" si="3"/>
        <v/>
      </c>
    </row>
    <row r="130" spans="1:8" x14ac:dyDescent="0.3">
      <c r="A130" s="3">
        <f>Data!A125</f>
        <v>41213</v>
      </c>
      <c r="B130" s="4">
        <f>Data!B125</f>
        <v>2986.8500979999999</v>
      </c>
      <c r="C130" s="4">
        <f>Data!C125</f>
        <v>2989.6999510000001</v>
      </c>
      <c r="D130" s="4">
        <f>Data!D125</f>
        <v>2964.9399410000001</v>
      </c>
      <c r="E130" s="4">
        <f>Data!E125</f>
        <v>2977.2299800000001</v>
      </c>
      <c r="F130" s="15">
        <f>Data!F125</f>
        <v>1806780000</v>
      </c>
      <c r="G130" s="4" t="str">
        <f t="shared" si="2"/>
        <v/>
      </c>
      <c r="H130" s="4" t="str">
        <f t="shared" si="3"/>
        <v/>
      </c>
    </row>
    <row r="131" spans="1:8" x14ac:dyDescent="0.3">
      <c r="A131" s="3">
        <f>Data!A126</f>
        <v>41208</v>
      </c>
      <c r="B131" s="4">
        <f>Data!B126</f>
        <v>2986.0500489999999</v>
      </c>
      <c r="C131" s="4">
        <f>Data!C126</f>
        <v>2999.139893</v>
      </c>
      <c r="D131" s="4">
        <f>Data!D126</f>
        <v>2961.1599120000001</v>
      </c>
      <c r="E131" s="4">
        <f>Data!E126</f>
        <v>2987.9499510000001</v>
      </c>
      <c r="F131" s="15">
        <f>Data!F126</f>
        <v>1839700000</v>
      </c>
      <c r="G131" s="4" t="str">
        <f t="shared" si="2"/>
        <v>Hammer</v>
      </c>
      <c r="H131" s="4" t="str">
        <f t="shared" si="3"/>
        <v/>
      </c>
    </row>
    <row r="132" spans="1:8" x14ac:dyDescent="0.3">
      <c r="A132" s="3">
        <f>Data!A127</f>
        <v>41207</v>
      </c>
      <c r="B132" s="4">
        <f>Data!B127</f>
        <v>3005.040039</v>
      </c>
      <c r="C132" s="4">
        <f>Data!C127</f>
        <v>3007.709961</v>
      </c>
      <c r="D132" s="4">
        <f>Data!D127</f>
        <v>2975.9799800000001</v>
      </c>
      <c r="E132" s="4">
        <f>Data!E127</f>
        <v>2986.1201169999999</v>
      </c>
      <c r="F132" s="15">
        <f>Data!F127</f>
        <v>1922660000</v>
      </c>
      <c r="G132" s="4" t="str">
        <f t="shared" si="2"/>
        <v/>
      </c>
      <c r="H132" s="4" t="str">
        <f t="shared" si="3"/>
        <v/>
      </c>
    </row>
    <row r="133" spans="1:8" x14ac:dyDescent="0.3">
      <c r="A133" s="3">
        <f>Data!A128</f>
        <v>41206</v>
      </c>
      <c r="B133" s="4">
        <f>Data!B128</f>
        <v>3011.820068</v>
      </c>
      <c r="C133" s="4">
        <f>Data!C128</f>
        <v>3012.9499510000001</v>
      </c>
      <c r="D133" s="4">
        <f>Data!D128</f>
        <v>2978.7299800000001</v>
      </c>
      <c r="E133" s="4">
        <f>Data!E128</f>
        <v>2981.6999510000001</v>
      </c>
      <c r="F133" s="15">
        <f>Data!F128</f>
        <v>1967000000</v>
      </c>
      <c r="G133" s="4" t="str">
        <f t="shared" si="2"/>
        <v/>
      </c>
      <c r="H133" s="4" t="str">
        <f t="shared" si="3"/>
        <v/>
      </c>
    </row>
    <row r="134" spans="1:8" x14ac:dyDescent="0.3">
      <c r="A134" s="3">
        <f>Data!A129</f>
        <v>41205</v>
      </c>
      <c r="B134" s="4">
        <f>Data!B129</f>
        <v>2989.4399410000001</v>
      </c>
      <c r="C134" s="4">
        <f>Data!C129</f>
        <v>3006.5900879999999</v>
      </c>
      <c r="D134" s="4">
        <f>Data!D129</f>
        <v>2974.070068</v>
      </c>
      <c r="E134" s="4">
        <f>Data!E129</f>
        <v>2990.459961</v>
      </c>
      <c r="F134" s="15">
        <f>Data!F129</f>
        <v>1830840000</v>
      </c>
      <c r="G134" s="4" t="str">
        <f t="shared" si="2"/>
        <v/>
      </c>
      <c r="H134" s="4" t="str">
        <f t="shared" si="3"/>
        <v/>
      </c>
    </row>
    <row r="135" spans="1:8" x14ac:dyDescent="0.3">
      <c r="A135" s="3">
        <f>Data!A130</f>
        <v>41204</v>
      </c>
      <c r="B135" s="4">
        <f>Data!B130</f>
        <v>3005.919922</v>
      </c>
      <c r="C135" s="4">
        <f>Data!C130</f>
        <v>3020.610107</v>
      </c>
      <c r="D135" s="4">
        <f>Data!D130</f>
        <v>2995.780029</v>
      </c>
      <c r="E135" s="4">
        <f>Data!E130</f>
        <v>3016.959961</v>
      </c>
      <c r="F135" s="15">
        <f>Data!F130</f>
        <v>1654130000</v>
      </c>
      <c r="G135" s="4" t="str">
        <f t="shared" si="2"/>
        <v/>
      </c>
      <c r="H135" s="4" t="str">
        <f t="shared" si="3"/>
        <v/>
      </c>
    </row>
    <row r="136" spans="1:8" x14ac:dyDescent="0.3">
      <c r="A136" s="3">
        <f>Data!A131</f>
        <v>41201</v>
      </c>
      <c r="B136" s="4">
        <f>Data!B131</f>
        <v>3066.5600589999999</v>
      </c>
      <c r="C136" s="4">
        <f>Data!C131</f>
        <v>3066.5600589999999</v>
      </c>
      <c r="D136" s="4">
        <f>Data!D131</f>
        <v>3000.2700199999999</v>
      </c>
      <c r="E136" s="4">
        <f>Data!E131</f>
        <v>3005.6201169999999</v>
      </c>
      <c r="F136" s="15">
        <f>Data!F131</f>
        <v>2225580000</v>
      </c>
      <c r="G136" s="4" t="str">
        <f t="shared" ref="G136:G199" si="4">IF(AND(D136&lt;D135,MIN(B136,E136)-D136&gt;ABS(B136-E136)*$G$4,MIN(B136,E136)-D136&gt;(C136-MAX(B136,E136))*$G$5),"Hammer","")</f>
        <v/>
      </c>
      <c r="H136" s="4" t="str">
        <f t="shared" ref="H136:H199" si="5">IF(AND(C136&gt;C135,C136-MAX(B136,E136)&gt;ABS(B136-E136)*$H$4,C136-MAX(B136,E136)&gt;(MIN(B136,E136)-D136)*$H$5),"Shooting Star","")</f>
        <v/>
      </c>
    </row>
    <row r="137" spans="1:8" x14ac:dyDescent="0.3">
      <c r="A137" s="3">
        <f>Data!A132</f>
        <v>41200</v>
      </c>
      <c r="B137" s="4">
        <f>Data!B132</f>
        <v>3097.7700199999999</v>
      </c>
      <c r="C137" s="4">
        <f>Data!C132</f>
        <v>3102.5600589999999</v>
      </c>
      <c r="D137" s="4">
        <f>Data!D132</f>
        <v>3065.23999</v>
      </c>
      <c r="E137" s="4">
        <f>Data!E132</f>
        <v>3072.8701169999999</v>
      </c>
      <c r="F137" s="15">
        <f>Data!F132</f>
        <v>2043290000</v>
      </c>
      <c r="G137" s="4" t="str">
        <f t="shared" si="4"/>
        <v/>
      </c>
      <c r="H137" s="4" t="str">
        <f t="shared" si="5"/>
        <v/>
      </c>
    </row>
    <row r="138" spans="1:8" x14ac:dyDescent="0.3">
      <c r="A138" s="3">
        <f>Data!A133</f>
        <v>41199</v>
      </c>
      <c r="B138" s="4">
        <f>Data!B133</f>
        <v>3091.3798830000001</v>
      </c>
      <c r="C138" s="4">
        <f>Data!C133</f>
        <v>3112.4499510000001</v>
      </c>
      <c r="D138" s="4">
        <f>Data!D133</f>
        <v>3088.0500489999999</v>
      </c>
      <c r="E138" s="4">
        <f>Data!E133</f>
        <v>3104.1201169999999</v>
      </c>
      <c r="F138" s="15">
        <f>Data!F133</f>
        <v>1770920000</v>
      </c>
      <c r="G138" s="4" t="str">
        <f t="shared" si="4"/>
        <v/>
      </c>
      <c r="H138" s="4" t="str">
        <f t="shared" si="5"/>
        <v/>
      </c>
    </row>
    <row r="139" spans="1:8" x14ac:dyDescent="0.3">
      <c r="A139" s="3">
        <f>Data!A134</f>
        <v>41198</v>
      </c>
      <c r="B139" s="4">
        <f>Data!B134</f>
        <v>3073.209961</v>
      </c>
      <c r="C139" s="4">
        <f>Data!C134</f>
        <v>3102.969971</v>
      </c>
      <c r="D139" s="4">
        <f>Data!D134</f>
        <v>3070.25</v>
      </c>
      <c r="E139" s="4">
        <f>Data!E134</f>
        <v>3101.169922</v>
      </c>
      <c r="F139" s="15">
        <f>Data!F134</f>
        <v>1736930000</v>
      </c>
      <c r="G139" s="4" t="str">
        <f t="shared" si="4"/>
        <v/>
      </c>
      <c r="H139" s="4" t="str">
        <f t="shared" si="5"/>
        <v/>
      </c>
    </row>
    <row r="140" spans="1:8" x14ac:dyDescent="0.3">
      <c r="A140" s="3">
        <f>Data!A135</f>
        <v>41197</v>
      </c>
      <c r="B140" s="4">
        <f>Data!B135</f>
        <v>3053.209961</v>
      </c>
      <c r="C140" s="4">
        <f>Data!C135</f>
        <v>3066.3100589999999</v>
      </c>
      <c r="D140" s="4">
        <f>Data!D135</f>
        <v>3037.2700199999999</v>
      </c>
      <c r="E140" s="4">
        <f>Data!E135</f>
        <v>3064.179932</v>
      </c>
      <c r="F140" s="15">
        <f>Data!F135</f>
        <v>1563440000</v>
      </c>
      <c r="G140" s="4" t="str">
        <f t="shared" si="4"/>
        <v/>
      </c>
      <c r="H140" s="4" t="str">
        <f t="shared" si="5"/>
        <v/>
      </c>
    </row>
    <row r="141" spans="1:8" x14ac:dyDescent="0.3">
      <c r="A141" s="3">
        <f>Data!A136</f>
        <v>41194</v>
      </c>
      <c r="B141" s="4">
        <f>Data!B136</f>
        <v>3049.080078</v>
      </c>
      <c r="C141" s="4">
        <f>Data!C136</f>
        <v>3061.7700199999999</v>
      </c>
      <c r="D141" s="4">
        <f>Data!D136</f>
        <v>3039.580078</v>
      </c>
      <c r="E141" s="4">
        <f>Data!E136</f>
        <v>3044.110107</v>
      </c>
      <c r="F141" s="15">
        <f>Data!F136</f>
        <v>1524840000</v>
      </c>
      <c r="G141" s="4" t="str">
        <f t="shared" si="4"/>
        <v/>
      </c>
      <c r="H141" s="4" t="str">
        <f t="shared" si="5"/>
        <v/>
      </c>
    </row>
    <row r="142" spans="1:8" x14ac:dyDescent="0.3">
      <c r="A142" s="3">
        <f>Data!A137</f>
        <v>41193</v>
      </c>
      <c r="B142" s="4">
        <f>Data!B137</f>
        <v>3075.889893</v>
      </c>
      <c r="C142" s="4">
        <f>Data!C137</f>
        <v>3078.080078</v>
      </c>
      <c r="D142" s="4">
        <f>Data!D137</f>
        <v>3047.139893</v>
      </c>
      <c r="E142" s="4">
        <f>Data!E137</f>
        <v>3049.4099120000001</v>
      </c>
      <c r="F142" s="15">
        <f>Data!F137</f>
        <v>1595020000</v>
      </c>
      <c r="G142" s="4" t="str">
        <f t="shared" si="4"/>
        <v/>
      </c>
      <c r="H142" s="4" t="str">
        <f t="shared" si="5"/>
        <v/>
      </c>
    </row>
    <row r="143" spans="1:8" x14ac:dyDescent="0.3">
      <c r="A143" s="3">
        <f>Data!A138</f>
        <v>41192</v>
      </c>
      <c r="B143" s="4">
        <f>Data!B138</f>
        <v>3066.25</v>
      </c>
      <c r="C143" s="4">
        <f>Data!C138</f>
        <v>3071.570068</v>
      </c>
      <c r="D143" s="4">
        <f>Data!D138</f>
        <v>3046.780029</v>
      </c>
      <c r="E143" s="4">
        <f>Data!E138</f>
        <v>3051.780029</v>
      </c>
      <c r="F143" s="15">
        <f>Data!F138</f>
        <v>1788970000</v>
      </c>
      <c r="G143" s="4" t="str">
        <f t="shared" si="4"/>
        <v/>
      </c>
      <c r="H143" s="4" t="str">
        <f t="shared" si="5"/>
        <v/>
      </c>
    </row>
    <row r="144" spans="1:8" x14ac:dyDescent="0.3">
      <c r="A144" s="3">
        <f>Data!A139</f>
        <v>41191</v>
      </c>
      <c r="B144" s="4">
        <f>Data!B139</f>
        <v>3108.01001</v>
      </c>
      <c r="C144" s="4">
        <f>Data!C139</f>
        <v>3108.01001</v>
      </c>
      <c r="D144" s="4">
        <f>Data!D139</f>
        <v>3062.5200199999999</v>
      </c>
      <c r="E144" s="4">
        <f>Data!E139</f>
        <v>3065.0200199999999</v>
      </c>
      <c r="F144" s="15">
        <f>Data!F139</f>
        <v>1645740000</v>
      </c>
      <c r="G144" s="4" t="str">
        <f t="shared" si="4"/>
        <v/>
      </c>
      <c r="H144" s="4" t="str">
        <f t="shared" si="5"/>
        <v/>
      </c>
    </row>
    <row r="145" spans="1:8" x14ac:dyDescent="0.3">
      <c r="A145" s="3">
        <f>Data!A140</f>
        <v>41190</v>
      </c>
      <c r="B145" s="4">
        <f>Data!B140</f>
        <v>3121.330078</v>
      </c>
      <c r="C145" s="4">
        <f>Data!C140</f>
        <v>3125.48999</v>
      </c>
      <c r="D145" s="4">
        <f>Data!D140</f>
        <v>3107.570068</v>
      </c>
      <c r="E145" s="4">
        <f>Data!E140</f>
        <v>3112.3500979999999</v>
      </c>
      <c r="F145" s="15">
        <f>Data!F140</f>
        <v>1186260000</v>
      </c>
      <c r="G145" s="4" t="str">
        <f t="shared" si="4"/>
        <v/>
      </c>
      <c r="H145" s="4" t="str">
        <f t="shared" si="5"/>
        <v/>
      </c>
    </row>
    <row r="146" spans="1:8" x14ac:dyDescent="0.3">
      <c r="A146" s="3">
        <f>Data!A141</f>
        <v>41187</v>
      </c>
      <c r="B146" s="4">
        <f>Data!B141</f>
        <v>3161.209961</v>
      </c>
      <c r="C146" s="4">
        <f>Data!C141</f>
        <v>3171.459961</v>
      </c>
      <c r="D146" s="4">
        <f>Data!D141</f>
        <v>3130.76001</v>
      </c>
      <c r="E146" s="4">
        <f>Data!E141</f>
        <v>3136.1899410000001</v>
      </c>
      <c r="F146" s="15">
        <f>Data!F141</f>
        <v>1607940000</v>
      </c>
      <c r="G146" s="4" t="str">
        <f t="shared" si="4"/>
        <v/>
      </c>
      <c r="H146" s="4" t="str">
        <f t="shared" si="5"/>
        <v/>
      </c>
    </row>
    <row r="147" spans="1:8" x14ac:dyDescent="0.3">
      <c r="A147" s="3">
        <f>Data!A142</f>
        <v>41186</v>
      </c>
      <c r="B147" s="4">
        <f>Data!B142</f>
        <v>3142.3798830000001</v>
      </c>
      <c r="C147" s="4">
        <f>Data!C142</f>
        <v>3153.4799800000001</v>
      </c>
      <c r="D147" s="4">
        <f>Data!D142</f>
        <v>3132.5600589999999</v>
      </c>
      <c r="E147" s="4">
        <f>Data!E142</f>
        <v>3149.459961</v>
      </c>
      <c r="F147" s="15">
        <f>Data!F142</f>
        <v>1585190000</v>
      </c>
      <c r="G147" s="4" t="str">
        <f t="shared" si="4"/>
        <v/>
      </c>
      <c r="H147" s="4" t="str">
        <f t="shared" si="5"/>
        <v/>
      </c>
    </row>
    <row r="148" spans="1:8" x14ac:dyDescent="0.3">
      <c r="A148" s="3">
        <f>Data!A143</f>
        <v>41185</v>
      </c>
      <c r="B148" s="4">
        <f>Data!B143</f>
        <v>3130.8500979999999</v>
      </c>
      <c r="C148" s="4">
        <f>Data!C143</f>
        <v>3142.360107</v>
      </c>
      <c r="D148" s="4">
        <f>Data!D143</f>
        <v>3115.040039</v>
      </c>
      <c r="E148" s="4">
        <f>Data!E143</f>
        <v>3135.2299800000001</v>
      </c>
      <c r="F148" s="15">
        <f>Data!F143</f>
        <v>1704050000</v>
      </c>
      <c r="G148" s="4" t="str">
        <f t="shared" si="4"/>
        <v>Hammer</v>
      </c>
      <c r="H148" s="4" t="str">
        <f t="shared" si="5"/>
        <v/>
      </c>
    </row>
    <row r="149" spans="1:8" x14ac:dyDescent="0.3">
      <c r="A149" s="3">
        <f>Data!A144</f>
        <v>41184</v>
      </c>
      <c r="B149" s="4">
        <f>Data!B144</f>
        <v>3127.7299800000001</v>
      </c>
      <c r="C149" s="4">
        <f>Data!C144</f>
        <v>3131.639893</v>
      </c>
      <c r="D149" s="4">
        <f>Data!D144</f>
        <v>3101.639893</v>
      </c>
      <c r="E149" s="4">
        <f>Data!E144</f>
        <v>3120.040039</v>
      </c>
      <c r="F149" s="15">
        <f>Data!F144</f>
        <v>1609570000</v>
      </c>
      <c r="G149" s="4" t="str">
        <f t="shared" si="4"/>
        <v/>
      </c>
      <c r="H149" s="4" t="str">
        <f t="shared" si="5"/>
        <v/>
      </c>
    </row>
    <row r="150" spans="1:8" x14ac:dyDescent="0.3">
      <c r="A150" s="3">
        <f>Data!A145</f>
        <v>41183</v>
      </c>
      <c r="B150" s="4">
        <f>Data!B145</f>
        <v>3130.3100589999999</v>
      </c>
      <c r="C150" s="4">
        <f>Data!C145</f>
        <v>3146.98999</v>
      </c>
      <c r="D150" s="4">
        <f>Data!D145</f>
        <v>3103.889893</v>
      </c>
      <c r="E150" s="4">
        <f>Data!E145</f>
        <v>3113.530029</v>
      </c>
      <c r="F150" s="15">
        <f>Data!F145</f>
        <v>1758170000</v>
      </c>
      <c r="G150" s="4" t="str">
        <f t="shared" si="4"/>
        <v/>
      </c>
      <c r="H150" s="4" t="str">
        <f t="shared" si="5"/>
        <v/>
      </c>
    </row>
    <row r="151" spans="1:8" x14ac:dyDescent="0.3">
      <c r="A151" s="3">
        <f>Data!A146</f>
        <v>41180</v>
      </c>
      <c r="B151" s="4">
        <f>Data!B146</f>
        <v>3125.3100589999999</v>
      </c>
      <c r="C151" s="4">
        <f>Data!C146</f>
        <v>3132.51001</v>
      </c>
      <c r="D151" s="4">
        <f>Data!D146</f>
        <v>3109.9099120000001</v>
      </c>
      <c r="E151" s="4">
        <f>Data!E146</f>
        <v>3116.2299800000001</v>
      </c>
      <c r="F151" s="15">
        <f>Data!F146</f>
        <v>1864640000</v>
      </c>
      <c r="G151" s="4" t="str">
        <f t="shared" si="4"/>
        <v/>
      </c>
      <c r="H151" s="4" t="str">
        <f t="shared" si="5"/>
        <v/>
      </c>
    </row>
    <row r="152" spans="1:8" x14ac:dyDescent="0.3">
      <c r="A152" s="3">
        <f>Data!A147</f>
        <v>41179</v>
      </c>
      <c r="B152" s="4">
        <f>Data!B147</f>
        <v>3105.8701169999999</v>
      </c>
      <c r="C152" s="4">
        <f>Data!C147</f>
        <v>3142.0200199999999</v>
      </c>
      <c r="D152" s="4">
        <f>Data!D147</f>
        <v>3098.459961</v>
      </c>
      <c r="E152" s="4">
        <f>Data!E147</f>
        <v>3136.6000979999999</v>
      </c>
      <c r="F152" s="15">
        <f>Data!F147</f>
        <v>1691800000</v>
      </c>
      <c r="G152" s="4" t="str">
        <f t="shared" si="4"/>
        <v/>
      </c>
      <c r="H152" s="4" t="str">
        <f t="shared" si="5"/>
        <v/>
      </c>
    </row>
    <row r="153" spans="1:8" x14ac:dyDescent="0.3">
      <c r="A153" s="3">
        <f>Data!A148</f>
        <v>41178</v>
      </c>
      <c r="B153" s="4">
        <f>Data!B148</f>
        <v>3113.3999020000001</v>
      </c>
      <c r="C153" s="4">
        <f>Data!C148</f>
        <v>3114.540039</v>
      </c>
      <c r="D153" s="4">
        <f>Data!D148</f>
        <v>3080.280029</v>
      </c>
      <c r="E153" s="4">
        <f>Data!E148</f>
        <v>3093.6999510000001</v>
      </c>
      <c r="F153" s="15">
        <f>Data!F148</f>
        <v>1738010000</v>
      </c>
      <c r="G153" s="4" t="str">
        <f t="shared" si="4"/>
        <v/>
      </c>
      <c r="H153" s="4" t="str">
        <f t="shared" si="5"/>
        <v/>
      </c>
    </row>
    <row r="154" spans="1:8" x14ac:dyDescent="0.3">
      <c r="A154" s="3">
        <f>Data!A149</f>
        <v>41177</v>
      </c>
      <c r="B154" s="4">
        <f>Data!B149</f>
        <v>3170.3701169999999</v>
      </c>
      <c r="C154" s="4">
        <f>Data!C149</f>
        <v>3176.3000489999999</v>
      </c>
      <c r="D154" s="4">
        <f>Data!D149</f>
        <v>3117.7299800000001</v>
      </c>
      <c r="E154" s="4">
        <f>Data!E149</f>
        <v>3117.7299800000001</v>
      </c>
      <c r="F154" s="15">
        <f>Data!F149</f>
        <v>1975470000</v>
      </c>
      <c r="G154" s="4" t="str">
        <f t="shared" si="4"/>
        <v/>
      </c>
      <c r="H154" s="4" t="str">
        <f t="shared" si="5"/>
        <v/>
      </c>
    </row>
    <row r="155" spans="1:8" x14ac:dyDescent="0.3">
      <c r="A155" s="3">
        <f>Data!A150</f>
        <v>41176</v>
      </c>
      <c r="B155" s="4">
        <f>Data!B150</f>
        <v>3155.3500979999999</v>
      </c>
      <c r="C155" s="4">
        <f>Data!C150</f>
        <v>3167.73999</v>
      </c>
      <c r="D155" s="4">
        <f>Data!D150</f>
        <v>3150.709961</v>
      </c>
      <c r="E155" s="4">
        <f>Data!E150</f>
        <v>3160.780029</v>
      </c>
      <c r="F155" s="15">
        <f>Data!F150</f>
        <v>1704860000</v>
      </c>
      <c r="G155" s="4" t="str">
        <f t="shared" si="4"/>
        <v/>
      </c>
      <c r="H155" s="4" t="str">
        <f t="shared" si="5"/>
        <v/>
      </c>
    </row>
    <row r="156" spans="1:8" x14ac:dyDescent="0.3">
      <c r="A156" s="3">
        <f>Data!A151</f>
        <v>41173</v>
      </c>
      <c r="B156" s="4">
        <f>Data!B151</f>
        <v>3194.860107</v>
      </c>
      <c r="C156" s="4">
        <f>Data!C151</f>
        <v>3196.929932</v>
      </c>
      <c r="D156" s="4">
        <f>Data!D151</f>
        <v>3178.0900879999999</v>
      </c>
      <c r="E156" s="4">
        <f>Data!E151</f>
        <v>3179.959961</v>
      </c>
      <c r="F156" s="15">
        <f>Data!F151</f>
        <v>2526250000</v>
      </c>
      <c r="G156" s="4" t="str">
        <f t="shared" si="4"/>
        <v/>
      </c>
      <c r="H156" s="4" t="str">
        <f t="shared" si="5"/>
        <v/>
      </c>
    </row>
    <row r="157" spans="1:8" x14ac:dyDescent="0.3">
      <c r="A157" s="3">
        <f>Data!A152</f>
        <v>41172</v>
      </c>
      <c r="B157" s="4">
        <f>Data!B152</f>
        <v>3166.8400879999999</v>
      </c>
      <c r="C157" s="4">
        <f>Data!C152</f>
        <v>3178.4499510000001</v>
      </c>
      <c r="D157" s="4">
        <f>Data!D152</f>
        <v>3156.459961</v>
      </c>
      <c r="E157" s="4">
        <f>Data!E152</f>
        <v>3175.959961</v>
      </c>
      <c r="F157" s="15">
        <f>Data!F152</f>
        <v>1809130000</v>
      </c>
      <c r="G157" s="4" t="str">
        <f t="shared" si="4"/>
        <v/>
      </c>
      <c r="H157" s="4" t="str">
        <f t="shared" si="5"/>
        <v/>
      </c>
    </row>
    <row r="158" spans="1:8" x14ac:dyDescent="0.3">
      <c r="A158" s="3">
        <f>Data!A153</f>
        <v>41171</v>
      </c>
      <c r="B158" s="4">
        <f>Data!B153</f>
        <v>3179.040039</v>
      </c>
      <c r="C158" s="4">
        <f>Data!C153</f>
        <v>3189.3500979999999</v>
      </c>
      <c r="D158" s="4">
        <f>Data!D153</f>
        <v>3170.290039</v>
      </c>
      <c r="E158" s="4">
        <f>Data!E153</f>
        <v>3182.6201169999999</v>
      </c>
      <c r="F158" s="15">
        <f>Data!F153</f>
        <v>1850920000</v>
      </c>
      <c r="G158" s="4" t="str">
        <f t="shared" si="4"/>
        <v/>
      </c>
      <c r="H158" s="4" t="str">
        <f t="shared" si="5"/>
        <v/>
      </c>
    </row>
    <row r="159" spans="1:8" x14ac:dyDescent="0.3">
      <c r="A159" s="3">
        <f>Data!A154</f>
        <v>41170</v>
      </c>
      <c r="B159" s="4">
        <f>Data!B154</f>
        <v>3173.6201169999999</v>
      </c>
      <c r="C159" s="4">
        <f>Data!C154</f>
        <v>3179.3701169999999</v>
      </c>
      <c r="D159" s="4">
        <f>Data!D154</f>
        <v>3169.4099120000001</v>
      </c>
      <c r="E159" s="4">
        <f>Data!E154</f>
        <v>3177.8000489999999</v>
      </c>
      <c r="F159" s="15">
        <f>Data!F154</f>
        <v>1707200000</v>
      </c>
      <c r="G159" s="4" t="str">
        <f t="shared" si="4"/>
        <v/>
      </c>
      <c r="H159" s="4" t="str">
        <f t="shared" si="5"/>
        <v/>
      </c>
    </row>
    <row r="160" spans="1:8" x14ac:dyDescent="0.3">
      <c r="A160" s="3">
        <f>Data!A155</f>
        <v>41169</v>
      </c>
      <c r="B160" s="4">
        <f>Data!B155</f>
        <v>3183.3999020000001</v>
      </c>
      <c r="C160" s="4">
        <f>Data!C155</f>
        <v>3183.3999020000001</v>
      </c>
      <c r="D160" s="4">
        <f>Data!D155</f>
        <v>3168.6298830000001</v>
      </c>
      <c r="E160" s="4">
        <f>Data!E155</f>
        <v>3178.669922</v>
      </c>
      <c r="F160" s="15">
        <f>Data!F155</f>
        <v>1485390000</v>
      </c>
      <c r="G160" s="4" t="str">
        <f t="shared" si="4"/>
        <v/>
      </c>
      <c r="H160" s="4" t="str">
        <f t="shared" si="5"/>
        <v/>
      </c>
    </row>
    <row r="161" spans="1:8" x14ac:dyDescent="0.3">
      <c r="A161" s="3">
        <f>Data!A156</f>
        <v>41166</v>
      </c>
      <c r="B161" s="4">
        <f>Data!B156</f>
        <v>3166.23999</v>
      </c>
      <c r="C161" s="4">
        <f>Data!C156</f>
        <v>3195.669922</v>
      </c>
      <c r="D161" s="4">
        <f>Data!D156</f>
        <v>3164.26001</v>
      </c>
      <c r="E161" s="4">
        <f>Data!E156</f>
        <v>3183.9499510000001</v>
      </c>
      <c r="F161" s="15">
        <f>Data!F156</f>
        <v>1984720000</v>
      </c>
      <c r="G161" s="4" t="str">
        <f t="shared" si="4"/>
        <v/>
      </c>
      <c r="H161" s="4" t="str">
        <f t="shared" si="5"/>
        <v/>
      </c>
    </row>
    <row r="162" spans="1:8" x14ac:dyDescent="0.3">
      <c r="A162" s="3">
        <f>Data!A157</f>
        <v>41165</v>
      </c>
      <c r="B162" s="4">
        <f>Data!B157</f>
        <v>3117.6599120000001</v>
      </c>
      <c r="C162" s="4">
        <f>Data!C157</f>
        <v>3167.6298830000001</v>
      </c>
      <c r="D162" s="4">
        <f>Data!D157</f>
        <v>3112.6201169999999</v>
      </c>
      <c r="E162" s="4">
        <f>Data!E157</f>
        <v>3155.830078</v>
      </c>
      <c r="F162" s="15">
        <f>Data!F157</f>
        <v>1870050000</v>
      </c>
      <c r="G162" s="4" t="str">
        <f t="shared" si="4"/>
        <v/>
      </c>
      <c r="H162" s="4" t="str">
        <f t="shared" si="5"/>
        <v/>
      </c>
    </row>
    <row r="163" spans="1:8" x14ac:dyDescent="0.3">
      <c r="A163" s="3">
        <f>Data!A158</f>
        <v>41164</v>
      </c>
      <c r="B163" s="4">
        <f>Data!B158</f>
        <v>3115.330078</v>
      </c>
      <c r="C163" s="4">
        <f>Data!C158</f>
        <v>3120.1201169999999</v>
      </c>
      <c r="D163" s="4">
        <f>Data!D158</f>
        <v>3098.820068</v>
      </c>
      <c r="E163" s="4">
        <f>Data!E158</f>
        <v>3114.3100589999999</v>
      </c>
      <c r="F163" s="15">
        <f>Data!F158</f>
        <v>1689140000</v>
      </c>
      <c r="G163" s="4" t="str">
        <f t="shared" si="4"/>
        <v>Hammer</v>
      </c>
      <c r="H163" s="4" t="str">
        <f t="shared" si="5"/>
        <v/>
      </c>
    </row>
    <row r="164" spans="1:8" x14ac:dyDescent="0.3">
      <c r="A164" s="3">
        <f>Data!A159</f>
        <v>41163</v>
      </c>
      <c r="B164" s="4">
        <f>Data!B159</f>
        <v>3105.0200199999999</v>
      </c>
      <c r="C164" s="4">
        <f>Data!C159</f>
        <v>3117.860107</v>
      </c>
      <c r="D164" s="4">
        <f>Data!D159</f>
        <v>3099.1000979999999</v>
      </c>
      <c r="E164" s="4">
        <f>Data!E159</f>
        <v>3104.530029</v>
      </c>
      <c r="F164" s="15">
        <f>Data!F159</f>
        <v>1586250000</v>
      </c>
      <c r="G164" s="4" t="str">
        <f t="shared" si="4"/>
        <v/>
      </c>
      <c r="H164" s="4" t="str">
        <f t="shared" si="5"/>
        <v/>
      </c>
    </row>
    <row r="165" spans="1:8" x14ac:dyDescent="0.3">
      <c r="A165" s="3">
        <f>Data!A160</f>
        <v>41162</v>
      </c>
      <c r="B165" s="4">
        <f>Data!B160</f>
        <v>3131.3400879999999</v>
      </c>
      <c r="C165" s="4">
        <f>Data!C160</f>
        <v>3133.889893</v>
      </c>
      <c r="D165" s="4">
        <f>Data!D160</f>
        <v>3102.76001</v>
      </c>
      <c r="E165" s="4">
        <f>Data!E160</f>
        <v>3104.0200199999999</v>
      </c>
      <c r="F165" s="15">
        <f>Data!F160</f>
        <v>1575370000</v>
      </c>
      <c r="G165" s="4" t="str">
        <f t="shared" si="4"/>
        <v/>
      </c>
      <c r="H165" s="4" t="str">
        <f t="shared" si="5"/>
        <v/>
      </c>
    </row>
    <row r="166" spans="1:8" x14ac:dyDescent="0.3">
      <c r="A166" s="3">
        <f>Data!A161</f>
        <v>41159</v>
      </c>
      <c r="B166" s="4">
        <f>Data!B161</f>
        <v>3133.219971</v>
      </c>
      <c r="C166" s="4">
        <f>Data!C161</f>
        <v>3139.610107</v>
      </c>
      <c r="D166" s="4">
        <f>Data!D161</f>
        <v>3128.169922</v>
      </c>
      <c r="E166" s="4">
        <f>Data!E161</f>
        <v>3136.419922</v>
      </c>
      <c r="F166" s="15">
        <f>Data!F161</f>
        <v>1740640000</v>
      </c>
      <c r="G166" s="4" t="str">
        <f t="shared" si="4"/>
        <v/>
      </c>
      <c r="H166" s="4" t="str">
        <f t="shared" si="5"/>
        <v/>
      </c>
    </row>
    <row r="167" spans="1:8" x14ac:dyDescent="0.3">
      <c r="A167" s="3">
        <f>Data!A162</f>
        <v>41158</v>
      </c>
      <c r="B167" s="4">
        <f>Data!B162</f>
        <v>3087.9399410000001</v>
      </c>
      <c r="C167" s="4">
        <f>Data!C162</f>
        <v>3135.8100589999999</v>
      </c>
      <c r="D167" s="4">
        <f>Data!D162</f>
        <v>3087.669922</v>
      </c>
      <c r="E167" s="4">
        <f>Data!E162</f>
        <v>3135.8100589999999</v>
      </c>
      <c r="F167" s="15">
        <f>Data!F162</f>
        <v>1918900000</v>
      </c>
      <c r="G167" s="4" t="str">
        <f t="shared" si="4"/>
        <v/>
      </c>
      <c r="H167" s="4" t="str">
        <f t="shared" si="5"/>
        <v/>
      </c>
    </row>
    <row r="168" spans="1:8" x14ac:dyDescent="0.3">
      <c r="A168" s="3">
        <f>Data!A163</f>
        <v>41157</v>
      </c>
      <c r="B168" s="4">
        <f>Data!B163</f>
        <v>3072.580078</v>
      </c>
      <c r="C168" s="4">
        <f>Data!C163</f>
        <v>3082.75</v>
      </c>
      <c r="D168" s="4">
        <f>Data!D163</f>
        <v>3062.540039</v>
      </c>
      <c r="E168" s="4">
        <f>Data!E163</f>
        <v>3069.2700199999999</v>
      </c>
      <c r="F168" s="15">
        <f>Data!F163</f>
        <v>1495030000</v>
      </c>
      <c r="G168" s="4" t="str">
        <f t="shared" si="4"/>
        <v/>
      </c>
      <c r="H168" s="4" t="str">
        <f t="shared" si="5"/>
        <v/>
      </c>
    </row>
    <row r="169" spans="1:8" x14ac:dyDescent="0.3">
      <c r="A169" s="3">
        <f>Data!A164</f>
        <v>41156</v>
      </c>
      <c r="B169" s="4">
        <f>Data!B164</f>
        <v>3063.25</v>
      </c>
      <c r="C169" s="4">
        <f>Data!C164</f>
        <v>3082.26001</v>
      </c>
      <c r="D169" s="4">
        <f>Data!D164</f>
        <v>3040.23999</v>
      </c>
      <c r="E169" s="4">
        <f>Data!E164</f>
        <v>3075.0600589999999</v>
      </c>
      <c r="F169" s="15">
        <f>Data!F164</f>
        <v>1505960000</v>
      </c>
      <c r="G169" s="4" t="str">
        <f t="shared" si="4"/>
        <v/>
      </c>
      <c r="H169" s="4" t="str">
        <f t="shared" si="5"/>
        <v/>
      </c>
    </row>
    <row r="170" spans="1:8" x14ac:dyDescent="0.3">
      <c r="A170" s="3">
        <f>Data!A165</f>
        <v>41152</v>
      </c>
      <c r="B170" s="4">
        <f>Data!B165</f>
        <v>3069.639893</v>
      </c>
      <c r="C170" s="4">
        <f>Data!C165</f>
        <v>3078.5200199999999</v>
      </c>
      <c r="D170" s="4">
        <f>Data!D165</f>
        <v>3040.5900879999999</v>
      </c>
      <c r="E170" s="4">
        <f>Data!E165</f>
        <v>3066.959961</v>
      </c>
      <c r="F170" s="15">
        <f>Data!F165</f>
        <v>1394760000</v>
      </c>
      <c r="G170" s="4" t="str">
        <f t="shared" si="4"/>
        <v/>
      </c>
      <c r="H170" s="4" t="str">
        <f t="shared" si="5"/>
        <v/>
      </c>
    </row>
    <row r="171" spans="1:8" x14ac:dyDescent="0.3">
      <c r="A171" s="3">
        <f>Data!A166</f>
        <v>41151</v>
      </c>
      <c r="B171" s="4">
        <f>Data!B166</f>
        <v>3066.7299800000001</v>
      </c>
      <c r="C171" s="4">
        <f>Data!C166</f>
        <v>3067.540039</v>
      </c>
      <c r="D171" s="4">
        <f>Data!D166</f>
        <v>3045.919922</v>
      </c>
      <c r="E171" s="4">
        <f>Data!E166</f>
        <v>3048.709961</v>
      </c>
      <c r="F171" s="15">
        <f>Data!F166</f>
        <v>1216640000</v>
      </c>
      <c r="G171" s="4" t="str">
        <f t="shared" si="4"/>
        <v/>
      </c>
      <c r="H171" s="4" t="str">
        <f t="shared" si="5"/>
        <v/>
      </c>
    </row>
    <row r="172" spans="1:8" x14ac:dyDescent="0.3">
      <c r="A172" s="3">
        <f>Data!A167</f>
        <v>41150</v>
      </c>
      <c r="B172" s="4">
        <f>Data!B167</f>
        <v>3078.0500489999999</v>
      </c>
      <c r="C172" s="4">
        <f>Data!C167</f>
        <v>3087.23999</v>
      </c>
      <c r="D172" s="4">
        <f>Data!D167</f>
        <v>3067.6201169999999</v>
      </c>
      <c r="E172" s="4">
        <f>Data!E167</f>
        <v>3081.1899410000001</v>
      </c>
      <c r="F172" s="15">
        <f>Data!F167</f>
        <v>1282900000</v>
      </c>
      <c r="G172" s="4" t="str">
        <f t="shared" si="4"/>
        <v/>
      </c>
      <c r="H172" s="4" t="str">
        <f t="shared" si="5"/>
        <v/>
      </c>
    </row>
    <row r="173" spans="1:8" x14ac:dyDescent="0.3">
      <c r="A173" s="3">
        <f>Data!A168</f>
        <v>41149</v>
      </c>
      <c r="B173" s="4">
        <f>Data!B168</f>
        <v>3069.3999020000001</v>
      </c>
      <c r="C173" s="4">
        <f>Data!C168</f>
        <v>3083.1899410000001</v>
      </c>
      <c r="D173" s="4">
        <f>Data!D168</f>
        <v>3063.6499020000001</v>
      </c>
      <c r="E173" s="4">
        <f>Data!E168</f>
        <v>3077.139893</v>
      </c>
      <c r="F173" s="15">
        <f>Data!F168</f>
        <v>1364740000</v>
      </c>
      <c r="G173" s="4" t="str">
        <f t="shared" si="4"/>
        <v/>
      </c>
      <c r="H173" s="4" t="str">
        <f t="shared" si="5"/>
        <v/>
      </c>
    </row>
    <row r="174" spans="1:8" x14ac:dyDescent="0.3">
      <c r="A174" s="3">
        <f>Data!A169</f>
        <v>41148</v>
      </c>
      <c r="B174" s="4">
        <f>Data!B169</f>
        <v>3083.6201169999999</v>
      </c>
      <c r="C174" s="4">
        <f>Data!C169</f>
        <v>3085.8100589999999</v>
      </c>
      <c r="D174" s="4">
        <f>Data!D169</f>
        <v>3068.1298830000001</v>
      </c>
      <c r="E174" s="4">
        <f>Data!E169</f>
        <v>3073.1899410000001</v>
      </c>
      <c r="F174" s="15">
        <f>Data!F169</f>
        <v>1383530000</v>
      </c>
      <c r="G174" s="4" t="str">
        <f t="shared" si="4"/>
        <v/>
      </c>
      <c r="H174" s="4" t="str">
        <f t="shared" si="5"/>
        <v/>
      </c>
    </row>
    <row r="175" spans="1:8" x14ac:dyDescent="0.3">
      <c r="A175" s="3">
        <f>Data!A170</f>
        <v>41145</v>
      </c>
      <c r="B175" s="4">
        <f>Data!B170</f>
        <v>3045.219971</v>
      </c>
      <c r="C175" s="4">
        <f>Data!C170</f>
        <v>3076.8000489999999</v>
      </c>
      <c r="D175" s="4">
        <f>Data!D170</f>
        <v>3042.219971</v>
      </c>
      <c r="E175" s="4">
        <f>Data!E170</f>
        <v>3069.790039</v>
      </c>
      <c r="F175" s="15">
        <f>Data!F170</f>
        <v>1349740000</v>
      </c>
      <c r="G175" s="4" t="str">
        <f t="shared" si="4"/>
        <v/>
      </c>
      <c r="H175" s="4" t="str">
        <f t="shared" si="5"/>
        <v/>
      </c>
    </row>
    <row r="176" spans="1:8" x14ac:dyDescent="0.3">
      <c r="A176" s="3">
        <f>Data!A171</f>
        <v>41144</v>
      </c>
      <c r="B176" s="4">
        <f>Data!B171</f>
        <v>3065.820068</v>
      </c>
      <c r="C176" s="4">
        <f>Data!C171</f>
        <v>3070.3400879999999</v>
      </c>
      <c r="D176" s="4">
        <f>Data!D171</f>
        <v>3045.5200199999999</v>
      </c>
      <c r="E176" s="4">
        <f>Data!E171</f>
        <v>3053.3999020000001</v>
      </c>
      <c r="F176" s="15">
        <f>Data!F171</f>
        <v>1383860000</v>
      </c>
      <c r="G176" s="4" t="str">
        <f t="shared" si="4"/>
        <v/>
      </c>
      <c r="H176" s="4" t="str">
        <f t="shared" si="5"/>
        <v/>
      </c>
    </row>
    <row r="177" spans="1:8" x14ac:dyDescent="0.3">
      <c r="A177" s="3">
        <f>Data!A172</f>
        <v>41143</v>
      </c>
      <c r="B177" s="4">
        <f>Data!B172</f>
        <v>3059.9399410000001</v>
      </c>
      <c r="C177" s="4">
        <f>Data!C172</f>
        <v>3080.7299800000001</v>
      </c>
      <c r="D177" s="4">
        <f>Data!D172</f>
        <v>3053.429932</v>
      </c>
      <c r="E177" s="4">
        <f>Data!E172</f>
        <v>3073.669922</v>
      </c>
      <c r="F177" s="15">
        <f>Data!F172</f>
        <v>1459130000</v>
      </c>
      <c r="G177" s="4" t="str">
        <f t="shared" si="4"/>
        <v/>
      </c>
      <c r="H177" s="4" t="str">
        <f t="shared" si="5"/>
        <v/>
      </c>
    </row>
    <row r="178" spans="1:8" x14ac:dyDescent="0.3">
      <c r="A178" s="3">
        <f>Data!A173</f>
        <v>41142</v>
      </c>
      <c r="B178" s="4">
        <f>Data!B173</f>
        <v>3085.25</v>
      </c>
      <c r="C178" s="4">
        <f>Data!C173</f>
        <v>3100.540039</v>
      </c>
      <c r="D178" s="4">
        <f>Data!D173</f>
        <v>3058.73999</v>
      </c>
      <c r="E178" s="4">
        <f>Data!E173</f>
        <v>3067.26001</v>
      </c>
      <c r="F178" s="15">
        <f>Data!F173</f>
        <v>1574220000</v>
      </c>
      <c r="G178" s="4" t="str">
        <f t="shared" si="4"/>
        <v/>
      </c>
      <c r="H178" s="4" t="str">
        <f t="shared" si="5"/>
        <v/>
      </c>
    </row>
    <row r="179" spans="1:8" x14ac:dyDescent="0.3">
      <c r="A179" s="3">
        <f>Data!A174</f>
        <v>41141</v>
      </c>
      <c r="B179" s="4">
        <f>Data!B174</f>
        <v>3072.6599120000001</v>
      </c>
      <c r="C179" s="4">
        <f>Data!C174</f>
        <v>3076.209961</v>
      </c>
      <c r="D179" s="4">
        <f>Data!D174</f>
        <v>3059.8999020000001</v>
      </c>
      <c r="E179" s="4">
        <f>Data!E174</f>
        <v>3076.209961</v>
      </c>
      <c r="F179" s="15">
        <f>Data!F174</f>
        <v>1451550000</v>
      </c>
      <c r="G179" s="4" t="str">
        <f t="shared" si="4"/>
        <v/>
      </c>
      <c r="H179" s="4" t="str">
        <f t="shared" si="5"/>
        <v/>
      </c>
    </row>
    <row r="180" spans="1:8" x14ac:dyDescent="0.3">
      <c r="A180" s="3">
        <f>Data!A175</f>
        <v>41138</v>
      </c>
      <c r="B180" s="4">
        <f>Data!B175</f>
        <v>3067.110107</v>
      </c>
      <c r="C180" s="4">
        <f>Data!C175</f>
        <v>3076.719971</v>
      </c>
      <c r="D180" s="4">
        <f>Data!D175</f>
        <v>3060.1499020000001</v>
      </c>
      <c r="E180" s="4">
        <f>Data!E175</f>
        <v>3076.5900879999999</v>
      </c>
      <c r="F180" s="15">
        <f>Data!F175</f>
        <v>1640640000</v>
      </c>
      <c r="G180" s="4" t="str">
        <f t="shared" si="4"/>
        <v/>
      </c>
      <c r="H180" s="4" t="str">
        <f t="shared" si="5"/>
        <v/>
      </c>
    </row>
    <row r="181" spans="1:8" x14ac:dyDescent="0.3">
      <c r="A181" s="3">
        <f>Data!A176</f>
        <v>41137</v>
      </c>
      <c r="B181" s="4">
        <f>Data!B176</f>
        <v>3037.179932</v>
      </c>
      <c r="C181" s="4">
        <f>Data!C176</f>
        <v>3067.4399410000001</v>
      </c>
      <c r="D181" s="4">
        <f>Data!D176</f>
        <v>3033.280029</v>
      </c>
      <c r="E181" s="4">
        <f>Data!E176</f>
        <v>3062.389893</v>
      </c>
      <c r="F181" s="15">
        <f>Data!F176</f>
        <v>1937430000</v>
      </c>
      <c r="G181" s="4" t="str">
        <f t="shared" si="4"/>
        <v/>
      </c>
      <c r="H181" s="4" t="str">
        <f t="shared" si="5"/>
        <v/>
      </c>
    </row>
    <row r="182" spans="1:8" x14ac:dyDescent="0.3">
      <c r="A182" s="3">
        <f>Data!A177</f>
        <v>41136</v>
      </c>
      <c r="B182" s="4">
        <f>Data!B177</f>
        <v>3013.330078</v>
      </c>
      <c r="C182" s="4">
        <f>Data!C177</f>
        <v>3032.0600589999999</v>
      </c>
      <c r="D182" s="4">
        <f>Data!D177</f>
        <v>3013.330078</v>
      </c>
      <c r="E182" s="4">
        <f>Data!E177</f>
        <v>3030.929932</v>
      </c>
      <c r="F182" s="15">
        <f>Data!F177</f>
        <v>1536730000</v>
      </c>
      <c r="G182" s="4" t="str">
        <f t="shared" si="4"/>
        <v/>
      </c>
      <c r="H182" s="4" t="str">
        <f t="shared" si="5"/>
        <v/>
      </c>
    </row>
    <row r="183" spans="1:8" x14ac:dyDescent="0.3">
      <c r="A183" s="3">
        <f>Data!A178</f>
        <v>41135</v>
      </c>
      <c r="B183" s="4">
        <f>Data!B178</f>
        <v>3032.669922</v>
      </c>
      <c r="C183" s="4">
        <f>Data!C178</f>
        <v>3034.1599120000001</v>
      </c>
      <c r="D183" s="4">
        <f>Data!D178</f>
        <v>3009.929932</v>
      </c>
      <c r="E183" s="4">
        <f>Data!E178</f>
        <v>3016.9799800000001</v>
      </c>
      <c r="F183" s="15">
        <f>Data!F178</f>
        <v>1567830000</v>
      </c>
      <c r="G183" s="4" t="str">
        <f t="shared" si="4"/>
        <v/>
      </c>
      <c r="H183" s="4" t="str">
        <f t="shared" si="5"/>
        <v/>
      </c>
    </row>
    <row r="184" spans="1:8" x14ac:dyDescent="0.3">
      <c r="A184" s="3">
        <f>Data!A179</f>
        <v>41134</v>
      </c>
      <c r="B184" s="4">
        <f>Data!B179</f>
        <v>3018.2700199999999</v>
      </c>
      <c r="C184" s="4">
        <f>Data!C179</f>
        <v>3023.030029</v>
      </c>
      <c r="D184" s="4">
        <f>Data!D179</f>
        <v>2999.1201169999999</v>
      </c>
      <c r="E184" s="4">
        <f>Data!E179</f>
        <v>3022.5200199999999</v>
      </c>
      <c r="F184" s="15">
        <f>Data!F179</f>
        <v>1353380000</v>
      </c>
      <c r="G184" s="4" t="str">
        <f t="shared" si="4"/>
        <v>Hammer</v>
      </c>
      <c r="H184" s="4" t="str">
        <f t="shared" si="5"/>
        <v/>
      </c>
    </row>
    <row r="185" spans="1:8" x14ac:dyDescent="0.3">
      <c r="A185" s="3">
        <f>Data!A180</f>
        <v>41131</v>
      </c>
      <c r="B185" s="4">
        <f>Data!B180</f>
        <v>3008.830078</v>
      </c>
      <c r="C185" s="4">
        <f>Data!C180</f>
        <v>3020.860107</v>
      </c>
      <c r="D185" s="4">
        <f>Data!D180</f>
        <v>3003.3798830000001</v>
      </c>
      <c r="E185" s="4">
        <f>Data!E180</f>
        <v>3020.860107</v>
      </c>
      <c r="F185" s="15">
        <f>Data!F180</f>
        <v>1556460000</v>
      </c>
      <c r="G185" s="4" t="str">
        <f t="shared" si="4"/>
        <v/>
      </c>
      <c r="H185" s="4" t="str">
        <f t="shared" si="5"/>
        <v/>
      </c>
    </row>
    <row r="186" spans="1:8" x14ac:dyDescent="0.3">
      <c r="A186" s="3">
        <f>Data!A181</f>
        <v>41130</v>
      </c>
      <c r="B186" s="4">
        <f>Data!B181</f>
        <v>3009.860107</v>
      </c>
      <c r="C186" s="4">
        <f>Data!C181</f>
        <v>3022.6899410000001</v>
      </c>
      <c r="D186" s="4">
        <f>Data!D181</f>
        <v>3007.3000489999999</v>
      </c>
      <c r="E186" s="4">
        <f>Data!E181</f>
        <v>3018.639893</v>
      </c>
      <c r="F186" s="15">
        <f>Data!F181</f>
        <v>1677970000</v>
      </c>
      <c r="G186" s="4" t="str">
        <f t="shared" si="4"/>
        <v/>
      </c>
      <c r="H186" s="4" t="str">
        <f t="shared" si="5"/>
        <v/>
      </c>
    </row>
    <row r="187" spans="1:8" x14ac:dyDescent="0.3">
      <c r="A187" s="3">
        <f>Data!A182</f>
        <v>41129</v>
      </c>
      <c r="B187" s="4">
        <f>Data!B182</f>
        <v>3003.7700199999999</v>
      </c>
      <c r="C187" s="4">
        <f>Data!C182</f>
        <v>3018.8999020000001</v>
      </c>
      <c r="D187" s="4">
        <f>Data!D182</f>
        <v>3002.4099120000001</v>
      </c>
      <c r="E187" s="4">
        <f>Data!E182</f>
        <v>3011.25</v>
      </c>
      <c r="F187" s="15">
        <f>Data!F182</f>
        <v>1874580000</v>
      </c>
      <c r="G187" s="4" t="str">
        <f t="shared" si="4"/>
        <v/>
      </c>
      <c r="H187" s="4" t="str">
        <f t="shared" si="5"/>
        <v/>
      </c>
    </row>
    <row r="188" spans="1:8" x14ac:dyDescent="0.3">
      <c r="A188" s="3">
        <f>Data!A183</f>
        <v>41128</v>
      </c>
      <c r="B188" s="4">
        <f>Data!B183</f>
        <v>3002.6599120000001</v>
      </c>
      <c r="C188" s="4">
        <f>Data!C183</f>
        <v>3028.610107</v>
      </c>
      <c r="D188" s="4">
        <f>Data!D183</f>
        <v>3002.0900879999999</v>
      </c>
      <c r="E188" s="4">
        <f>Data!E183</f>
        <v>3015.860107</v>
      </c>
      <c r="F188" s="15">
        <f>Data!F183</f>
        <v>1899240000</v>
      </c>
      <c r="G188" s="4" t="str">
        <f t="shared" si="4"/>
        <v/>
      </c>
      <c r="H188" s="4" t="str">
        <f t="shared" si="5"/>
        <v/>
      </c>
    </row>
    <row r="189" spans="1:8" x14ac:dyDescent="0.3">
      <c r="A189" s="3">
        <f>Data!A184</f>
        <v>41127</v>
      </c>
      <c r="B189" s="4">
        <f>Data!B184</f>
        <v>2978.1599120000001</v>
      </c>
      <c r="C189" s="4">
        <f>Data!C184</f>
        <v>3000.23999</v>
      </c>
      <c r="D189" s="4">
        <f>Data!D184</f>
        <v>2974.2299800000001</v>
      </c>
      <c r="E189" s="4">
        <f>Data!E184</f>
        <v>2989.9099120000001</v>
      </c>
      <c r="F189" s="15">
        <f>Data!F184</f>
        <v>1528260000</v>
      </c>
      <c r="G189" s="4" t="str">
        <f t="shared" si="4"/>
        <v/>
      </c>
      <c r="H189" s="4" t="str">
        <f t="shared" si="5"/>
        <v/>
      </c>
    </row>
    <row r="190" spans="1:8" x14ac:dyDescent="0.3">
      <c r="A190" s="3">
        <f>Data!A185</f>
        <v>41124</v>
      </c>
      <c r="B190" s="4">
        <f>Data!B185</f>
        <v>2951.280029</v>
      </c>
      <c r="C190" s="4">
        <f>Data!C185</f>
        <v>2977.4099120000001</v>
      </c>
      <c r="D190" s="4">
        <f>Data!D185</f>
        <v>2945.8100589999999</v>
      </c>
      <c r="E190" s="4">
        <f>Data!E185</f>
        <v>2967.8999020000001</v>
      </c>
      <c r="F190" s="15">
        <f>Data!F185</f>
        <v>1730210000</v>
      </c>
      <c r="G190" s="4" t="str">
        <f t="shared" si="4"/>
        <v/>
      </c>
      <c r="H190" s="4" t="str">
        <f t="shared" si="5"/>
        <v/>
      </c>
    </row>
    <row r="191" spans="1:8" x14ac:dyDescent="0.3">
      <c r="A191" s="3">
        <f>Data!A186</f>
        <v>41123</v>
      </c>
      <c r="B191" s="4">
        <f>Data!B186</f>
        <v>2900.459961</v>
      </c>
      <c r="C191" s="4">
        <f>Data!C186</f>
        <v>2934.6499020000001</v>
      </c>
      <c r="D191" s="4">
        <f>Data!D186</f>
        <v>2890.8500979999999</v>
      </c>
      <c r="E191" s="4">
        <f>Data!E186</f>
        <v>2909.7700199999999</v>
      </c>
      <c r="F191" s="15">
        <f>Data!F186</f>
        <v>1822620000</v>
      </c>
      <c r="G191" s="4" t="str">
        <f t="shared" si="4"/>
        <v/>
      </c>
      <c r="H191" s="4" t="str">
        <f t="shared" si="5"/>
        <v/>
      </c>
    </row>
    <row r="192" spans="1:8" x14ac:dyDescent="0.3">
      <c r="A192" s="3">
        <f>Data!A187</f>
        <v>41122</v>
      </c>
      <c r="B192" s="4">
        <f>Data!B187</f>
        <v>2956.719971</v>
      </c>
      <c r="C192" s="4">
        <f>Data!C187</f>
        <v>2958.280029</v>
      </c>
      <c r="D192" s="4">
        <f>Data!D187</f>
        <v>2917.780029</v>
      </c>
      <c r="E192" s="4">
        <f>Data!E187</f>
        <v>2920.209961</v>
      </c>
      <c r="F192" s="15">
        <f>Data!F187</f>
        <v>1722530000</v>
      </c>
      <c r="G192" s="4" t="str">
        <f t="shared" si="4"/>
        <v/>
      </c>
      <c r="H192" s="4" t="str">
        <f t="shared" si="5"/>
        <v/>
      </c>
    </row>
    <row r="193" spans="1:8" x14ac:dyDescent="0.3">
      <c r="A193" s="3">
        <f>Data!A188</f>
        <v>41121</v>
      </c>
      <c r="B193" s="4">
        <f>Data!B188</f>
        <v>2945.080078</v>
      </c>
      <c r="C193" s="4">
        <f>Data!C188</f>
        <v>2959.6201169999999</v>
      </c>
      <c r="D193" s="4">
        <f>Data!D188</f>
        <v>2938.4099120000001</v>
      </c>
      <c r="E193" s="4">
        <f>Data!E188</f>
        <v>2939.5200199999999</v>
      </c>
      <c r="F193" s="15">
        <f>Data!F188</f>
        <v>1801440000</v>
      </c>
      <c r="G193" s="4" t="str">
        <f t="shared" si="4"/>
        <v/>
      </c>
      <c r="H193" s="4" t="str">
        <f t="shared" si="5"/>
        <v/>
      </c>
    </row>
    <row r="194" spans="1:8" x14ac:dyDescent="0.3">
      <c r="A194" s="3">
        <f>Data!A189</f>
        <v>41120</v>
      </c>
      <c r="B194" s="4">
        <f>Data!B189</f>
        <v>2959.070068</v>
      </c>
      <c r="C194" s="4">
        <f>Data!C189</f>
        <v>2970.3000489999999</v>
      </c>
      <c r="D194" s="4">
        <f>Data!D189</f>
        <v>2939.040039</v>
      </c>
      <c r="E194" s="4">
        <f>Data!E189</f>
        <v>2945.8400879999999</v>
      </c>
      <c r="F194" s="15">
        <f>Data!F189</f>
        <v>1483990000</v>
      </c>
      <c r="G194" s="4" t="str">
        <f t="shared" si="4"/>
        <v/>
      </c>
      <c r="H194" s="4" t="str">
        <f t="shared" si="5"/>
        <v/>
      </c>
    </row>
    <row r="195" spans="1:8" x14ac:dyDescent="0.3">
      <c r="A195" s="3">
        <f>Data!A190</f>
        <v>41117</v>
      </c>
      <c r="B195" s="4">
        <f>Data!B190</f>
        <v>2906.5</v>
      </c>
      <c r="C195" s="4">
        <f>Data!C190</f>
        <v>2961.8701169999999</v>
      </c>
      <c r="D195" s="4">
        <f>Data!D190</f>
        <v>2900.9799800000001</v>
      </c>
      <c r="E195" s="4">
        <f>Data!E190</f>
        <v>2958.0900879999999</v>
      </c>
      <c r="F195" s="15">
        <f>Data!F190</f>
        <v>2102610000</v>
      </c>
      <c r="G195" s="4" t="str">
        <f t="shared" si="4"/>
        <v/>
      </c>
      <c r="H195" s="4" t="str">
        <f t="shared" si="5"/>
        <v/>
      </c>
    </row>
    <row r="196" spans="1:8" x14ac:dyDescent="0.3">
      <c r="A196" s="3">
        <f>Data!A191</f>
        <v>41116</v>
      </c>
      <c r="B196" s="4">
        <f>Data!B191</f>
        <v>2896.679932</v>
      </c>
      <c r="C196" s="4">
        <f>Data!C191</f>
        <v>2905.570068</v>
      </c>
      <c r="D196" s="4">
        <f>Data!D191</f>
        <v>2876.01001</v>
      </c>
      <c r="E196" s="4">
        <f>Data!E191</f>
        <v>2893.25</v>
      </c>
      <c r="F196" s="15">
        <f>Data!F191</f>
        <v>1981520000</v>
      </c>
      <c r="G196" s="4" t="str">
        <f t="shared" si="4"/>
        <v/>
      </c>
      <c r="H196" s="4" t="str">
        <f t="shared" si="5"/>
        <v/>
      </c>
    </row>
    <row r="197" spans="1:8" x14ac:dyDescent="0.3">
      <c r="A197" s="3">
        <f>Data!A192</f>
        <v>41115</v>
      </c>
      <c r="B197" s="4">
        <f>Data!B192</f>
        <v>2856.780029</v>
      </c>
      <c r="C197" s="4">
        <f>Data!C192</f>
        <v>2870.219971</v>
      </c>
      <c r="D197" s="4">
        <f>Data!D192</f>
        <v>2839.76001</v>
      </c>
      <c r="E197" s="4">
        <f>Data!E192</f>
        <v>2854.23999</v>
      </c>
      <c r="F197" s="15">
        <f>Data!F192</f>
        <v>1784150000</v>
      </c>
      <c r="G197" s="4" t="str">
        <f t="shared" si="4"/>
        <v/>
      </c>
      <c r="H197" s="4" t="str">
        <f t="shared" si="5"/>
        <v/>
      </c>
    </row>
    <row r="198" spans="1:8" x14ac:dyDescent="0.3">
      <c r="A198" s="3">
        <f>Data!A193</f>
        <v>41114</v>
      </c>
      <c r="B198" s="4">
        <f>Data!B193</f>
        <v>2894.9499510000001</v>
      </c>
      <c r="C198" s="4">
        <f>Data!C193</f>
        <v>2896.5600589999999</v>
      </c>
      <c r="D198" s="4">
        <f>Data!D193</f>
        <v>2847.219971</v>
      </c>
      <c r="E198" s="4">
        <f>Data!E193</f>
        <v>2862.98999</v>
      </c>
      <c r="F198" s="15">
        <f>Data!F193</f>
        <v>1748410000</v>
      </c>
      <c r="G198" s="4" t="str">
        <f t="shared" si="4"/>
        <v/>
      </c>
      <c r="H198" s="4" t="str">
        <f t="shared" si="5"/>
        <v/>
      </c>
    </row>
    <row r="199" spans="1:8" x14ac:dyDescent="0.3">
      <c r="A199" s="3">
        <f>Data!A194</f>
        <v>41113</v>
      </c>
      <c r="B199" s="4">
        <f>Data!B194</f>
        <v>2877.51001</v>
      </c>
      <c r="C199" s="4">
        <f>Data!C194</f>
        <v>2898.0500489999999</v>
      </c>
      <c r="D199" s="4">
        <f>Data!D194</f>
        <v>2852.8798830000001</v>
      </c>
      <c r="E199" s="4">
        <f>Data!E194</f>
        <v>2890.1499020000001</v>
      </c>
      <c r="F199" s="15">
        <f>Data!F194</f>
        <v>1607140000</v>
      </c>
      <c r="G199" s="4" t="str">
        <f t="shared" si="4"/>
        <v/>
      </c>
      <c r="H199" s="4" t="str">
        <f t="shared" si="5"/>
        <v/>
      </c>
    </row>
    <row r="200" spans="1:8" x14ac:dyDescent="0.3">
      <c r="A200" s="3">
        <f>Data!A195</f>
        <v>41110</v>
      </c>
      <c r="B200" s="4">
        <f>Data!B195</f>
        <v>2957.0200199999999</v>
      </c>
      <c r="C200" s="4">
        <f>Data!C195</f>
        <v>2957.0200199999999</v>
      </c>
      <c r="D200" s="4">
        <f>Data!D195</f>
        <v>2925.3000489999999</v>
      </c>
      <c r="E200" s="4">
        <f>Data!E195</f>
        <v>2925.3000489999999</v>
      </c>
      <c r="F200" s="15">
        <f>Data!F195</f>
        <v>1810420000</v>
      </c>
      <c r="G200" s="4" t="str">
        <f t="shared" ref="G200:G263" si="6">IF(AND(D200&lt;D199,MIN(B200,E200)-D200&gt;ABS(B200-E200)*$G$4,MIN(B200,E200)-D200&gt;(C200-MAX(B200,E200))*$G$5),"Hammer","")</f>
        <v/>
      </c>
      <c r="H200" s="4" t="str">
        <f t="shared" ref="H200:H263" si="7">IF(AND(C200&gt;C199,C200-MAX(B200,E200)&gt;ABS(B200-E200)*$H$4,C200-MAX(B200,E200)&gt;(MIN(B200,E200)-D200)*$H$5),"Shooting Star","")</f>
        <v/>
      </c>
    </row>
    <row r="201" spans="1:8" x14ac:dyDescent="0.3">
      <c r="A201" s="3">
        <f>Data!A196</f>
        <v>41109</v>
      </c>
      <c r="B201" s="4">
        <f>Data!B196</f>
        <v>2961.709961</v>
      </c>
      <c r="C201" s="4">
        <f>Data!C196</f>
        <v>2976.219971</v>
      </c>
      <c r="D201" s="4">
        <f>Data!D196</f>
        <v>2952.419922</v>
      </c>
      <c r="E201" s="4">
        <f>Data!E196</f>
        <v>2965.8999020000001</v>
      </c>
      <c r="F201" s="15">
        <f>Data!F196</f>
        <v>1735920000</v>
      </c>
      <c r="G201" s="4" t="str">
        <f t="shared" si="6"/>
        <v/>
      </c>
      <c r="H201" s="4" t="str">
        <f t="shared" si="7"/>
        <v/>
      </c>
    </row>
    <row r="202" spans="1:8" x14ac:dyDescent="0.3">
      <c r="A202" s="3">
        <f>Data!A197</f>
        <v>41108</v>
      </c>
      <c r="B202" s="4">
        <f>Data!B197</f>
        <v>2904.23999</v>
      </c>
      <c r="C202" s="4">
        <f>Data!C197</f>
        <v>2951.3000489999999</v>
      </c>
      <c r="D202" s="4">
        <f>Data!D197</f>
        <v>2902.9499510000001</v>
      </c>
      <c r="E202" s="4">
        <f>Data!E197</f>
        <v>2942.6000979999999</v>
      </c>
      <c r="F202" s="15">
        <f>Data!F197</f>
        <v>1817040000</v>
      </c>
      <c r="G202" s="4" t="str">
        <f t="shared" si="6"/>
        <v/>
      </c>
      <c r="H202" s="4" t="str">
        <f t="shared" si="7"/>
        <v/>
      </c>
    </row>
    <row r="203" spans="1:8" x14ac:dyDescent="0.3">
      <c r="A203" s="3">
        <f>Data!A198</f>
        <v>41107</v>
      </c>
      <c r="B203" s="4">
        <f>Data!B198</f>
        <v>2911.459961</v>
      </c>
      <c r="C203" s="4">
        <f>Data!C198</f>
        <v>2916.610107</v>
      </c>
      <c r="D203" s="4">
        <f>Data!D198</f>
        <v>2871.6499020000001</v>
      </c>
      <c r="E203" s="4">
        <f>Data!E198</f>
        <v>2910.040039</v>
      </c>
      <c r="F203" s="15">
        <f>Data!F198</f>
        <v>1774160000</v>
      </c>
      <c r="G203" s="4" t="str">
        <f t="shared" si="6"/>
        <v>Hammer</v>
      </c>
      <c r="H203" s="4" t="str">
        <f t="shared" si="7"/>
        <v/>
      </c>
    </row>
    <row r="204" spans="1:8" x14ac:dyDescent="0.3">
      <c r="A204" s="3">
        <f>Data!A199</f>
        <v>41106</v>
      </c>
      <c r="B204" s="4">
        <f>Data!B199</f>
        <v>2903.030029</v>
      </c>
      <c r="C204" s="4">
        <f>Data!C199</f>
        <v>2910.1999510000001</v>
      </c>
      <c r="D204" s="4">
        <f>Data!D199</f>
        <v>2888.01001</v>
      </c>
      <c r="E204" s="4">
        <f>Data!E199</f>
        <v>2896.9399410000001</v>
      </c>
      <c r="F204" s="15">
        <f>Data!F199</f>
        <v>1414470000</v>
      </c>
      <c r="G204" s="4" t="str">
        <f t="shared" si="6"/>
        <v/>
      </c>
      <c r="H204" s="4" t="str">
        <f t="shared" si="7"/>
        <v/>
      </c>
    </row>
    <row r="205" spans="1:8" x14ac:dyDescent="0.3">
      <c r="A205" s="3">
        <f>Data!A200</f>
        <v>41103</v>
      </c>
      <c r="B205" s="4">
        <f>Data!B200</f>
        <v>2874.0600589999999</v>
      </c>
      <c r="C205" s="4">
        <f>Data!C200</f>
        <v>2913.280029</v>
      </c>
      <c r="D205" s="4">
        <f>Data!D200</f>
        <v>2873.389893</v>
      </c>
      <c r="E205" s="4">
        <f>Data!E200</f>
        <v>2908.469971</v>
      </c>
      <c r="F205" s="15">
        <f>Data!F200</f>
        <v>1373620000</v>
      </c>
      <c r="G205" s="4" t="str">
        <f t="shared" si="6"/>
        <v/>
      </c>
      <c r="H205" s="4" t="str">
        <f t="shared" si="7"/>
        <v/>
      </c>
    </row>
    <row r="206" spans="1:8" x14ac:dyDescent="0.3">
      <c r="A206" s="3">
        <f>Data!A201</f>
        <v>41102</v>
      </c>
      <c r="B206" s="4">
        <f>Data!B201</f>
        <v>2867.080078</v>
      </c>
      <c r="C206" s="4">
        <f>Data!C201</f>
        <v>2876.320068</v>
      </c>
      <c r="D206" s="4">
        <f>Data!D201</f>
        <v>2837.719971</v>
      </c>
      <c r="E206" s="4">
        <f>Data!E201</f>
        <v>2866.1899410000001</v>
      </c>
      <c r="F206" s="15">
        <f>Data!F201</f>
        <v>1719460000</v>
      </c>
      <c r="G206" s="4" t="str">
        <f t="shared" si="6"/>
        <v>Hammer</v>
      </c>
      <c r="H206" s="4" t="str">
        <f t="shared" si="7"/>
        <v/>
      </c>
    </row>
    <row r="207" spans="1:8" x14ac:dyDescent="0.3">
      <c r="A207" s="3">
        <f>Data!A202</f>
        <v>41101</v>
      </c>
      <c r="B207" s="4">
        <f>Data!B202</f>
        <v>2898.7700199999999</v>
      </c>
      <c r="C207" s="4">
        <f>Data!C202</f>
        <v>2905.51001</v>
      </c>
      <c r="D207" s="4">
        <f>Data!D202</f>
        <v>2866.530029</v>
      </c>
      <c r="E207" s="4">
        <f>Data!E202</f>
        <v>2887.9799800000001</v>
      </c>
      <c r="F207" s="15">
        <f>Data!F202</f>
        <v>1635120000</v>
      </c>
      <c r="G207" s="4" t="str">
        <f t="shared" si="6"/>
        <v/>
      </c>
      <c r="H207" s="4" t="str">
        <f t="shared" si="7"/>
        <v/>
      </c>
    </row>
    <row r="208" spans="1:8" x14ac:dyDescent="0.3">
      <c r="A208" s="3">
        <f>Data!A203</f>
        <v>41100</v>
      </c>
      <c r="B208" s="4">
        <f>Data!B203</f>
        <v>2945.3500979999999</v>
      </c>
      <c r="C208" s="4">
        <f>Data!C203</f>
        <v>2953.469971</v>
      </c>
      <c r="D208" s="4">
        <f>Data!D203</f>
        <v>2891.419922</v>
      </c>
      <c r="E208" s="4">
        <f>Data!E203</f>
        <v>2902.330078</v>
      </c>
      <c r="F208" s="15">
        <f>Data!F203</f>
        <v>1725730000</v>
      </c>
      <c r="G208" s="4" t="str">
        <f t="shared" si="6"/>
        <v/>
      </c>
      <c r="H208" s="4" t="str">
        <f t="shared" si="7"/>
        <v/>
      </c>
    </row>
    <row r="209" spans="1:8" x14ac:dyDescent="0.3">
      <c r="A209" s="3">
        <f>Data!A204</f>
        <v>41099</v>
      </c>
      <c r="B209" s="4">
        <f>Data!B204</f>
        <v>2934.48999</v>
      </c>
      <c r="C209" s="4">
        <f>Data!C204</f>
        <v>2942.98999</v>
      </c>
      <c r="D209" s="4">
        <f>Data!D204</f>
        <v>2919.040039</v>
      </c>
      <c r="E209" s="4">
        <f>Data!E204</f>
        <v>2931.7700199999999</v>
      </c>
      <c r="F209" s="15">
        <f>Data!F204</f>
        <v>1455500000</v>
      </c>
      <c r="G209" s="4" t="str">
        <f t="shared" si="6"/>
        <v/>
      </c>
      <c r="H209" s="4" t="str">
        <f t="shared" si="7"/>
        <v/>
      </c>
    </row>
    <row r="210" spans="1:8" x14ac:dyDescent="0.3">
      <c r="A210" s="3">
        <f>Data!A205</f>
        <v>41096</v>
      </c>
      <c r="B210" s="4">
        <f>Data!B205</f>
        <v>2955.1999510000001</v>
      </c>
      <c r="C210" s="4">
        <f>Data!C205</f>
        <v>2957.5</v>
      </c>
      <c r="D210" s="4">
        <f>Data!D205</f>
        <v>2921.3701169999999</v>
      </c>
      <c r="E210" s="4">
        <f>Data!E205</f>
        <v>2937.330078</v>
      </c>
      <c r="F210" s="15">
        <f>Data!F205</f>
        <v>1437420000</v>
      </c>
      <c r="G210" s="4" t="str">
        <f t="shared" si="6"/>
        <v/>
      </c>
      <c r="H210" s="4" t="str">
        <f t="shared" si="7"/>
        <v/>
      </c>
    </row>
    <row r="211" spans="1:8" x14ac:dyDescent="0.3">
      <c r="A211" s="3">
        <f>Data!A206</f>
        <v>41095</v>
      </c>
      <c r="B211" s="4">
        <f>Data!B206</f>
        <v>2970.3701169999999</v>
      </c>
      <c r="C211" s="4">
        <f>Data!C206</f>
        <v>2987.9399410000001</v>
      </c>
      <c r="D211" s="4">
        <f>Data!D206</f>
        <v>2958.3000489999999</v>
      </c>
      <c r="E211" s="4">
        <f>Data!E206</f>
        <v>2976.1201169999999</v>
      </c>
      <c r="F211" s="15">
        <f>Data!F206</f>
        <v>1423990000</v>
      </c>
      <c r="G211" s="4" t="str">
        <f t="shared" si="6"/>
        <v/>
      </c>
      <c r="H211" s="4" t="str">
        <f t="shared" si="7"/>
        <v/>
      </c>
    </row>
    <row r="212" spans="1:8" x14ac:dyDescent="0.3">
      <c r="A212" s="3">
        <f>Data!A207</f>
        <v>41093</v>
      </c>
      <c r="B212" s="4">
        <f>Data!B207</f>
        <v>2950.8100589999999</v>
      </c>
      <c r="C212" s="4">
        <f>Data!C207</f>
        <v>2976.080078</v>
      </c>
      <c r="D212" s="4">
        <f>Data!D207</f>
        <v>2948.3999020000001</v>
      </c>
      <c r="E212" s="4">
        <f>Data!E207</f>
        <v>2976.080078</v>
      </c>
      <c r="F212" s="15">
        <f>Data!F207</f>
        <v>1009330000</v>
      </c>
      <c r="G212" s="4" t="str">
        <f t="shared" si="6"/>
        <v/>
      </c>
      <c r="H212" s="4" t="str">
        <f t="shared" si="7"/>
        <v/>
      </c>
    </row>
    <row r="213" spans="1:8" x14ac:dyDescent="0.3">
      <c r="A213" s="3">
        <f>Data!A208</f>
        <v>41092</v>
      </c>
      <c r="B213" s="4">
        <f>Data!B208</f>
        <v>2938.4099120000001</v>
      </c>
      <c r="C213" s="4">
        <f>Data!C208</f>
        <v>2951.2299800000001</v>
      </c>
      <c r="D213" s="4">
        <f>Data!D208</f>
        <v>2925.709961</v>
      </c>
      <c r="E213" s="4">
        <f>Data!E208</f>
        <v>2951.2299800000001</v>
      </c>
      <c r="F213" s="15">
        <f>Data!F208</f>
        <v>1845240000</v>
      </c>
      <c r="G213" s="4" t="str">
        <f t="shared" si="6"/>
        <v/>
      </c>
      <c r="H213" s="4" t="str">
        <f t="shared" si="7"/>
        <v/>
      </c>
    </row>
    <row r="214" spans="1:8" x14ac:dyDescent="0.3">
      <c r="A214" s="3">
        <f>Data!A209</f>
        <v>41089</v>
      </c>
      <c r="B214" s="4">
        <f>Data!B209</f>
        <v>2902.4399410000001</v>
      </c>
      <c r="C214" s="4">
        <f>Data!C209</f>
        <v>2935.1298830000001</v>
      </c>
      <c r="D214" s="4">
        <f>Data!D209</f>
        <v>2895.6000979999999</v>
      </c>
      <c r="E214" s="4">
        <f>Data!E209</f>
        <v>2935.0500489999999</v>
      </c>
      <c r="F214" s="15">
        <f>Data!F209</f>
        <v>2021190000</v>
      </c>
      <c r="G214" s="4" t="str">
        <f t="shared" si="6"/>
        <v/>
      </c>
      <c r="H214" s="4" t="str">
        <f t="shared" si="7"/>
        <v/>
      </c>
    </row>
    <row r="215" spans="1:8" x14ac:dyDescent="0.3">
      <c r="A215" s="3">
        <f>Data!A210</f>
        <v>41088</v>
      </c>
      <c r="B215" s="4">
        <f>Data!B210</f>
        <v>2853.889893</v>
      </c>
      <c r="C215" s="4">
        <f>Data!C210</f>
        <v>2855.73999</v>
      </c>
      <c r="D215" s="4">
        <f>Data!D210</f>
        <v>2818.1899410000001</v>
      </c>
      <c r="E215" s="4">
        <f>Data!E210</f>
        <v>2849.48999</v>
      </c>
      <c r="F215" s="15">
        <f>Data!F210</f>
        <v>1795850000</v>
      </c>
      <c r="G215" s="4" t="str">
        <f t="shared" si="6"/>
        <v>Hammer</v>
      </c>
      <c r="H215" s="4" t="str">
        <f t="shared" si="7"/>
        <v/>
      </c>
    </row>
    <row r="216" spans="1:8" x14ac:dyDescent="0.3">
      <c r="A216" s="3">
        <f>Data!A211</f>
        <v>41087</v>
      </c>
      <c r="B216" s="4">
        <f>Data!B211</f>
        <v>2862.1298830000001</v>
      </c>
      <c r="C216" s="4">
        <f>Data!C211</f>
        <v>2882.3999020000001</v>
      </c>
      <c r="D216" s="4">
        <f>Data!D211</f>
        <v>2860.1298830000001</v>
      </c>
      <c r="E216" s="4">
        <f>Data!E211</f>
        <v>2875.320068</v>
      </c>
      <c r="F216" s="15">
        <f>Data!F211</f>
        <v>1668580000</v>
      </c>
      <c r="G216" s="4" t="str">
        <f t="shared" si="6"/>
        <v/>
      </c>
      <c r="H216" s="4" t="str">
        <f t="shared" si="7"/>
        <v/>
      </c>
    </row>
    <row r="217" spans="1:8" x14ac:dyDescent="0.3">
      <c r="A217" s="3">
        <f>Data!A212</f>
        <v>41086</v>
      </c>
      <c r="B217" s="4">
        <f>Data!B212</f>
        <v>2845.3999020000001</v>
      </c>
      <c r="C217" s="4">
        <f>Data!C212</f>
        <v>2862.1499020000001</v>
      </c>
      <c r="D217" s="4">
        <f>Data!D212</f>
        <v>2832.0200199999999</v>
      </c>
      <c r="E217" s="4">
        <f>Data!E212</f>
        <v>2854.0600589999999</v>
      </c>
      <c r="F217" s="15">
        <f>Data!F212</f>
        <v>1623160000</v>
      </c>
      <c r="G217" s="4" t="str">
        <f t="shared" si="6"/>
        <v/>
      </c>
      <c r="H217" s="4" t="str">
        <f t="shared" si="7"/>
        <v/>
      </c>
    </row>
    <row r="218" spans="1:8" x14ac:dyDescent="0.3">
      <c r="A218" s="3">
        <f>Data!A213</f>
        <v>41085</v>
      </c>
      <c r="B218" s="4">
        <f>Data!B213</f>
        <v>2863.889893</v>
      </c>
      <c r="C218" s="4">
        <f>Data!C213</f>
        <v>2863.889893</v>
      </c>
      <c r="D218" s="4">
        <f>Data!D213</f>
        <v>2829.2299800000001</v>
      </c>
      <c r="E218" s="4">
        <f>Data!E213</f>
        <v>2836.1599120000001</v>
      </c>
      <c r="F218" s="15">
        <f>Data!F213</f>
        <v>1514430000</v>
      </c>
      <c r="G218" s="4" t="str">
        <f t="shared" si="6"/>
        <v/>
      </c>
      <c r="H218" s="4" t="str">
        <f t="shared" si="7"/>
        <v/>
      </c>
    </row>
    <row r="219" spans="1:8" x14ac:dyDescent="0.3">
      <c r="A219" s="3">
        <f>Data!A214</f>
        <v>41082</v>
      </c>
      <c r="B219" s="4">
        <f>Data!B214</f>
        <v>2866.169922</v>
      </c>
      <c r="C219" s="4">
        <f>Data!C214</f>
        <v>2894.3500979999999</v>
      </c>
      <c r="D219" s="4">
        <f>Data!D214</f>
        <v>2863.929932</v>
      </c>
      <c r="E219" s="4">
        <f>Data!E214</f>
        <v>2892.419922</v>
      </c>
      <c r="F219" s="15">
        <f>Data!F214</f>
        <v>3544010000</v>
      </c>
      <c r="G219" s="4" t="str">
        <f t="shared" si="6"/>
        <v/>
      </c>
      <c r="H219" s="4" t="str">
        <f t="shared" si="7"/>
        <v/>
      </c>
    </row>
    <row r="220" spans="1:8" x14ac:dyDescent="0.3">
      <c r="A220" s="3">
        <f>Data!A215</f>
        <v>41081</v>
      </c>
      <c r="B220" s="4">
        <f>Data!B215</f>
        <v>2929.1499020000001</v>
      </c>
      <c r="C220" s="4">
        <f>Data!C215</f>
        <v>2930.929932</v>
      </c>
      <c r="D220" s="4">
        <f>Data!D215</f>
        <v>2857.1000979999999</v>
      </c>
      <c r="E220" s="4">
        <f>Data!E215</f>
        <v>2859.0900879999999</v>
      </c>
      <c r="F220" s="15">
        <f>Data!F215</f>
        <v>1822200000</v>
      </c>
      <c r="G220" s="4" t="str">
        <f t="shared" si="6"/>
        <v/>
      </c>
      <c r="H220" s="4" t="str">
        <f t="shared" si="7"/>
        <v/>
      </c>
    </row>
    <row r="221" spans="1:8" x14ac:dyDescent="0.3">
      <c r="A221" s="3">
        <f>Data!A216</f>
        <v>41080</v>
      </c>
      <c r="B221" s="4">
        <f>Data!B216</f>
        <v>2932.959961</v>
      </c>
      <c r="C221" s="4">
        <f>Data!C216</f>
        <v>2942.280029</v>
      </c>
      <c r="D221" s="4">
        <f>Data!D216</f>
        <v>2910</v>
      </c>
      <c r="E221" s="4">
        <f>Data!E216</f>
        <v>2930.4499510000001</v>
      </c>
      <c r="F221" s="15">
        <f>Data!F216</f>
        <v>1563080000</v>
      </c>
      <c r="G221" s="4" t="str">
        <f t="shared" si="6"/>
        <v/>
      </c>
      <c r="H221" s="4" t="str">
        <f t="shared" si="7"/>
        <v/>
      </c>
    </row>
    <row r="222" spans="1:8" x14ac:dyDescent="0.3">
      <c r="A222" s="3">
        <f>Data!A217</f>
        <v>41079</v>
      </c>
      <c r="B222" s="4">
        <f>Data!B217</f>
        <v>2909.8701169999999</v>
      </c>
      <c r="C222" s="4">
        <f>Data!C217</f>
        <v>2940.2299800000001</v>
      </c>
      <c r="D222" s="4">
        <f>Data!D217</f>
        <v>2908.4499510000001</v>
      </c>
      <c r="E222" s="4">
        <f>Data!E217</f>
        <v>2929.76001</v>
      </c>
      <c r="F222" s="15">
        <f>Data!F217</f>
        <v>1835480000</v>
      </c>
      <c r="G222" s="4" t="str">
        <f t="shared" si="6"/>
        <v/>
      </c>
      <c r="H222" s="4" t="str">
        <f t="shared" si="7"/>
        <v/>
      </c>
    </row>
    <row r="223" spans="1:8" x14ac:dyDescent="0.3">
      <c r="A223" s="3">
        <f>Data!A218</f>
        <v>41078</v>
      </c>
      <c r="B223" s="4">
        <f>Data!B218</f>
        <v>2872.48999</v>
      </c>
      <c r="C223" s="4">
        <f>Data!C218</f>
        <v>2903.030029</v>
      </c>
      <c r="D223" s="4">
        <f>Data!D218</f>
        <v>2853.860107</v>
      </c>
      <c r="E223" s="4">
        <f>Data!E218</f>
        <v>2895.330078</v>
      </c>
      <c r="F223" s="15">
        <f>Data!F218</f>
        <v>1586190000</v>
      </c>
      <c r="G223" s="4" t="str">
        <f t="shared" si="6"/>
        <v/>
      </c>
      <c r="H223" s="4" t="str">
        <f t="shared" si="7"/>
        <v/>
      </c>
    </row>
    <row r="224" spans="1:8" x14ac:dyDescent="0.3">
      <c r="A224" s="3">
        <f>Data!A219</f>
        <v>41075</v>
      </c>
      <c r="B224" s="4">
        <f>Data!B219</f>
        <v>2839.3999020000001</v>
      </c>
      <c r="C224" s="4">
        <f>Data!C219</f>
        <v>2874.3798830000001</v>
      </c>
      <c r="D224" s="4">
        <f>Data!D219</f>
        <v>2837.9399410000001</v>
      </c>
      <c r="E224" s="4">
        <f>Data!E219</f>
        <v>2872.8000489999999</v>
      </c>
      <c r="F224" s="15">
        <f>Data!F219</f>
        <v>2020100000</v>
      </c>
      <c r="G224" s="4" t="str">
        <f t="shared" si="6"/>
        <v/>
      </c>
      <c r="H224" s="4" t="str">
        <f t="shared" si="7"/>
        <v/>
      </c>
    </row>
    <row r="225" spans="1:8" x14ac:dyDescent="0.3">
      <c r="A225" s="3">
        <f>Data!A220</f>
        <v>41074</v>
      </c>
      <c r="B225" s="4">
        <f>Data!B220</f>
        <v>2820.6298830000001</v>
      </c>
      <c r="C225" s="4">
        <f>Data!C220</f>
        <v>2842.3100589999999</v>
      </c>
      <c r="D225" s="4">
        <f>Data!D220</f>
        <v>2807.5500489999999</v>
      </c>
      <c r="E225" s="4">
        <f>Data!E220</f>
        <v>2836.330078</v>
      </c>
      <c r="F225" s="15">
        <f>Data!F220</f>
        <v>1633370000</v>
      </c>
      <c r="G225" s="4" t="str">
        <f t="shared" si="6"/>
        <v/>
      </c>
      <c r="H225" s="4" t="str">
        <f t="shared" si="7"/>
        <v/>
      </c>
    </row>
    <row r="226" spans="1:8" x14ac:dyDescent="0.3">
      <c r="A226" s="3">
        <f>Data!A221</f>
        <v>41073</v>
      </c>
      <c r="B226" s="4">
        <f>Data!B221</f>
        <v>2838.1201169999999</v>
      </c>
      <c r="C226" s="4">
        <f>Data!C221</f>
        <v>2853.169922</v>
      </c>
      <c r="D226" s="4">
        <f>Data!D221</f>
        <v>2810.5900879999999</v>
      </c>
      <c r="E226" s="4">
        <f>Data!E221</f>
        <v>2818.610107</v>
      </c>
      <c r="F226" s="15">
        <f>Data!F221</f>
        <v>1602080000</v>
      </c>
      <c r="G226" s="4" t="str">
        <f t="shared" si="6"/>
        <v/>
      </c>
      <c r="H226" s="4" t="str">
        <f t="shared" si="7"/>
        <v/>
      </c>
    </row>
    <row r="227" spans="1:8" x14ac:dyDescent="0.3">
      <c r="A227" s="3">
        <f>Data!A222</f>
        <v>41072</v>
      </c>
      <c r="B227" s="4">
        <f>Data!B222</f>
        <v>2815.8400879999999</v>
      </c>
      <c r="C227" s="4">
        <f>Data!C222</f>
        <v>2843.669922</v>
      </c>
      <c r="D227" s="4">
        <f>Data!D222</f>
        <v>2802.3798830000001</v>
      </c>
      <c r="E227" s="4">
        <f>Data!E222</f>
        <v>2843.070068</v>
      </c>
      <c r="F227" s="15">
        <f>Data!F222</f>
        <v>1594310000</v>
      </c>
      <c r="G227" s="4" t="str">
        <f t="shared" si="6"/>
        <v/>
      </c>
      <c r="H227" s="4" t="str">
        <f t="shared" si="7"/>
        <v/>
      </c>
    </row>
    <row r="228" spans="1:8" x14ac:dyDescent="0.3">
      <c r="A228" s="3">
        <f>Data!A223</f>
        <v>41071</v>
      </c>
      <c r="B228" s="4">
        <f>Data!B223</f>
        <v>2882.48999</v>
      </c>
      <c r="C228" s="4">
        <f>Data!C223</f>
        <v>2882.959961</v>
      </c>
      <c r="D228" s="4">
        <f>Data!D223</f>
        <v>2806.8999020000001</v>
      </c>
      <c r="E228" s="4">
        <f>Data!E223</f>
        <v>2809.7299800000001</v>
      </c>
      <c r="F228" s="15">
        <f>Data!F223</f>
        <v>1480220000</v>
      </c>
      <c r="G228" s="4" t="str">
        <f t="shared" si="6"/>
        <v/>
      </c>
      <c r="H228" s="4" t="str">
        <f t="shared" si="7"/>
        <v/>
      </c>
    </row>
    <row r="229" spans="1:8" x14ac:dyDescent="0.3">
      <c r="A229" s="3">
        <f>Data!A224</f>
        <v>41068</v>
      </c>
      <c r="B229" s="4">
        <f>Data!B224</f>
        <v>2823.820068</v>
      </c>
      <c r="C229" s="4">
        <f>Data!C224</f>
        <v>2860.9399410000001</v>
      </c>
      <c r="D229" s="4">
        <f>Data!D224</f>
        <v>2814.8000489999999</v>
      </c>
      <c r="E229" s="4">
        <f>Data!E224</f>
        <v>2858.419922</v>
      </c>
      <c r="F229" s="15">
        <f>Data!F224</f>
        <v>1390260000</v>
      </c>
      <c r="G229" s="4" t="str">
        <f t="shared" si="6"/>
        <v/>
      </c>
      <c r="H229" s="4" t="str">
        <f t="shared" si="7"/>
        <v/>
      </c>
    </row>
    <row r="230" spans="1:8" x14ac:dyDescent="0.3">
      <c r="A230" s="3">
        <f>Data!A225</f>
        <v>41067</v>
      </c>
      <c r="B230" s="4">
        <f>Data!B225</f>
        <v>2872.0500489999999</v>
      </c>
      <c r="C230" s="4">
        <f>Data!C225</f>
        <v>2873.5900879999999</v>
      </c>
      <c r="D230" s="4">
        <f>Data!D225</f>
        <v>2827.820068</v>
      </c>
      <c r="E230" s="4">
        <f>Data!E225</f>
        <v>2831.0200199999999</v>
      </c>
      <c r="F230" s="15">
        <f>Data!F225</f>
        <v>1655370000</v>
      </c>
      <c r="G230" s="4" t="str">
        <f t="shared" si="6"/>
        <v/>
      </c>
      <c r="H230" s="4" t="str">
        <f t="shared" si="7"/>
        <v/>
      </c>
    </row>
    <row r="231" spans="1:8" x14ac:dyDescent="0.3">
      <c r="A231" s="3">
        <f>Data!A226</f>
        <v>41066</v>
      </c>
      <c r="B231" s="4">
        <f>Data!B226</f>
        <v>2796.2299800000001</v>
      </c>
      <c r="C231" s="4">
        <f>Data!C226</f>
        <v>2844.719971</v>
      </c>
      <c r="D231" s="4">
        <f>Data!D226</f>
        <v>2796.2299800000001</v>
      </c>
      <c r="E231" s="4">
        <f>Data!E226</f>
        <v>2844.719971</v>
      </c>
      <c r="F231" s="15">
        <f>Data!F226</f>
        <v>1761050000</v>
      </c>
      <c r="G231" s="4" t="str">
        <f t="shared" si="6"/>
        <v/>
      </c>
      <c r="H231" s="4" t="str">
        <f t="shared" si="7"/>
        <v/>
      </c>
    </row>
    <row r="232" spans="1:8" x14ac:dyDescent="0.3">
      <c r="A232" s="3">
        <f>Data!A227</f>
        <v>41065</v>
      </c>
      <c r="B232" s="4">
        <f>Data!B227</f>
        <v>2749.3500979999999</v>
      </c>
      <c r="C232" s="4">
        <f>Data!C227</f>
        <v>2781.969971</v>
      </c>
      <c r="D232" s="4">
        <f>Data!D227</f>
        <v>2749.3400879999999</v>
      </c>
      <c r="E232" s="4">
        <f>Data!E227</f>
        <v>2778.110107</v>
      </c>
      <c r="F232" s="15">
        <f>Data!F227</f>
        <v>1625600000</v>
      </c>
      <c r="G232" s="4" t="str">
        <f t="shared" si="6"/>
        <v/>
      </c>
      <c r="H232" s="4" t="str">
        <f t="shared" si="7"/>
        <v/>
      </c>
    </row>
    <row r="233" spans="1:8" x14ac:dyDescent="0.3">
      <c r="A233" s="3">
        <f>Data!A228</f>
        <v>41064</v>
      </c>
      <c r="B233" s="4">
        <f>Data!B228</f>
        <v>2747.610107</v>
      </c>
      <c r="C233" s="4">
        <f>Data!C228</f>
        <v>2769.929932</v>
      </c>
      <c r="D233" s="4">
        <f>Data!D228</f>
        <v>2726.679932</v>
      </c>
      <c r="E233" s="4">
        <f>Data!E228</f>
        <v>2760.01001</v>
      </c>
      <c r="F233" s="15">
        <f>Data!F228</f>
        <v>1755750000</v>
      </c>
      <c r="G233" s="4" t="str">
        <f t="shared" si="6"/>
        <v/>
      </c>
      <c r="H233" s="4" t="str">
        <f t="shared" si="7"/>
        <v/>
      </c>
    </row>
    <row r="234" spans="1:8" x14ac:dyDescent="0.3">
      <c r="A234" s="3">
        <f>Data!A229</f>
        <v>41061</v>
      </c>
      <c r="B234" s="4">
        <f>Data!B229</f>
        <v>2810.1298830000001</v>
      </c>
      <c r="C234" s="4">
        <f>Data!C229</f>
        <v>2810.1298830000001</v>
      </c>
      <c r="D234" s="4">
        <f>Data!D229</f>
        <v>2747.23999</v>
      </c>
      <c r="E234" s="4">
        <f>Data!E229</f>
        <v>2747.4799800000001</v>
      </c>
      <c r="F234" s="15">
        <f>Data!F229</f>
        <v>1966370000</v>
      </c>
      <c r="G234" s="4" t="str">
        <f t="shared" si="6"/>
        <v/>
      </c>
      <c r="H234" s="4" t="str">
        <f t="shared" si="7"/>
        <v/>
      </c>
    </row>
    <row r="235" spans="1:8" x14ac:dyDescent="0.3">
      <c r="A235" s="3">
        <f>Data!A230</f>
        <v>41060</v>
      </c>
      <c r="B235" s="4">
        <f>Data!B230</f>
        <v>2837.3701169999999</v>
      </c>
      <c r="C235" s="4">
        <f>Data!C230</f>
        <v>2842.429932</v>
      </c>
      <c r="D235" s="4">
        <f>Data!D230</f>
        <v>2801.959961</v>
      </c>
      <c r="E235" s="4">
        <f>Data!E230</f>
        <v>2827.3400879999999</v>
      </c>
      <c r="F235" s="15">
        <f>Data!F230</f>
        <v>2180130000</v>
      </c>
      <c r="G235" s="4" t="str">
        <f t="shared" si="6"/>
        <v/>
      </c>
      <c r="H235" s="4" t="str">
        <f t="shared" si="7"/>
        <v/>
      </c>
    </row>
    <row r="236" spans="1:8" x14ac:dyDescent="0.3">
      <c r="A236" s="3">
        <f>Data!A231</f>
        <v>41059</v>
      </c>
      <c r="B236" s="4">
        <f>Data!B231</f>
        <v>2847.2700199999999</v>
      </c>
      <c r="C236" s="4">
        <f>Data!C231</f>
        <v>2847.2700199999999</v>
      </c>
      <c r="D236" s="4">
        <f>Data!D231</f>
        <v>2825.639893</v>
      </c>
      <c r="E236" s="4">
        <f>Data!E231</f>
        <v>2837.360107</v>
      </c>
      <c r="F236" s="15">
        <f>Data!F231</f>
        <v>1671040000</v>
      </c>
      <c r="G236" s="4" t="str">
        <f t="shared" si="6"/>
        <v/>
      </c>
      <c r="H236" s="4" t="str">
        <f t="shared" si="7"/>
        <v/>
      </c>
    </row>
    <row r="237" spans="1:8" x14ac:dyDescent="0.3">
      <c r="A237" s="3">
        <f>Data!A232</f>
        <v>41058</v>
      </c>
      <c r="B237" s="4">
        <f>Data!B232</f>
        <v>2853.2700199999999</v>
      </c>
      <c r="C237" s="4">
        <f>Data!C232</f>
        <v>2882.830078</v>
      </c>
      <c r="D237" s="4">
        <f>Data!D232</f>
        <v>2846.679932</v>
      </c>
      <c r="E237" s="4">
        <f>Data!E232</f>
        <v>2870.98999</v>
      </c>
      <c r="F237" s="15">
        <f>Data!F232</f>
        <v>221430000</v>
      </c>
      <c r="G237" s="4" t="str">
        <f t="shared" si="6"/>
        <v/>
      </c>
      <c r="H237" s="4" t="str">
        <f t="shared" si="7"/>
        <v/>
      </c>
    </row>
    <row r="238" spans="1:8" x14ac:dyDescent="0.3">
      <c r="A238" s="3">
        <f>Data!A233</f>
        <v>41054</v>
      </c>
      <c r="B238" s="4">
        <f>Data!B233</f>
        <v>2839.73999</v>
      </c>
      <c r="C238" s="4">
        <f>Data!C233</f>
        <v>2846.3100589999999</v>
      </c>
      <c r="D238" s="4">
        <f>Data!D233</f>
        <v>2829.76001</v>
      </c>
      <c r="E238" s="4">
        <f>Data!E233</f>
        <v>2837.530029</v>
      </c>
      <c r="F238" s="15">
        <f>Data!F233</f>
        <v>1282680000</v>
      </c>
      <c r="G238" s="4" t="str">
        <f t="shared" si="6"/>
        <v/>
      </c>
      <c r="H238" s="4" t="str">
        <f t="shared" si="7"/>
        <v/>
      </c>
    </row>
    <row r="239" spans="1:8" x14ac:dyDescent="0.3">
      <c r="A239" s="3">
        <f>Data!A234</f>
        <v>41053</v>
      </c>
      <c r="B239" s="4">
        <f>Data!B234</f>
        <v>2856.5500489999999</v>
      </c>
      <c r="C239" s="4">
        <f>Data!C234</f>
        <v>2858.23999</v>
      </c>
      <c r="D239" s="4">
        <f>Data!D234</f>
        <v>2817.6201169999999</v>
      </c>
      <c r="E239" s="4">
        <f>Data!E234</f>
        <v>2839.3798830000001</v>
      </c>
      <c r="F239" s="15">
        <f>Data!F234</f>
        <v>1750290000</v>
      </c>
      <c r="G239" s="4" t="str">
        <f t="shared" si="6"/>
        <v/>
      </c>
      <c r="H239" s="4" t="str">
        <f t="shared" si="7"/>
        <v/>
      </c>
    </row>
    <row r="240" spans="1:8" x14ac:dyDescent="0.3">
      <c r="A240" s="3">
        <f>Data!A235</f>
        <v>41052</v>
      </c>
      <c r="B240" s="4">
        <f>Data!B235</f>
        <v>2832.169922</v>
      </c>
      <c r="C240" s="4">
        <f>Data!C235</f>
        <v>2855.3500979999999</v>
      </c>
      <c r="D240" s="4">
        <f>Data!D235</f>
        <v>2795.5</v>
      </c>
      <c r="E240" s="4">
        <f>Data!E235</f>
        <v>2850.1201169999999</v>
      </c>
      <c r="F240" s="15">
        <f>Data!F235</f>
        <v>1929640000</v>
      </c>
      <c r="G240" s="4" t="str">
        <f t="shared" si="6"/>
        <v/>
      </c>
      <c r="H240" s="4" t="str">
        <f t="shared" si="7"/>
        <v/>
      </c>
    </row>
    <row r="241" spans="1:8" x14ac:dyDescent="0.3">
      <c r="A241" s="3">
        <f>Data!A236</f>
        <v>41051</v>
      </c>
      <c r="B241" s="4">
        <f>Data!B236</f>
        <v>2853.8701169999999</v>
      </c>
      <c r="C241" s="4">
        <f>Data!C236</f>
        <v>2867.3400879999999</v>
      </c>
      <c r="D241" s="4">
        <f>Data!D236</f>
        <v>2823.219971</v>
      </c>
      <c r="E241" s="4">
        <f>Data!E236</f>
        <v>2839.080078</v>
      </c>
      <c r="F241" s="15">
        <f>Data!F236</f>
        <v>1861850000</v>
      </c>
      <c r="G241" s="4" t="str">
        <f t="shared" si="6"/>
        <v/>
      </c>
      <c r="H241" s="4" t="str">
        <f t="shared" si="7"/>
        <v/>
      </c>
    </row>
    <row r="242" spans="1:8" x14ac:dyDescent="0.3">
      <c r="A242" s="3">
        <f>Data!A237</f>
        <v>41050</v>
      </c>
      <c r="B242" s="4">
        <f>Data!B237</f>
        <v>2782.5500489999999</v>
      </c>
      <c r="C242" s="4">
        <f>Data!C237</f>
        <v>2848.830078</v>
      </c>
      <c r="D242" s="4">
        <f>Data!D237</f>
        <v>2774.76001</v>
      </c>
      <c r="E242" s="4">
        <f>Data!E237</f>
        <v>2847.209961</v>
      </c>
      <c r="F242" s="15">
        <f>Data!F237</f>
        <v>1870420000</v>
      </c>
      <c r="G242" s="4" t="str">
        <f t="shared" si="6"/>
        <v/>
      </c>
      <c r="H242" s="4" t="str">
        <f t="shared" si="7"/>
        <v/>
      </c>
    </row>
    <row r="243" spans="1:8" x14ac:dyDescent="0.3">
      <c r="A243" s="3">
        <f>Data!A238</f>
        <v>41047</v>
      </c>
      <c r="B243" s="4">
        <f>Data!B238</f>
        <v>2814.429932</v>
      </c>
      <c r="C243" s="4">
        <f>Data!C238</f>
        <v>2827.280029</v>
      </c>
      <c r="D243" s="4">
        <f>Data!D238</f>
        <v>2774.4499510000001</v>
      </c>
      <c r="E243" s="4">
        <f>Data!E238</f>
        <v>2778.790039</v>
      </c>
      <c r="F243" s="15">
        <f>Data!F238</f>
        <v>2692450000</v>
      </c>
      <c r="G243" s="4" t="str">
        <f t="shared" si="6"/>
        <v/>
      </c>
      <c r="H243" s="4" t="str">
        <f t="shared" si="7"/>
        <v/>
      </c>
    </row>
    <row r="244" spans="1:8" x14ac:dyDescent="0.3">
      <c r="A244" s="3">
        <f>Data!A239</f>
        <v>41046</v>
      </c>
      <c r="B244" s="4">
        <f>Data!B239</f>
        <v>2874.709961</v>
      </c>
      <c r="C244" s="4">
        <f>Data!C239</f>
        <v>2879.219971</v>
      </c>
      <c r="D244" s="4">
        <f>Data!D239</f>
        <v>2813.6899410000001</v>
      </c>
      <c r="E244" s="4">
        <f>Data!E239</f>
        <v>2813.6899410000001</v>
      </c>
      <c r="F244" s="15">
        <f>Data!F239</f>
        <v>2016980000</v>
      </c>
      <c r="G244" s="4" t="str">
        <f t="shared" si="6"/>
        <v/>
      </c>
      <c r="H244" s="4" t="str">
        <f t="shared" si="7"/>
        <v/>
      </c>
    </row>
    <row r="245" spans="1:8" x14ac:dyDescent="0.3">
      <c r="A245" s="3">
        <f>Data!A240</f>
        <v>41045</v>
      </c>
      <c r="B245" s="4">
        <f>Data!B240</f>
        <v>2904.669922</v>
      </c>
      <c r="C245" s="4">
        <f>Data!C240</f>
        <v>2913.8999020000001</v>
      </c>
      <c r="D245" s="4">
        <f>Data!D240</f>
        <v>2872.25</v>
      </c>
      <c r="E245" s="4">
        <f>Data!E240</f>
        <v>2874.040039</v>
      </c>
      <c r="F245" s="15">
        <f>Data!F240</f>
        <v>1933900000</v>
      </c>
      <c r="G245" s="4" t="str">
        <f t="shared" si="6"/>
        <v/>
      </c>
      <c r="H245" s="4" t="str">
        <f t="shared" si="7"/>
        <v/>
      </c>
    </row>
    <row r="246" spans="1:8" x14ac:dyDescent="0.3">
      <c r="A246" s="3">
        <f>Data!A241</f>
        <v>41044</v>
      </c>
      <c r="B246" s="4">
        <f>Data!B241</f>
        <v>2902.3000489999999</v>
      </c>
      <c r="C246" s="4">
        <f>Data!C241</f>
        <v>2930.679932</v>
      </c>
      <c r="D246" s="4">
        <f>Data!D241</f>
        <v>2889.389893</v>
      </c>
      <c r="E246" s="4">
        <f>Data!E241</f>
        <v>2893.76001</v>
      </c>
      <c r="F246" s="15">
        <f>Data!F241</f>
        <v>1826210000</v>
      </c>
      <c r="G246" s="4" t="str">
        <f t="shared" si="6"/>
        <v/>
      </c>
      <c r="H246" s="4" t="str">
        <f t="shared" si="7"/>
        <v>Shooting Star</v>
      </c>
    </row>
    <row r="247" spans="1:8" x14ac:dyDescent="0.3">
      <c r="A247" s="3">
        <f>Data!A242</f>
        <v>41043</v>
      </c>
      <c r="B247" s="4">
        <f>Data!B242</f>
        <v>2907.780029</v>
      </c>
      <c r="C247" s="4">
        <f>Data!C242</f>
        <v>2924.889893</v>
      </c>
      <c r="D247" s="4">
        <f>Data!D242</f>
        <v>2898.8999020000001</v>
      </c>
      <c r="E247" s="4">
        <f>Data!E242</f>
        <v>2902.580078</v>
      </c>
      <c r="F247" s="15">
        <f>Data!F242</f>
        <v>1683460000</v>
      </c>
      <c r="G247" s="4" t="str">
        <f t="shared" si="6"/>
        <v/>
      </c>
      <c r="H247" s="4" t="str">
        <f t="shared" si="7"/>
        <v/>
      </c>
    </row>
    <row r="248" spans="1:8" x14ac:dyDescent="0.3">
      <c r="A248" s="3">
        <f>Data!A243</f>
        <v>41040</v>
      </c>
      <c r="B248" s="4">
        <f>Data!B243</f>
        <v>2919.3500979999999</v>
      </c>
      <c r="C248" s="4">
        <f>Data!C243</f>
        <v>2960.3798830000001</v>
      </c>
      <c r="D248" s="4">
        <f>Data!D243</f>
        <v>2918.73999</v>
      </c>
      <c r="E248" s="4">
        <f>Data!E243</f>
        <v>2933.820068</v>
      </c>
      <c r="F248" s="15">
        <f>Data!F243</f>
        <v>1735380000</v>
      </c>
      <c r="G248" s="4" t="str">
        <f t="shared" si="6"/>
        <v/>
      </c>
      <c r="H248" s="4" t="str">
        <f t="shared" si="7"/>
        <v/>
      </c>
    </row>
    <row r="249" spans="1:8" x14ac:dyDescent="0.3">
      <c r="A249" s="3">
        <f>Data!A244</f>
        <v>41039</v>
      </c>
      <c r="B249" s="4">
        <f>Data!B244</f>
        <v>2950.209961</v>
      </c>
      <c r="C249" s="4">
        <f>Data!C244</f>
        <v>2950.209961</v>
      </c>
      <c r="D249" s="4">
        <f>Data!D244</f>
        <v>2923.139893</v>
      </c>
      <c r="E249" s="4">
        <f>Data!E244</f>
        <v>2933.639893</v>
      </c>
      <c r="F249" s="15">
        <f>Data!F244</f>
        <v>2004150000</v>
      </c>
      <c r="G249" s="4" t="str">
        <f t="shared" si="6"/>
        <v/>
      </c>
      <c r="H249" s="4" t="str">
        <f t="shared" si="7"/>
        <v/>
      </c>
    </row>
    <row r="250" spans="1:8" x14ac:dyDescent="0.3">
      <c r="A250" s="3">
        <f>Data!A245</f>
        <v>41038</v>
      </c>
      <c r="B250" s="4">
        <f>Data!B245</f>
        <v>2912.4099120000001</v>
      </c>
      <c r="C250" s="4">
        <f>Data!C245</f>
        <v>2948.7700199999999</v>
      </c>
      <c r="D250" s="4">
        <f>Data!D245</f>
        <v>2900.179932</v>
      </c>
      <c r="E250" s="4">
        <f>Data!E245</f>
        <v>2934.709961</v>
      </c>
      <c r="F250" s="15">
        <f>Data!F245</f>
        <v>2047090000</v>
      </c>
      <c r="G250" s="4" t="str">
        <f t="shared" si="6"/>
        <v/>
      </c>
      <c r="H250" s="4" t="str">
        <f t="shared" si="7"/>
        <v/>
      </c>
    </row>
    <row r="251" spans="1:8" x14ac:dyDescent="0.3">
      <c r="A251" s="3">
        <f>Data!A246</f>
        <v>41037</v>
      </c>
      <c r="B251" s="4">
        <f>Data!B246</f>
        <v>2939.360107</v>
      </c>
      <c r="C251" s="4">
        <f>Data!C246</f>
        <v>2952.6499020000001</v>
      </c>
      <c r="D251" s="4">
        <f>Data!D246</f>
        <v>2900.0600589999999</v>
      </c>
      <c r="E251" s="4">
        <f>Data!E246</f>
        <v>2946.2700199999999</v>
      </c>
      <c r="F251" s="15">
        <f>Data!F246</f>
        <v>2175840000</v>
      </c>
      <c r="G251" s="4" t="str">
        <f t="shared" si="6"/>
        <v>Hammer</v>
      </c>
      <c r="H251" s="4" t="str">
        <f t="shared" si="7"/>
        <v/>
      </c>
    </row>
    <row r="252" spans="1:8" x14ac:dyDescent="0.3">
      <c r="A252" s="3">
        <f>Data!A247</f>
        <v>41036</v>
      </c>
      <c r="B252" s="4">
        <f>Data!B247</f>
        <v>2940.4099120000001</v>
      </c>
      <c r="C252" s="4">
        <f>Data!C247</f>
        <v>2970.1999510000001</v>
      </c>
      <c r="D252" s="4">
        <f>Data!D247</f>
        <v>2939.209961</v>
      </c>
      <c r="E252" s="4">
        <f>Data!E247</f>
        <v>2957.76001</v>
      </c>
      <c r="F252" s="15">
        <f>Data!F247</f>
        <v>1740430000</v>
      </c>
      <c r="G252" s="4" t="str">
        <f t="shared" si="6"/>
        <v/>
      </c>
      <c r="H252" s="4" t="str">
        <f t="shared" si="7"/>
        <v/>
      </c>
    </row>
    <row r="253" spans="1:8" x14ac:dyDescent="0.3">
      <c r="A253" s="3">
        <f>Data!A248</f>
        <v>41033</v>
      </c>
      <c r="B253" s="4">
        <f>Data!B248</f>
        <v>3001.1499020000001</v>
      </c>
      <c r="C253" s="4">
        <f>Data!C248</f>
        <v>3001.4799800000001</v>
      </c>
      <c r="D253" s="4">
        <f>Data!D248</f>
        <v>2956.3400879999999</v>
      </c>
      <c r="E253" s="4">
        <f>Data!E248</f>
        <v>2956.3400879999999</v>
      </c>
      <c r="F253" s="15">
        <f>Data!F248</f>
        <v>1944010000</v>
      </c>
      <c r="G253" s="4" t="str">
        <f t="shared" si="6"/>
        <v/>
      </c>
      <c r="H253" s="4" t="str">
        <f t="shared" si="7"/>
        <v/>
      </c>
    </row>
    <row r="254" spans="1:8" x14ac:dyDescent="0.3">
      <c r="A254" s="3">
        <f>Data!A249</f>
        <v>41032</v>
      </c>
      <c r="B254" s="4">
        <f>Data!B249</f>
        <v>3061.1298830000001</v>
      </c>
      <c r="C254" s="4">
        <f>Data!C249</f>
        <v>3061.3798830000001</v>
      </c>
      <c r="D254" s="4">
        <f>Data!D249</f>
        <v>3016.1999510000001</v>
      </c>
      <c r="E254" s="4">
        <f>Data!E249</f>
        <v>3024.3000489999999</v>
      </c>
      <c r="F254" s="15">
        <f>Data!F249</f>
        <v>1869130000</v>
      </c>
      <c r="G254" s="4" t="str">
        <f t="shared" si="6"/>
        <v/>
      </c>
      <c r="H254" s="4" t="str">
        <f t="shared" si="7"/>
        <v/>
      </c>
    </row>
    <row r="255" spans="1:8" x14ac:dyDescent="0.3">
      <c r="A255" s="3">
        <f>Data!A250</f>
        <v>41031</v>
      </c>
      <c r="B255" s="4">
        <f>Data!B250</f>
        <v>3035.070068</v>
      </c>
      <c r="C255" s="4">
        <f>Data!C250</f>
        <v>3061.469971</v>
      </c>
      <c r="D255" s="4">
        <f>Data!D250</f>
        <v>3028.9399410000001</v>
      </c>
      <c r="E255" s="4">
        <f>Data!E250</f>
        <v>3059.8500979999999</v>
      </c>
      <c r="F255" s="15">
        <f>Data!F250</f>
        <v>1825190000</v>
      </c>
      <c r="G255" s="4" t="str">
        <f t="shared" si="6"/>
        <v/>
      </c>
      <c r="H255" s="4" t="str">
        <f t="shared" si="7"/>
        <v/>
      </c>
    </row>
    <row r="256" spans="1:8" x14ac:dyDescent="0.3">
      <c r="A256" s="3">
        <f>Data!A251</f>
        <v>41030</v>
      </c>
      <c r="B256" s="4">
        <f>Data!B251</f>
        <v>3044.790039</v>
      </c>
      <c r="C256" s="4">
        <f>Data!C251</f>
        <v>3085.3999020000001</v>
      </c>
      <c r="D256" s="4">
        <f>Data!D251</f>
        <v>3041.6201169999999</v>
      </c>
      <c r="E256" s="4">
        <f>Data!E251</f>
        <v>3050.4399410000001</v>
      </c>
      <c r="F256" s="15">
        <f>Data!F251</f>
        <v>1854230000</v>
      </c>
      <c r="G256" s="4" t="str">
        <f t="shared" si="6"/>
        <v/>
      </c>
      <c r="H256" s="4" t="str">
        <f t="shared" si="7"/>
        <v>Shooting Star</v>
      </c>
    </row>
    <row r="257" spans="1:8" x14ac:dyDescent="0.3">
      <c r="A257" s="3">
        <f>Data!A252</f>
        <v>41029</v>
      </c>
      <c r="B257" s="4">
        <f>Data!B252</f>
        <v>3060.0600589999999</v>
      </c>
      <c r="C257" s="4">
        <f>Data!C252</f>
        <v>3063.6599120000001</v>
      </c>
      <c r="D257" s="4">
        <f>Data!D252</f>
        <v>3043.25</v>
      </c>
      <c r="E257" s="4">
        <f>Data!E252</f>
        <v>3046.360107</v>
      </c>
      <c r="F257" s="15">
        <f>Data!F252</f>
        <v>1633170000</v>
      </c>
      <c r="G257" s="4" t="str">
        <f t="shared" si="6"/>
        <v/>
      </c>
      <c r="H257" s="4" t="str">
        <f t="shared" si="7"/>
        <v/>
      </c>
    </row>
    <row r="258" spans="1:8" x14ac:dyDescent="0.3">
      <c r="A258" s="3">
        <f>Data!A253</f>
        <v>41026</v>
      </c>
      <c r="B258" s="4">
        <f>Data!B253</f>
        <v>3060.3400879999999</v>
      </c>
      <c r="C258" s="4">
        <f>Data!C253</f>
        <v>3076.4399410000001</v>
      </c>
      <c r="D258" s="4">
        <f>Data!D253</f>
        <v>3043.3000489999999</v>
      </c>
      <c r="E258" s="4">
        <f>Data!E253</f>
        <v>3069.1999510000001</v>
      </c>
      <c r="F258" s="15">
        <f>Data!F253</f>
        <v>1777750000</v>
      </c>
      <c r="G258" s="4" t="str">
        <f t="shared" si="6"/>
        <v/>
      </c>
      <c r="H258" s="4" t="str">
        <f t="shared" si="7"/>
        <v/>
      </c>
    </row>
    <row r="259" spans="1:8" x14ac:dyDescent="0.3">
      <c r="A259" s="3">
        <f>Data!A254</f>
        <v>41025</v>
      </c>
      <c r="B259" s="4">
        <f>Data!B254</f>
        <v>3029.6201169999999</v>
      </c>
      <c r="C259" s="4">
        <f>Data!C254</f>
        <v>3056.7700199999999</v>
      </c>
      <c r="D259" s="4">
        <f>Data!D254</f>
        <v>3027.790039</v>
      </c>
      <c r="E259" s="4">
        <f>Data!E254</f>
        <v>3050.610107</v>
      </c>
      <c r="F259" s="15">
        <f>Data!F254</f>
        <v>1763510000</v>
      </c>
      <c r="G259" s="4" t="str">
        <f t="shared" si="6"/>
        <v/>
      </c>
      <c r="H259" s="4" t="str">
        <f t="shared" si="7"/>
        <v/>
      </c>
    </row>
    <row r="260" spans="1:8" x14ac:dyDescent="0.3">
      <c r="A260" s="3">
        <f>Data!A255</f>
        <v>41024</v>
      </c>
      <c r="B260" s="4">
        <f>Data!B255</f>
        <v>3013.6499020000001</v>
      </c>
      <c r="C260" s="4">
        <f>Data!C255</f>
        <v>3031.4099120000001</v>
      </c>
      <c r="D260" s="4">
        <f>Data!D255</f>
        <v>3010.570068</v>
      </c>
      <c r="E260" s="4">
        <f>Data!E255</f>
        <v>3029.6298830000001</v>
      </c>
      <c r="F260" s="15">
        <f>Data!F255</f>
        <v>1721330000</v>
      </c>
      <c r="G260" s="4" t="str">
        <f t="shared" si="6"/>
        <v/>
      </c>
      <c r="H260" s="4" t="str">
        <f t="shared" si="7"/>
        <v/>
      </c>
    </row>
    <row r="261" spans="1:8" x14ac:dyDescent="0.3">
      <c r="A261" s="3">
        <f>Data!A256</f>
        <v>41023</v>
      </c>
      <c r="B261" s="4">
        <f>Data!B256</f>
        <v>2967.3701169999999</v>
      </c>
      <c r="C261" s="4">
        <f>Data!C256</f>
        <v>2979.080078</v>
      </c>
      <c r="D261" s="4">
        <f>Data!D256</f>
        <v>2950.3798830000001</v>
      </c>
      <c r="E261" s="4">
        <f>Data!E256</f>
        <v>2961.6000979999999</v>
      </c>
      <c r="F261" s="15">
        <f>Data!F256</f>
        <v>1690840000</v>
      </c>
      <c r="G261" s="4" t="str">
        <f t="shared" si="6"/>
        <v/>
      </c>
      <c r="H261" s="4" t="str">
        <f t="shared" si="7"/>
        <v/>
      </c>
    </row>
    <row r="262" spans="1:8" x14ac:dyDescent="0.3">
      <c r="A262" s="3">
        <f>Data!A257</f>
        <v>41022</v>
      </c>
      <c r="B262" s="4">
        <f>Data!B257</f>
        <v>2969</v>
      </c>
      <c r="C262" s="4">
        <f>Data!C257</f>
        <v>2973.3798830000001</v>
      </c>
      <c r="D262" s="4">
        <f>Data!D257</f>
        <v>2946.040039</v>
      </c>
      <c r="E262" s="4">
        <f>Data!E257</f>
        <v>2970.4499510000001</v>
      </c>
      <c r="F262" s="15">
        <f>Data!F257</f>
        <v>1767360000</v>
      </c>
      <c r="G262" s="4" t="str">
        <f t="shared" si="6"/>
        <v>Hammer</v>
      </c>
      <c r="H262" s="4" t="str">
        <f t="shared" si="7"/>
        <v/>
      </c>
    </row>
    <row r="263" spans="1:8" x14ac:dyDescent="0.3">
      <c r="A263" s="3">
        <f>Data!A258</f>
        <v>41019</v>
      </c>
      <c r="B263" s="4">
        <f>Data!B258</f>
        <v>3023.7299800000001</v>
      </c>
      <c r="C263" s="4">
        <f>Data!C258</f>
        <v>3034.6899410000001</v>
      </c>
      <c r="D263" s="4">
        <f>Data!D258</f>
        <v>2999.01001</v>
      </c>
      <c r="E263" s="4">
        <f>Data!E258</f>
        <v>3000.4499510000001</v>
      </c>
      <c r="F263" s="15">
        <f>Data!F258</f>
        <v>1935880000</v>
      </c>
      <c r="G263" s="4" t="str">
        <f t="shared" si="6"/>
        <v/>
      </c>
      <c r="H263" s="4" t="str">
        <f t="shared" si="7"/>
        <v/>
      </c>
    </row>
    <row r="264" spans="1:8" x14ac:dyDescent="0.3">
      <c r="A264" s="3">
        <f>Data!A259</f>
        <v>41018</v>
      </c>
      <c r="B264" s="4">
        <f>Data!B259</f>
        <v>3028.1999510000001</v>
      </c>
      <c r="C264" s="4">
        <f>Data!C259</f>
        <v>3058.719971</v>
      </c>
      <c r="D264" s="4">
        <f>Data!D259</f>
        <v>2994.9399410000001</v>
      </c>
      <c r="E264" s="4">
        <f>Data!E259</f>
        <v>3007.5600589999999</v>
      </c>
      <c r="F264" s="15">
        <f>Data!F259</f>
        <v>1991120000</v>
      </c>
      <c r="G264" s="4" t="str">
        <f t="shared" ref="G264:G327" si="8">IF(AND(D264&lt;D263,MIN(B264,E264)-D264&gt;ABS(B264-E264)*$G$4,MIN(B264,E264)-D264&gt;(C264-MAX(B264,E264))*$G$5),"Hammer","")</f>
        <v/>
      </c>
      <c r="H264" s="4" t="str">
        <f t="shared" ref="H264:H327" si="9">IF(AND(C264&gt;C263,C264-MAX(B264,E264)&gt;ABS(B264-E264)*$H$4,C264-MAX(B264,E264)&gt;(MIN(B264,E264)-D264)*$H$5),"Shooting Star","")</f>
        <v/>
      </c>
    </row>
    <row r="265" spans="1:8" x14ac:dyDescent="0.3">
      <c r="A265" s="3">
        <f>Data!A260</f>
        <v>41017</v>
      </c>
      <c r="B265" s="4">
        <f>Data!B260</f>
        <v>3031.820068</v>
      </c>
      <c r="C265" s="4">
        <f>Data!C260</f>
        <v>3045.040039</v>
      </c>
      <c r="D265" s="4">
        <f>Data!D260</f>
        <v>3023.9099120000001</v>
      </c>
      <c r="E265" s="4">
        <f>Data!E260</f>
        <v>3031.4499510000001</v>
      </c>
      <c r="F265" s="15">
        <f>Data!F260</f>
        <v>1599470000</v>
      </c>
      <c r="G265" s="4" t="str">
        <f t="shared" si="8"/>
        <v/>
      </c>
      <c r="H265" s="4" t="str">
        <f t="shared" si="9"/>
        <v/>
      </c>
    </row>
    <row r="266" spans="1:8" x14ac:dyDescent="0.3">
      <c r="A266" s="3">
        <f>Data!A261</f>
        <v>41016</v>
      </c>
      <c r="B266" s="4">
        <f>Data!B261</f>
        <v>3002.0200199999999</v>
      </c>
      <c r="C266" s="4">
        <f>Data!C261</f>
        <v>3052.76001</v>
      </c>
      <c r="D266" s="4">
        <f>Data!D261</f>
        <v>2999.48999</v>
      </c>
      <c r="E266" s="4">
        <f>Data!E261</f>
        <v>3042.820068</v>
      </c>
      <c r="F266" s="15">
        <f>Data!F261</f>
        <v>1555070000</v>
      </c>
      <c r="G266" s="4" t="str">
        <f t="shared" si="8"/>
        <v/>
      </c>
      <c r="H266" s="4" t="str">
        <f t="shared" si="9"/>
        <v/>
      </c>
    </row>
    <row r="267" spans="1:8" x14ac:dyDescent="0.3">
      <c r="A267" s="3">
        <f>Data!A262</f>
        <v>41015</v>
      </c>
      <c r="B267" s="4">
        <f>Data!B262</f>
        <v>3027.570068</v>
      </c>
      <c r="C267" s="4">
        <f>Data!C262</f>
        <v>3027.570068</v>
      </c>
      <c r="D267" s="4">
        <f>Data!D262</f>
        <v>2975.8701169999999</v>
      </c>
      <c r="E267" s="4">
        <f>Data!E262</f>
        <v>2988.3999020000001</v>
      </c>
      <c r="F267" s="15">
        <f>Data!F262</f>
        <v>1594320000</v>
      </c>
      <c r="G267" s="4" t="str">
        <f t="shared" si="8"/>
        <v/>
      </c>
      <c r="H267" s="4" t="str">
        <f t="shared" si="9"/>
        <v/>
      </c>
    </row>
    <row r="268" spans="1:8" x14ac:dyDescent="0.3">
      <c r="A268" s="3">
        <f>Data!A263</f>
        <v>41012</v>
      </c>
      <c r="B268" s="4">
        <f>Data!B263</f>
        <v>3045.080078</v>
      </c>
      <c r="C268" s="4">
        <f>Data!C263</f>
        <v>3045.419922</v>
      </c>
      <c r="D268" s="4">
        <f>Data!D263</f>
        <v>3010.7700199999999</v>
      </c>
      <c r="E268" s="4">
        <f>Data!E263</f>
        <v>3011.330078</v>
      </c>
      <c r="F268" s="15">
        <f>Data!F263</f>
        <v>1483850000</v>
      </c>
      <c r="G268" s="4" t="str">
        <f t="shared" si="8"/>
        <v/>
      </c>
      <c r="H268" s="4" t="str">
        <f t="shared" si="9"/>
        <v/>
      </c>
    </row>
    <row r="269" spans="1:8" x14ac:dyDescent="0.3">
      <c r="A269" s="3">
        <f>Data!A264</f>
        <v>41011</v>
      </c>
      <c r="B269" s="4">
        <f>Data!B264</f>
        <v>3023.110107</v>
      </c>
      <c r="C269" s="4">
        <f>Data!C264</f>
        <v>3059.26001</v>
      </c>
      <c r="D269" s="4">
        <f>Data!D264</f>
        <v>3020.4399410000001</v>
      </c>
      <c r="E269" s="4">
        <f>Data!E264</f>
        <v>3055.5500489999999</v>
      </c>
      <c r="F269" s="15">
        <f>Data!F264</f>
        <v>1480340000</v>
      </c>
      <c r="G269" s="4" t="str">
        <f t="shared" si="8"/>
        <v/>
      </c>
      <c r="H269" s="4" t="str">
        <f t="shared" si="9"/>
        <v/>
      </c>
    </row>
    <row r="270" spans="1:8" x14ac:dyDescent="0.3">
      <c r="A270" s="3">
        <f>Data!A265</f>
        <v>41010</v>
      </c>
      <c r="B270" s="4">
        <f>Data!B265</f>
        <v>3020.1499020000001</v>
      </c>
      <c r="C270" s="4">
        <f>Data!C265</f>
        <v>3030.51001</v>
      </c>
      <c r="D270" s="4">
        <f>Data!D265</f>
        <v>3008.75</v>
      </c>
      <c r="E270" s="4">
        <f>Data!E265</f>
        <v>3016.459961</v>
      </c>
      <c r="F270" s="15">
        <f>Data!F265</f>
        <v>1540890000</v>
      </c>
      <c r="G270" s="4" t="str">
        <f t="shared" si="8"/>
        <v/>
      </c>
      <c r="H270" s="4" t="str">
        <f t="shared" si="9"/>
        <v/>
      </c>
    </row>
    <row r="271" spans="1:8" x14ac:dyDescent="0.3">
      <c r="A271" s="3">
        <f>Data!A266</f>
        <v>41009</v>
      </c>
      <c r="B271" s="4">
        <f>Data!B266</f>
        <v>3044.669922</v>
      </c>
      <c r="C271" s="4">
        <f>Data!C266</f>
        <v>3055.1999510000001</v>
      </c>
      <c r="D271" s="4">
        <f>Data!D266</f>
        <v>2987</v>
      </c>
      <c r="E271" s="4">
        <f>Data!E266</f>
        <v>2991.219971</v>
      </c>
      <c r="F271" s="15">
        <f>Data!F266</f>
        <v>1953600000</v>
      </c>
      <c r="G271" s="4" t="str">
        <f t="shared" si="8"/>
        <v/>
      </c>
      <c r="H271" s="4" t="str">
        <f t="shared" si="9"/>
        <v/>
      </c>
    </row>
    <row r="272" spans="1:8" x14ac:dyDescent="0.3">
      <c r="A272" s="3">
        <f>Data!A267</f>
        <v>41008</v>
      </c>
      <c r="B272" s="4">
        <f>Data!B267</f>
        <v>3037.280029</v>
      </c>
      <c r="C272" s="4">
        <f>Data!C267</f>
        <v>3058.76001</v>
      </c>
      <c r="D272" s="4">
        <f>Data!D267</f>
        <v>3032.219971</v>
      </c>
      <c r="E272" s="4">
        <f>Data!E267</f>
        <v>3047.080078</v>
      </c>
      <c r="F272" s="15">
        <f>Data!F267</f>
        <v>1371140000</v>
      </c>
      <c r="G272" s="4" t="str">
        <f t="shared" si="8"/>
        <v/>
      </c>
      <c r="H272" s="4" t="str">
        <f t="shared" si="9"/>
        <v/>
      </c>
    </row>
    <row r="273" spans="1:8" x14ac:dyDescent="0.3">
      <c r="A273" s="3">
        <f>Data!A268</f>
        <v>41004</v>
      </c>
      <c r="B273" s="4">
        <f>Data!B268</f>
        <v>3061.75</v>
      </c>
      <c r="C273" s="4">
        <f>Data!C268</f>
        <v>3083.3798830000001</v>
      </c>
      <c r="D273" s="4">
        <f>Data!D268</f>
        <v>3061.139893</v>
      </c>
      <c r="E273" s="4">
        <f>Data!E268</f>
        <v>3080.5</v>
      </c>
      <c r="F273" s="15">
        <f>Data!F268</f>
        <v>1548040000</v>
      </c>
      <c r="G273" s="4" t="str">
        <f t="shared" si="8"/>
        <v/>
      </c>
      <c r="H273" s="4" t="str">
        <f t="shared" si="9"/>
        <v/>
      </c>
    </row>
    <row r="274" spans="1:8" x14ac:dyDescent="0.3">
      <c r="A274" s="3">
        <f>Data!A269</f>
        <v>41003</v>
      </c>
      <c r="B274" s="4">
        <f>Data!B269</f>
        <v>3085.459961</v>
      </c>
      <c r="C274" s="4">
        <f>Data!C269</f>
        <v>3086.3500979999999</v>
      </c>
      <c r="D274" s="4">
        <f>Data!D269</f>
        <v>3052.580078</v>
      </c>
      <c r="E274" s="4">
        <f>Data!E269</f>
        <v>3068.0900879999999</v>
      </c>
      <c r="F274" s="15">
        <f>Data!F269</f>
        <v>1813150000</v>
      </c>
      <c r="G274" s="4" t="str">
        <f t="shared" si="8"/>
        <v/>
      </c>
      <c r="H274" s="4" t="str">
        <f t="shared" si="9"/>
        <v/>
      </c>
    </row>
    <row r="275" spans="1:8" x14ac:dyDescent="0.3">
      <c r="A275" s="3">
        <f>Data!A270</f>
        <v>41002</v>
      </c>
      <c r="B275" s="4">
        <f>Data!B270</f>
        <v>3119.6499020000001</v>
      </c>
      <c r="C275" s="4">
        <f>Data!C270</f>
        <v>3128.25</v>
      </c>
      <c r="D275" s="4">
        <f>Data!D270</f>
        <v>3097.4099120000001</v>
      </c>
      <c r="E275" s="4">
        <f>Data!E270</f>
        <v>3113.570068</v>
      </c>
      <c r="F275" s="15">
        <f>Data!F270</f>
        <v>1804950000</v>
      </c>
      <c r="G275" s="4" t="str">
        <f t="shared" si="8"/>
        <v/>
      </c>
      <c r="H275" s="4" t="str">
        <f t="shared" si="9"/>
        <v/>
      </c>
    </row>
    <row r="276" spans="1:8" x14ac:dyDescent="0.3">
      <c r="A276" s="3">
        <f>Data!A271</f>
        <v>41001</v>
      </c>
      <c r="B276" s="4">
        <f>Data!B271</f>
        <v>3085.9399410000001</v>
      </c>
      <c r="C276" s="4">
        <f>Data!C271</f>
        <v>3123.030029</v>
      </c>
      <c r="D276" s="4">
        <f>Data!D271</f>
        <v>3079.780029</v>
      </c>
      <c r="E276" s="4">
        <f>Data!E271</f>
        <v>3119.6999510000001</v>
      </c>
      <c r="F276" s="15">
        <f>Data!F271</f>
        <v>1768210000</v>
      </c>
      <c r="G276" s="4" t="str">
        <f t="shared" si="8"/>
        <v/>
      </c>
      <c r="H276" s="4" t="str">
        <f t="shared" si="9"/>
        <v/>
      </c>
    </row>
    <row r="277" spans="1:8" x14ac:dyDescent="0.3">
      <c r="A277" s="3">
        <f>Data!A272</f>
        <v>40998</v>
      </c>
      <c r="B277" s="4">
        <f>Data!B272</f>
        <v>3110.969971</v>
      </c>
      <c r="C277" s="4">
        <f>Data!C272</f>
        <v>3111.5500489999999</v>
      </c>
      <c r="D277" s="4">
        <f>Data!D272</f>
        <v>3079.0500489999999</v>
      </c>
      <c r="E277" s="4">
        <f>Data!E272</f>
        <v>3091.570068</v>
      </c>
      <c r="F277" s="15">
        <f>Data!F272</f>
        <v>1833130000</v>
      </c>
      <c r="G277" s="4" t="str">
        <f t="shared" si="8"/>
        <v/>
      </c>
      <c r="H277" s="4" t="str">
        <f t="shared" si="9"/>
        <v/>
      </c>
    </row>
    <row r="278" spans="1:8" x14ac:dyDescent="0.3">
      <c r="A278" s="3">
        <f>Data!A273</f>
        <v>40997</v>
      </c>
      <c r="B278" s="4">
        <f>Data!B273</f>
        <v>3087.25</v>
      </c>
      <c r="C278" s="4">
        <f>Data!C273</f>
        <v>3099.8000489999999</v>
      </c>
      <c r="D278" s="4">
        <f>Data!D273</f>
        <v>3069.8100589999999</v>
      </c>
      <c r="E278" s="4">
        <f>Data!E273</f>
        <v>3095.360107</v>
      </c>
      <c r="F278" s="15">
        <f>Data!F273</f>
        <v>1756160000</v>
      </c>
      <c r="G278" s="4" t="str">
        <f t="shared" si="8"/>
        <v/>
      </c>
      <c r="H278" s="4" t="str">
        <f t="shared" si="9"/>
        <v/>
      </c>
    </row>
    <row r="279" spans="1:8" x14ac:dyDescent="0.3">
      <c r="A279" s="3">
        <f>Data!A274</f>
        <v>40996</v>
      </c>
      <c r="B279" s="4">
        <f>Data!B274</f>
        <v>3123.8400879999999</v>
      </c>
      <c r="C279" s="4">
        <f>Data!C274</f>
        <v>3130.5600589999999</v>
      </c>
      <c r="D279" s="4">
        <f>Data!D274</f>
        <v>3086.929932</v>
      </c>
      <c r="E279" s="4">
        <f>Data!E274</f>
        <v>3104.959961</v>
      </c>
      <c r="F279" s="15">
        <f>Data!F274</f>
        <v>1765680000</v>
      </c>
      <c r="G279" s="4" t="str">
        <f t="shared" si="8"/>
        <v/>
      </c>
      <c r="H279" s="4" t="str">
        <f t="shared" si="9"/>
        <v/>
      </c>
    </row>
    <row r="280" spans="1:8" x14ac:dyDescent="0.3">
      <c r="A280" s="3">
        <f>Data!A275</f>
        <v>40995</v>
      </c>
      <c r="B280" s="4">
        <f>Data!B275</f>
        <v>3124.0600589999999</v>
      </c>
      <c r="C280" s="4">
        <f>Data!C275</f>
        <v>3134.169922</v>
      </c>
      <c r="D280" s="4">
        <f>Data!D275</f>
        <v>3119.030029</v>
      </c>
      <c r="E280" s="4">
        <f>Data!E275</f>
        <v>3120.3500979999999</v>
      </c>
      <c r="F280" s="15">
        <f>Data!F275</f>
        <v>1662460000</v>
      </c>
      <c r="G280" s="4" t="str">
        <f t="shared" si="8"/>
        <v/>
      </c>
      <c r="H280" s="4" t="str">
        <f t="shared" si="9"/>
        <v/>
      </c>
    </row>
    <row r="281" spans="1:8" x14ac:dyDescent="0.3">
      <c r="A281" s="3">
        <f>Data!A276</f>
        <v>40994</v>
      </c>
      <c r="B281" s="4">
        <f>Data!B276</f>
        <v>3090.5200199999999</v>
      </c>
      <c r="C281" s="4">
        <f>Data!C276</f>
        <v>3122.570068</v>
      </c>
      <c r="D281" s="4">
        <f>Data!D276</f>
        <v>3090.0500489999999</v>
      </c>
      <c r="E281" s="4">
        <f>Data!E276</f>
        <v>3122.570068</v>
      </c>
      <c r="F281" s="15">
        <f>Data!F276</f>
        <v>1627520000</v>
      </c>
      <c r="G281" s="4" t="str">
        <f t="shared" si="8"/>
        <v/>
      </c>
      <c r="H281" s="4" t="str">
        <f t="shared" si="9"/>
        <v/>
      </c>
    </row>
    <row r="282" spans="1:8" x14ac:dyDescent="0.3">
      <c r="A282" s="3">
        <f>Data!A277</f>
        <v>40991</v>
      </c>
      <c r="B282" s="4">
        <f>Data!B277</f>
        <v>3066.3701169999999</v>
      </c>
      <c r="C282" s="4">
        <f>Data!C277</f>
        <v>3070.929932</v>
      </c>
      <c r="D282" s="4">
        <f>Data!D277</f>
        <v>3044.669922</v>
      </c>
      <c r="E282" s="4">
        <f>Data!E277</f>
        <v>3067.919922</v>
      </c>
      <c r="F282" s="15">
        <f>Data!F277</f>
        <v>1428940000</v>
      </c>
      <c r="G282" s="4" t="str">
        <f t="shared" si="8"/>
        <v>Hammer</v>
      </c>
      <c r="H282" s="4" t="str">
        <f t="shared" si="9"/>
        <v/>
      </c>
    </row>
    <row r="283" spans="1:8" x14ac:dyDescent="0.3">
      <c r="A283" s="3">
        <f>Data!A278</f>
        <v>40990</v>
      </c>
      <c r="B283" s="4">
        <f>Data!B278</f>
        <v>3055</v>
      </c>
      <c r="C283" s="4">
        <f>Data!C278</f>
        <v>3068.5</v>
      </c>
      <c r="D283" s="4">
        <f>Data!D278</f>
        <v>3050.6999510000001</v>
      </c>
      <c r="E283" s="4">
        <f>Data!E278</f>
        <v>3063.320068</v>
      </c>
      <c r="F283" s="15">
        <f>Data!F278</f>
        <v>1524800000</v>
      </c>
      <c r="G283" s="4" t="str">
        <f t="shared" si="8"/>
        <v/>
      </c>
      <c r="H283" s="4" t="str">
        <f t="shared" si="9"/>
        <v/>
      </c>
    </row>
    <row r="284" spans="1:8" x14ac:dyDescent="0.3">
      <c r="A284" s="3">
        <f>Data!A279</f>
        <v>40989</v>
      </c>
      <c r="B284" s="4">
        <f>Data!B279</f>
        <v>3077.4399410000001</v>
      </c>
      <c r="C284" s="4">
        <f>Data!C279</f>
        <v>3090.080078</v>
      </c>
      <c r="D284" s="4">
        <f>Data!D279</f>
        <v>3069.0900879999999</v>
      </c>
      <c r="E284" s="4">
        <f>Data!E279</f>
        <v>3075.320068</v>
      </c>
      <c r="F284" s="15">
        <f>Data!F279</f>
        <v>1552400000</v>
      </c>
      <c r="G284" s="4" t="str">
        <f t="shared" si="8"/>
        <v/>
      </c>
      <c r="H284" s="4" t="str">
        <f t="shared" si="9"/>
        <v>Shooting Star</v>
      </c>
    </row>
    <row r="285" spans="1:8" x14ac:dyDescent="0.3">
      <c r="A285" s="3">
        <f>Data!A280</f>
        <v>40988</v>
      </c>
      <c r="B285" s="4">
        <f>Data!B280</f>
        <v>3060.929932</v>
      </c>
      <c r="C285" s="4">
        <f>Data!C280</f>
        <v>3078.719971</v>
      </c>
      <c r="D285" s="4">
        <f>Data!D280</f>
        <v>3050.820068</v>
      </c>
      <c r="E285" s="4">
        <f>Data!E280</f>
        <v>3074.1499020000001</v>
      </c>
      <c r="F285" s="15">
        <f>Data!F280</f>
        <v>1508580000</v>
      </c>
      <c r="G285" s="4" t="str">
        <f t="shared" si="8"/>
        <v/>
      </c>
      <c r="H285" s="4" t="str">
        <f t="shared" si="9"/>
        <v/>
      </c>
    </row>
    <row r="286" spans="1:8" x14ac:dyDescent="0.3">
      <c r="A286" s="3">
        <f>Data!A281</f>
        <v>40987</v>
      </c>
      <c r="B286" s="4">
        <f>Data!B281</f>
        <v>3057.23999</v>
      </c>
      <c r="C286" s="4">
        <f>Data!C281</f>
        <v>3087.1000979999999</v>
      </c>
      <c r="D286" s="4">
        <f>Data!D281</f>
        <v>3050.889893</v>
      </c>
      <c r="E286" s="4">
        <f>Data!E281</f>
        <v>3078.320068</v>
      </c>
      <c r="F286" s="15">
        <f>Data!F281</f>
        <v>1548400000</v>
      </c>
      <c r="G286" s="4" t="str">
        <f t="shared" si="8"/>
        <v/>
      </c>
      <c r="H286" s="4" t="str">
        <f t="shared" si="9"/>
        <v/>
      </c>
    </row>
    <row r="287" spans="1:8" x14ac:dyDescent="0.3">
      <c r="A287" s="3">
        <f>Data!A282</f>
        <v>40984</v>
      </c>
      <c r="B287" s="4">
        <f>Data!B282</f>
        <v>3058.48999</v>
      </c>
      <c r="C287" s="4">
        <f>Data!C282</f>
        <v>3060.820068</v>
      </c>
      <c r="D287" s="4">
        <f>Data!D282</f>
        <v>3047.6899410000001</v>
      </c>
      <c r="E287" s="4">
        <f>Data!E282</f>
        <v>3055.26001</v>
      </c>
      <c r="F287" s="15">
        <f>Data!F282</f>
        <v>2088610000</v>
      </c>
      <c r="G287" s="4" t="str">
        <f t="shared" si="8"/>
        <v/>
      </c>
      <c r="H287" s="4" t="str">
        <f t="shared" si="9"/>
        <v/>
      </c>
    </row>
    <row r="288" spans="1:8" x14ac:dyDescent="0.3">
      <c r="A288" s="3">
        <f>Data!A283</f>
        <v>40983</v>
      </c>
      <c r="B288" s="4">
        <f>Data!B283</f>
        <v>3048.580078</v>
      </c>
      <c r="C288" s="4">
        <f>Data!C283</f>
        <v>3059.8100589999999</v>
      </c>
      <c r="D288" s="4">
        <f>Data!D283</f>
        <v>3037.820068</v>
      </c>
      <c r="E288" s="4">
        <f>Data!E283</f>
        <v>3056.3701169999999</v>
      </c>
      <c r="F288" s="15">
        <f>Data!F283</f>
        <v>1677540000</v>
      </c>
      <c r="G288" s="4" t="str">
        <f t="shared" si="8"/>
        <v/>
      </c>
      <c r="H288" s="4" t="str">
        <f t="shared" si="9"/>
        <v/>
      </c>
    </row>
    <row r="289" spans="1:8" x14ac:dyDescent="0.3">
      <c r="A289" s="3">
        <f>Data!A284</f>
        <v>40982</v>
      </c>
      <c r="B289" s="4">
        <f>Data!B284</f>
        <v>3042.209961</v>
      </c>
      <c r="C289" s="4">
        <f>Data!C284</f>
        <v>3051.3701169999999</v>
      </c>
      <c r="D289" s="4">
        <f>Data!D284</f>
        <v>3024.7299800000001</v>
      </c>
      <c r="E289" s="4">
        <f>Data!E284</f>
        <v>3040.7299800000001</v>
      </c>
      <c r="F289" s="15">
        <f>Data!F284</f>
        <v>1662300000</v>
      </c>
      <c r="G289" s="4" t="str">
        <f t="shared" si="8"/>
        <v/>
      </c>
      <c r="H289" s="4" t="str">
        <f t="shared" si="9"/>
        <v/>
      </c>
    </row>
    <row r="290" spans="1:8" x14ac:dyDescent="0.3">
      <c r="A290" s="3">
        <f>Data!A285</f>
        <v>40981</v>
      </c>
      <c r="B290" s="4">
        <f>Data!B285</f>
        <v>3003.709961</v>
      </c>
      <c r="C290" s="4">
        <f>Data!C285</f>
        <v>3039.889893</v>
      </c>
      <c r="D290" s="4">
        <f>Data!D285</f>
        <v>2996.459961</v>
      </c>
      <c r="E290" s="4">
        <f>Data!E285</f>
        <v>3039.8798830000001</v>
      </c>
      <c r="F290" s="15">
        <f>Data!F285</f>
        <v>1709900000</v>
      </c>
      <c r="G290" s="4" t="str">
        <f t="shared" si="8"/>
        <v/>
      </c>
      <c r="H290" s="4" t="str">
        <f t="shared" si="9"/>
        <v/>
      </c>
    </row>
    <row r="291" spans="1:8" x14ac:dyDescent="0.3">
      <c r="A291" s="3">
        <f>Data!A286</f>
        <v>40980</v>
      </c>
      <c r="B291" s="4">
        <f>Data!B286</f>
        <v>2989.0500489999999</v>
      </c>
      <c r="C291" s="4">
        <f>Data!C286</f>
        <v>2994.1000979999999</v>
      </c>
      <c r="D291" s="4">
        <f>Data!D286</f>
        <v>2973.6499020000001</v>
      </c>
      <c r="E291" s="4">
        <f>Data!E286</f>
        <v>2983.6599120000001</v>
      </c>
      <c r="F291" s="15">
        <f>Data!F286</f>
        <v>1341660000</v>
      </c>
      <c r="G291" s="4" t="str">
        <f t="shared" si="8"/>
        <v/>
      </c>
      <c r="H291" s="4" t="str">
        <f t="shared" si="9"/>
        <v/>
      </c>
    </row>
    <row r="292" spans="1:8" x14ac:dyDescent="0.3">
      <c r="A292" s="3">
        <f>Data!A287</f>
        <v>40977</v>
      </c>
      <c r="B292" s="4">
        <f>Data!B287</f>
        <v>2975.0900879999999</v>
      </c>
      <c r="C292" s="4">
        <f>Data!C287</f>
        <v>2993.9799800000001</v>
      </c>
      <c r="D292" s="4">
        <f>Data!D287</f>
        <v>2973.959961</v>
      </c>
      <c r="E292" s="4">
        <f>Data!E287</f>
        <v>2988.3400879999999</v>
      </c>
      <c r="F292" s="15">
        <f>Data!F287</f>
        <v>1580560000</v>
      </c>
      <c r="G292" s="4" t="str">
        <f t="shared" si="8"/>
        <v/>
      </c>
      <c r="H292" s="4" t="str">
        <f t="shared" si="9"/>
        <v/>
      </c>
    </row>
    <row r="293" spans="1:8" x14ac:dyDescent="0.3">
      <c r="A293" s="3">
        <f>Data!A288</f>
        <v>40976</v>
      </c>
      <c r="B293" s="4">
        <f>Data!B288</f>
        <v>2954.3999020000001</v>
      </c>
      <c r="C293" s="4">
        <f>Data!C288</f>
        <v>2976.0500489999999</v>
      </c>
      <c r="D293" s="4">
        <f>Data!D288</f>
        <v>2945.7299800000001</v>
      </c>
      <c r="E293" s="4">
        <f>Data!E288</f>
        <v>2970.419922</v>
      </c>
      <c r="F293" s="15">
        <f>Data!F288</f>
        <v>1619740000</v>
      </c>
      <c r="G293" s="4" t="str">
        <f t="shared" si="8"/>
        <v/>
      </c>
      <c r="H293" s="4" t="str">
        <f t="shared" si="9"/>
        <v/>
      </c>
    </row>
    <row r="294" spans="1:8" x14ac:dyDescent="0.3">
      <c r="A294" s="3">
        <f>Data!A289</f>
        <v>40975</v>
      </c>
      <c r="B294" s="4">
        <f>Data!B289</f>
        <v>2922.570068</v>
      </c>
      <c r="C294" s="4">
        <f>Data!C289</f>
        <v>2940.280029</v>
      </c>
      <c r="D294" s="4">
        <f>Data!D289</f>
        <v>2920.540039</v>
      </c>
      <c r="E294" s="4">
        <f>Data!E289</f>
        <v>2935.6899410000001</v>
      </c>
      <c r="F294" s="15">
        <f>Data!F289</f>
        <v>1589360000</v>
      </c>
      <c r="G294" s="4" t="str">
        <f t="shared" si="8"/>
        <v/>
      </c>
      <c r="H294" s="4" t="str">
        <f t="shared" si="9"/>
        <v/>
      </c>
    </row>
    <row r="295" spans="1:8" x14ac:dyDescent="0.3">
      <c r="A295" s="3">
        <f>Data!A290</f>
        <v>40974</v>
      </c>
      <c r="B295" s="4">
        <f>Data!B290</f>
        <v>2917.5200199999999</v>
      </c>
      <c r="C295" s="4">
        <f>Data!C290</f>
        <v>2921.7700199999999</v>
      </c>
      <c r="D295" s="4">
        <f>Data!D290</f>
        <v>2900.280029</v>
      </c>
      <c r="E295" s="4">
        <f>Data!E290</f>
        <v>2910.320068</v>
      </c>
      <c r="F295" s="15">
        <f>Data!F290</f>
        <v>1870720000</v>
      </c>
      <c r="G295" s="4" t="str">
        <f t="shared" si="8"/>
        <v/>
      </c>
      <c r="H295" s="4" t="str">
        <f t="shared" si="9"/>
        <v/>
      </c>
    </row>
    <row r="296" spans="1:8" x14ac:dyDescent="0.3">
      <c r="A296" s="3">
        <f>Data!A291</f>
        <v>40973</v>
      </c>
      <c r="B296" s="4">
        <f>Data!B291</f>
        <v>2969.7299800000001</v>
      </c>
      <c r="C296" s="4">
        <f>Data!C291</f>
        <v>2973.929932</v>
      </c>
      <c r="D296" s="4">
        <f>Data!D291</f>
        <v>2940.5200199999999</v>
      </c>
      <c r="E296" s="4">
        <f>Data!E291</f>
        <v>2950.4799800000001</v>
      </c>
      <c r="F296" s="15">
        <f>Data!F291</f>
        <v>1679030000</v>
      </c>
      <c r="G296" s="4" t="str">
        <f t="shared" si="8"/>
        <v/>
      </c>
      <c r="H296" s="4" t="str">
        <f t="shared" si="9"/>
        <v/>
      </c>
    </row>
    <row r="297" spans="1:8" x14ac:dyDescent="0.3">
      <c r="A297" s="3">
        <f>Data!A292</f>
        <v>40970</v>
      </c>
      <c r="B297" s="4">
        <f>Data!B292</f>
        <v>2986.080078</v>
      </c>
      <c r="C297" s="4">
        <f>Data!C292</f>
        <v>2995.969971</v>
      </c>
      <c r="D297" s="4">
        <f>Data!D292</f>
        <v>2968</v>
      </c>
      <c r="E297" s="4">
        <f>Data!E292</f>
        <v>2976.1899410000001</v>
      </c>
      <c r="F297" s="15">
        <f>Data!F292</f>
        <v>1755130000</v>
      </c>
      <c r="G297" s="4" t="str">
        <f t="shared" si="8"/>
        <v/>
      </c>
      <c r="H297" s="4" t="str">
        <f t="shared" si="9"/>
        <v/>
      </c>
    </row>
    <row r="298" spans="1:8" x14ac:dyDescent="0.3">
      <c r="A298" s="3">
        <f>Data!A293</f>
        <v>40969</v>
      </c>
      <c r="B298" s="4">
        <f>Data!B293</f>
        <v>2979.110107</v>
      </c>
      <c r="C298" s="4">
        <f>Data!C293</f>
        <v>2996.3701169999999</v>
      </c>
      <c r="D298" s="4">
        <f>Data!D293</f>
        <v>2974.5900879999999</v>
      </c>
      <c r="E298" s="4">
        <f>Data!E293</f>
        <v>2988.969971</v>
      </c>
      <c r="F298" s="15">
        <f>Data!F293</f>
        <v>1903690000</v>
      </c>
      <c r="G298" s="4" t="str">
        <f t="shared" si="8"/>
        <v/>
      </c>
      <c r="H298" s="4" t="str">
        <f t="shared" si="9"/>
        <v/>
      </c>
    </row>
    <row r="299" spans="1:8" x14ac:dyDescent="0.3">
      <c r="A299" s="3">
        <f>Data!A294</f>
        <v>40968</v>
      </c>
      <c r="B299" s="4">
        <f>Data!B294</f>
        <v>2991.669922</v>
      </c>
      <c r="C299" s="4">
        <f>Data!C294</f>
        <v>3000.110107</v>
      </c>
      <c r="D299" s="4">
        <f>Data!D294</f>
        <v>2961.7700199999999</v>
      </c>
      <c r="E299" s="4">
        <f>Data!E294</f>
        <v>2966.889893</v>
      </c>
      <c r="F299" s="15">
        <f>Data!F294</f>
        <v>2170190000</v>
      </c>
      <c r="G299" s="4" t="str">
        <f t="shared" si="8"/>
        <v/>
      </c>
      <c r="H299" s="4" t="str">
        <f t="shared" si="9"/>
        <v/>
      </c>
    </row>
    <row r="300" spans="1:8" x14ac:dyDescent="0.3">
      <c r="A300" s="3">
        <f>Data!A295</f>
        <v>40967</v>
      </c>
      <c r="B300" s="4">
        <f>Data!B295</f>
        <v>2969.25</v>
      </c>
      <c r="C300" s="4">
        <f>Data!C295</f>
        <v>2988.5900879999999</v>
      </c>
      <c r="D300" s="4">
        <f>Data!D295</f>
        <v>2966.610107</v>
      </c>
      <c r="E300" s="4">
        <f>Data!E295</f>
        <v>2986.76001</v>
      </c>
      <c r="F300" s="15">
        <f>Data!F295</f>
        <v>1812490000</v>
      </c>
      <c r="G300" s="4" t="str">
        <f t="shared" si="8"/>
        <v/>
      </c>
      <c r="H300" s="4" t="str">
        <f t="shared" si="9"/>
        <v/>
      </c>
    </row>
    <row r="301" spans="1:8" x14ac:dyDescent="0.3">
      <c r="A301" s="3">
        <f>Data!A296</f>
        <v>40966</v>
      </c>
      <c r="B301" s="4">
        <f>Data!B296</f>
        <v>2945.8701169999999</v>
      </c>
      <c r="C301" s="4">
        <f>Data!C296</f>
        <v>2976.080078</v>
      </c>
      <c r="D301" s="4">
        <f>Data!D296</f>
        <v>2933.3000489999999</v>
      </c>
      <c r="E301" s="4">
        <f>Data!E296</f>
        <v>2966.1599120000001</v>
      </c>
      <c r="F301" s="15">
        <f>Data!F296</f>
        <v>1763650000</v>
      </c>
      <c r="G301" s="4" t="str">
        <f t="shared" si="8"/>
        <v/>
      </c>
      <c r="H301" s="4" t="str">
        <f t="shared" si="9"/>
        <v/>
      </c>
    </row>
    <row r="302" spans="1:8" x14ac:dyDescent="0.3">
      <c r="A302" s="3">
        <f>Data!A297</f>
        <v>40963</v>
      </c>
      <c r="B302" s="4">
        <f>Data!B297</f>
        <v>2963.1298830000001</v>
      </c>
      <c r="C302" s="4">
        <f>Data!C297</f>
        <v>2970.8798830000001</v>
      </c>
      <c r="D302" s="4">
        <f>Data!D297</f>
        <v>2958.820068</v>
      </c>
      <c r="E302" s="4">
        <f>Data!E297</f>
        <v>2963.75</v>
      </c>
      <c r="F302" s="15">
        <f>Data!F297</f>
        <v>1643180000</v>
      </c>
      <c r="G302" s="4" t="str">
        <f t="shared" si="8"/>
        <v/>
      </c>
      <c r="H302" s="4" t="str">
        <f t="shared" si="9"/>
        <v/>
      </c>
    </row>
    <row r="303" spans="1:8" x14ac:dyDescent="0.3">
      <c r="A303" s="3">
        <f>Data!A298</f>
        <v>40962</v>
      </c>
      <c r="B303" s="4">
        <f>Data!B298</f>
        <v>2933.1599120000001</v>
      </c>
      <c r="C303" s="4">
        <f>Data!C298</f>
        <v>2958.419922</v>
      </c>
      <c r="D303" s="4">
        <f>Data!D298</f>
        <v>2922.959961</v>
      </c>
      <c r="E303" s="4">
        <f>Data!E298</f>
        <v>2956.9799800000001</v>
      </c>
      <c r="F303" s="15">
        <f>Data!F298</f>
        <v>1768390000</v>
      </c>
      <c r="G303" s="4" t="str">
        <f t="shared" si="8"/>
        <v/>
      </c>
      <c r="H303" s="4" t="str">
        <f t="shared" si="9"/>
        <v/>
      </c>
    </row>
    <row r="304" spans="1:8" x14ac:dyDescent="0.3">
      <c r="A304" s="3">
        <f>Data!A299</f>
        <v>40961</v>
      </c>
      <c r="B304" s="4">
        <f>Data!B299</f>
        <v>2942.7700199999999</v>
      </c>
      <c r="C304" s="4">
        <f>Data!C299</f>
        <v>2950.3701169999999</v>
      </c>
      <c r="D304" s="4">
        <f>Data!D299</f>
        <v>2929.679932</v>
      </c>
      <c r="E304" s="4">
        <f>Data!E299</f>
        <v>2933.169922</v>
      </c>
      <c r="F304" s="15">
        <f>Data!F299</f>
        <v>1706310000</v>
      </c>
      <c r="G304" s="4" t="str">
        <f t="shared" si="8"/>
        <v/>
      </c>
      <c r="H304" s="4" t="str">
        <f t="shared" si="9"/>
        <v/>
      </c>
    </row>
    <row r="305" spans="1:8" x14ac:dyDescent="0.3">
      <c r="A305" s="3">
        <f>Data!A300</f>
        <v>40960</v>
      </c>
      <c r="B305" s="4">
        <f>Data!B300</f>
        <v>2957.3000489999999</v>
      </c>
      <c r="C305" s="4">
        <f>Data!C300</f>
        <v>2965.0500489999999</v>
      </c>
      <c r="D305" s="4">
        <f>Data!D300</f>
        <v>2934.070068</v>
      </c>
      <c r="E305" s="4">
        <f>Data!E300</f>
        <v>2948.570068</v>
      </c>
      <c r="F305" s="15">
        <f>Data!F300</f>
        <v>1821540000</v>
      </c>
      <c r="G305" s="4" t="str">
        <f t="shared" si="8"/>
        <v/>
      </c>
      <c r="H305" s="4" t="str">
        <f t="shared" si="9"/>
        <v/>
      </c>
    </row>
    <row r="306" spans="1:8" x14ac:dyDescent="0.3">
      <c r="A306" s="3">
        <f>Data!A301</f>
        <v>40956</v>
      </c>
      <c r="B306" s="4">
        <f>Data!B301</f>
        <v>2958.219971</v>
      </c>
      <c r="C306" s="4">
        <f>Data!C301</f>
        <v>2962.780029</v>
      </c>
      <c r="D306" s="4">
        <f>Data!D301</f>
        <v>2941.5500489999999</v>
      </c>
      <c r="E306" s="4">
        <f>Data!E301</f>
        <v>2951.780029</v>
      </c>
      <c r="F306" s="15">
        <f>Data!F301</f>
        <v>1973900000</v>
      </c>
      <c r="G306" s="4" t="str">
        <f t="shared" si="8"/>
        <v/>
      </c>
      <c r="H306" s="4" t="str">
        <f t="shared" si="9"/>
        <v/>
      </c>
    </row>
    <row r="307" spans="1:8" x14ac:dyDescent="0.3">
      <c r="A307" s="3">
        <f>Data!A302</f>
        <v>40955</v>
      </c>
      <c r="B307" s="4">
        <f>Data!B302</f>
        <v>2915.669922</v>
      </c>
      <c r="C307" s="4">
        <f>Data!C302</f>
        <v>2961.3798830000001</v>
      </c>
      <c r="D307" s="4">
        <f>Data!D302</f>
        <v>2912.719971</v>
      </c>
      <c r="E307" s="4">
        <f>Data!E302</f>
        <v>2959.8500979999999</v>
      </c>
      <c r="F307" s="15">
        <f>Data!F302</f>
        <v>1945230000</v>
      </c>
      <c r="G307" s="4" t="str">
        <f t="shared" si="8"/>
        <v/>
      </c>
      <c r="H307" s="4" t="str">
        <f t="shared" si="9"/>
        <v/>
      </c>
    </row>
    <row r="308" spans="1:8" x14ac:dyDescent="0.3">
      <c r="A308" s="3">
        <f>Data!A303</f>
        <v>40954</v>
      </c>
      <c r="B308" s="4">
        <f>Data!B303</f>
        <v>2943.419922</v>
      </c>
      <c r="C308" s="4">
        <f>Data!C303</f>
        <v>2958.1899410000001</v>
      </c>
      <c r="D308" s="4">
        <f>Data!D303</f>
        <v>2911.330078</v>
      </c>
      <c r="E308" s="4">
        <f>Data!E303</f>
        <v>2915.830078</v>
      </c>
      <c r="F308" s="15">
        <f>Data!F303</f>
        <v>2038980000</v>
      </c>
      <c r="G308" s="4" t="str">
        <f t="shared" si="8"/>
        <v/>
      </c>
      <c r="H308" s="4" t="str">
        <f t="shared" si="9"/>
        <v/>
      </c>
    </row>
    <row r="309" spans="1:8" x14ac:dyDescent="0.3">
      <c r="A309" s="3">
        <f>Data!A304</f>
        <v>40953</v>
      </c>
      <c r="B309" s="4">
        <f>Data!B304</f>
        <v>2921.6999510000001</v>
      </c>
      <c r="C309" s="4">
        <f>Data!C304</f>
        <v>2932.080078</v>
      </c>
      <c r="D309" s="4">
        <f>Data!D304</f>
        <v>2911.6000979999999</v>
      </c>
      <c r="E309" s="4">
        <f>Data!E304</f>
        <v>2931.830078</v>
      </c>
      <c r="F309" s="15">
        <f>Data!F304</f>
        <v>1881630000</v>
      </c>
      <c r="G309" s="4" t="str">
        <f t="shared" si="8"/>
        <v/>
      </c>
      <c r="H309" s="4" t="str">
        <f t="shared" si="9"/>
        <v/>
      </c>
    </row>
    <row r="310" spans="1:8" x14ac:dyDescent="0.3">
      <c r="A310" s="3">
        <f>Data!A305</f>
        <v>40952</v>
      </c>
      <c r="B310" s="4">
        <f>Data!B305</f>
        <v>2926.209961</v>
      </c>
      <c r="C310" s="4">
        <f>Data!C305</f>
        <v>2933.929932</v>
      </c>
      <c r="D310" s="4">
        <f>Data!D305</f>
        <v>2913.889893</v>
      </c>
      <c r="E310" s="4">
        <f>Data!E305</f>
        <v>2931.389893</v>
      </c>
      <c r="F310" s="15">
        <f>Data!F305</f>
        <v>1619980000</v>
      </c>
      <c r="G310" s="4" t="str">
        <f t="shared" si="8"/>
        <v/>
      </c>
      <c r="H310" s="4" t="str">
        <f t="shared" si="9"/>
        <v/>
      </c>
    </row>
    <row r="311" spans="1:8" x14ac:dyDescent="0.3">
      <c r="A311" s="3">
        <f>Data!A306</f>
        <v>40949</v>
      </c>
      <c r="B311" s="4">
        <f>Data!B306</f>
        <v>2902</v>
      </c>
      <c r="C311" s="4">
        <f>Data!C306</f>
        <v>2910.9799800000001</v>
      </c>
      <c r="D311" s="4">
        <f>Data!D306</f>
        <v>2895.1000979999999</v>
      </c>
      <c r="E311" s="4">
        <f>Data!E306</f>
        <v>2903.8798830000001</v>
      </c>
      <c r="F311" s="15">
        <f>Data!F306</f>
        <v>1787640000</v>
      </c>
      <c r="G311" s="4" t="str">
        <f t="shared" si="8"/>
        <v/>
      </c>
      <c r="H311" s="4" t="str">
        <f t="shared" si="9"/>
        <v/>
      </c>
    </row>
    <row r="312" spans="1:8" x14ac:dyDescent="0.3">
      <c r="A312" s="3">
        <f>Data!A307</f>
        <v>40948</v>
      </c>
      <c r="B312" s="4">
        <f>Data!B307</f>
        <v>2922.459961</v>
      </c>
      <c r="C312" s="4">
        <f>Data!C307</f>
        <v>2930.679932</v>
      </c>
      <c r="D312" s="4">
        <f>Data!D307</f>
        <v>2904.51001</v>
      </c>
      <c r="E312" s="4">
        <f>Data!E307</f>
        <v>2927.2299800000001</v>
      </c>
      <c r="F312" s="15">
        <f>Data!F307</f>
        <v>2153090000</v>
      </c>
      <c r="G312" s="4" t="str">
        <f t="shared" si="8"/>
        <v/>
      </c>
      <c r="H312" s="4" t="str">
        <f t="shared" si="9"/>
        <v/>
      </c>
    </row>
    <row r="313" spans="1:8" x14ac:dyDescent="0.3">
      <c r="A313" s="3">
        <f>Data!A308</f>
        <v>40947</v>
      </c>
      <c r="B313" s="4">
        <f>Data!B308</f>
        <v>2906.5900879999999</v>
      </c>
      <c r="C313" s="4">
        <f>Data!C308</f>
        <v>2918.26001</v>
      </c>
      <c r="D313" s="4">
        <f>Data!D308</f>
        <v>2892.709961</v>
      </c>
      <c r="E313" s="4">
        <f>Data!E308</f>
        <v>2915.860107</v>
      </c>
      <c r="F313" s="15">
        <f>Data!F308</f>
        <v>1981150000</v>
      </c>
      <c r="G313" s="4" t="str">
        <f t="shared" si="8"/>
        <v/>
      </c>
      <c r="H313" s="4" t="str">
        <f t="shared" si="9"/>
        <v/>
      </c>
    </row>
    <row r="314" spans="1:8" x14ac:dyDescent="0.3">
      <c r="A314" s="3">
        <f>Data!A309</f>
        <v>40946</v>
      </c>
      <c r="B314" s="4">
        <f>Data!B309</f>
        <v>2895.9099120000001</v>
      </c>
      <c r="C314" s="4">
        <f>Data!C309</f>
        <v>2910.2700199999999</v>
      </c>
      <c r="D314" s="4">
        <f>Data!D309</f>
        <v>2885.169922</v>
      </c>
      <c r="E314" s="4">
        <f>Data!E309</f>
        <v>2904.080078</v>
      </c>
      <c r="F314" s="15">
        <f>Data!F309</f>
        <v>1784580000</v>
      </c>
      <c r="G314" s="4" t="str">
        <f t="shared" si="8"/>
        <v/>
      </c>
      <c r="H314" s="4" t="str">
        <f t="shared" si="9"/>
        <v/>
      </c>
    </row>
    <row r="315" spans="1:8" x14ac:dyDescent="0.3">
      <c r="A315" s="3">
        <f>Data!A310</f>
        <v>40945</v>
      </c>
      <c r="B315" s="4">
        <f>Data!B310</f>
        <v>2892.5200199999999</v>
      </c>
      <c r="C315" s="4">
        <f>Data!C310</f>
        <v>2903.030029</v>
      </c>
      <c r="D315" s="4">
        <f>Data!D310</f>
        <v>2887.330078</v>
      </c>
      <c r="E315" s="4">
        <f>Data!E310</f>
        <v>2901.98999</v>
      </c>
      <c r="F315" s="15">
        <f>Data!F310</f>
        <v>1684490000</v>
      </c>
      <c r="G315" s="4" t="str">
        <f t="shared" si="8"/>
        <v/>
      </c>
      <c r="H315" s="4" t="str">
        <f t="shared" si="9"/>
        <v/>
      </c>
    </row>
    <row r="316" spans="1:8" x14ac:dyDescent="0.3">
      <c r="A316" s="3">
        <f>Data!A311</f>
        <v>40942</v>
      </c>
      <c r="B316" s="4">
        <f>Data!B311</f>
        <v>2888.9499510000001</v>
      </c>
      <c r="C316" s="4">
        <f>Data!C311</f>
        <v>2908.1298830000001</v>
      </c>
      <c r="D316" s="4">
        <f>Data!D311</f>
        <v>2885.8400879999999</v>
      </c>
      <c r="E316" s="4">
        <f>Data!E311</f>
        <v>2905.6599120000001</v>
      </c>
      <c r="F316" s="15">
        <f>Data!F311</f>
        <v>2152890000</v>
      </c>
      <c r="G316" s="4" t="str">
        <f t="shared" si="8"/>
        <v/>
      </c>
      <c r="H316" s="4" t="str">
        <f t="shared" si="9"/>
        <v/>
      </c>
    </row>
    <row r="317" spans="1:8" x14ac:dyDescent="0.3">
      <c r="A317" s="3">
        <f>Data!A312</f>
        <v>40941</v>
      </c>
      <c r="B317" s="4">
        <f>Data!B312</f>
        <v>2854.1000979999999</v>
      </c>
      <c r="C317" s="4">
        <f>Data!C312</f>
        <v>2868.2299800000001</v>
      </c>
      <c r="D317" s="4">
        <f>Data!D312</f>
        <v>2849.3999020000001</v>
      </c>
      <c r="E317" s="4">
        <f>Data!E312</f>
        <v>2859.679932</v>
      </c>
      <c r="F317" s="15">
        <f>Data!F312</f>
        <v>1913430000</v>
      </c>
      <c r="G317" s="4" t="str">
        <f t="shared" si="8"/>
        <v/>
      </c>
      <c r="H317" s="4" t="str">
        <f t="shared" si="9"/>
        <v/>
      </c>
    </row>
    <row r="318" spans="1:8" x14ac:dyDescent="0.3">
      <c r="A318" s="3">
        <f>Data!A313</f>
        <v>40940</v>
      </c>
      <c r="B318" s="4">
        <f>Data!B313</f>
        <v>2830.1000979999999</v>
      </c>
      <c r="C318" s="4">
        <f>Data!C313</f>
        <v>2855.7299800000001</v>
      </c>
      <c r="D318" s="4">
        <f>Data!D313</f>
        <v>2825.1899410000001</v>
      </c>
      <c r="E318" s="4">
        <f>Data!E313</f>
        <v>2848.2700199999999</v>
      </c>
      <c r="F318" s="15">
        <f>Data!F313</f>
        <v>2125720000</v>
      </c>
      <c r="G318" s="4" t="str">
        <f t="shared" si="8"/>
        <v/>
      </c>
      <c r="H318" s="4" t="str">
        <f t="shared" si="9"/>
        <v/>
      </c>
    </row>
    <row r="319" spans="1:8" x14ac:dyDescent="0.3">
      <c r="A319" s="3">
        <f>Data!A314</f>
        <v>40939</v>
      </c>
      <c r="B319" s="4">
        <f>Data!B314</f>
        <v>2825.76001</v>
      </c>
      <c r="C319" s="4">
        <f>Data!C314</f>
        <v>2830.4499510000001</v>
      </c>
      <c r="D319" s="4">
        <f>Data!D314</f>
        <v>2798.7700199999999</v>
      </c>
      <c r="E319" s="4">
        <f>Data!E314</f>
        <v>2813.8400879999999</v>
      </c>
      <c r="F319" s="15">
        <f>Data!F314</f>
        <v>1786550000</v>
      </c>
      <c r="G319" s="4" t="str">
        <f t="shared" si="8"/>
        <v/>
      </c>
      <c r="H319" s="4" t="str">
        <f t="shared" si="9"/>
        <v/>
      </c>
    </row>
    <row r="320" spans="1:8" x14ac:dyDescent="0.3">
      <c r="A320" s="3">
        <f>Data!A315</f>
        <v>40938</v>
      </c>
      <c r="B320" s="4">
        <f>Data!B315</f>
        <v>2790.3999020000001</v>
      </c>
      <c r="C320" s="4">
        <f>Data!C315</f>
        <v>2816.8500979999999</v>
      </c>
      <c r="D320" s="4">
        <f>Data!D315</f>
        <v>2782.4399410000001</v>
      </c>
      <c r="E320" s="4">
        <f>Data!E315</f>
        <v>2811.9399410000001</v>
      </c>
      <c r="F320" s="15">
        <f>Data!F315</f>
        <v>1668970000</v>
      </c>
      <c r="G320" s="4" t="str">
        <f t="shared" si="8"/>
        <v/>
      </c>
      <c r="H320" s="4" t="str">
        <f t="shared" si="9"/>
        <v/>
      </c>
    </row>
    <row r="321" spans="1:8" x14ac:dyDescent="0.3">
      <c r="A321" s="3">
        <f>Data!A316</f>
        <v>40935</v>
      </c>
      <c r="B321" s="4">
        <f>Data!B316</f>
        <v>2797.6599120000001</v>
      </c>
      <c r="C321" s="4">
        <f>Data!C316</f>
        <v>2821.5500489999999</v>
      </c>
      <c r="D321" s="4">
        <f>Data!D316</f>
        <v>2797.23999</v>
      </c>
      <c r="E321" s="4">
        <f>Data!E316</f>
        <v>2816.5500489999999</v>
      </c>
      <c r="F321" s="15">
        <f>Data!F316</f>
        <v>1707350000</v>
      </c>
      <c r="G321" s="4" t="str">
        <f t="shared" si="8"/>
        <v/>
      </c>
      <c r="H321" s="4" t="str">
        <f t="shared" si="9"/>
        <v/>
      </c>
    </row>
    <row r="322" spans="1:8" x14ac:dyDescent="0.3">
      <c r="A322" s="3">
        <f>Data!A317</f>
        <v>40934</v>
      </c>
      <c r="B322" s="4">
        <f>Data!B317</f>
        <v>2828.780029</v>
      </c>
      <c r="C322" s="4">
        <f>Data!C317</f>
        <v>2834.3000489999999</v>
      </c>
      <c r="D322" s="4">
        <f>Data!D317</f>
        <v>2794.780029</v>
      </c>
      <c r="E322" s="4">
        <f>Data!E317</f>
        <v>2805.280029</v>
      </c>
      <c r="F322" s="15">
        <f>Data!F317</f>
        <v>1998970000</v>
      </c>
      <c r="G322" s="4" t="str">
        <f t="shared" si="8"/>
        <v/>
      </c>
      <c r="H322" s="4" t="str">
        <f t="shared" si="9"/>
        <v/>
      </c>
    </row>
    <row r="323" spans="1:8" x14ac:dyDescent="0.3">
      <c r="A323" s="3">
        <f>Data!A318</f>
        <v>40933</v>
      </c>
      <c r="B323" s="4">
        <f>Data!B318</f>
        <v>2803.2299800000001</v>
      </c>
      <c r="C323" s="4">
        <f>Data!C318</f>
        <v>2822.790039</v>
      </c>
      <c r="D323" s="4">
        <f>Data!D318</f>
        <v>2788.9499510000001</v>
      </c>
      <c r="E323" s="4">
        <f>Data!E318</f>
        <v>2818.3100589999999</v>
      </c>
      <c r="F323" s="15">
        <f>Data!F318</f>
        <v>1918040000</v>
      </c>
      <c r="G323" s="4" t="str">
        <f t="shared" si="8"/>
        <v/>
      </c>
      <c r="H323" s="4" t="str">
        <f t="shared" si="9"/>
        <v/>
      </c>
    </row>
    <row r="324" spans="1:8" x14ac:dyDescent="0.3">
      <c r="A324" s="3">
        <f>Data!A319</f>
        <v>40932</v>
      </c>
      <c r="B324" s="4">
        <f>Data!B319</f>
        <v>2771.580078</v>
      </c>
      <c r="C324" s="4">
        <f>Data!C319</f>
        <v>2788.3798830000001</v>
      </c>
      <c r="D324" s="4">
        <f>Data!D319</f>
        <v>2766.3400879999999</v>
      </c>
      <c r="E324" s="4">
        <f>Data!E319</f>
        <v>2786.639893</v>
      </c>
      <c r="F324" s="15">
        <f>Data!F319</f>
        <v>1620690000</v>
      </c>
      <c r="G324" s="4" t="str">
        <f t="shared" si="8"/>
        <v/>
      </c>
      <c r="H324" s="4" t="str">
        <f t="shared" si="9"/>
        <v/>
      </c>
    </row>
    <row r="325" spans="1:8" x14ac:dyDescent="0.3">
      <c r="A325" s="3">
        <f>Data!A320</f>
        <v>40931</v>
      </c>
      <c r="B325" s="4">
        <f>Data!B320</f>
        <v>2786.209961</v>
      </c>
      <c r="C325" s="4">
        <f>Data!C320</f>
        <v>2804.98999</v>
      </c>
      <c r="D325" s="4">
        <f>Data!D320</f>
        <v>2769.820068</v>
      </c>
      <c r="E325" s="4">
        <f>Data!E320</f>
        <v>2784.169922</v>
      </c>
      <c r="F325" s="15">
        <f>Data!F320</f>
        <v>1652940000</v>
      </c>
      <c r="G325" s="4" t="str">
        <f t="shared" si="8"/>
        <v/>
      </c>
      <c r="H325" s="4" t="str">
        <f t="shared" si="9"/>
        <v/>
      </c>
    </row>
    <row r="326" spans="1:8" x14ac:dyDescent="0.3">
      <c r="A326" s="3">
        <f>Data!A321</f>
        <v>40928</v>
      </c>
      <c r="B326" s="4">
        <f>Data!B321</f>
        <v>2776.040039</v>
      </c>
      <c r="C326" s="4">
        <f>Data!C321</f>
        <v>2787.1999510000001</v>
      </c>
      <c r="D326" s="4">
        <f>Data!D321</f>
        <v>2775.8701169999999</v>
      </c>
      <c r="E326" s="4">
        <f>Data!E321</f>
        <v>2786.6999510000001</v>
      </c>
      <c r="F326" s="15">
        <f>Data!F321</f>
        <v>1949660000</v>
      </c>
      <c r="G326" s="4" t="str">
        <f t="shared" si="8"/>
        <v/>
      </c>
      <c r="H326" s="4" t="str">
        <f t="shared" si="9"/>
        <v/>
      </c>
    </row>
    <row r="327" spans="1:8" x14ac:dyDescent="0.3">
      <c r="A327" s="3">
        <f>Data!A322</f>
        <v>40927</v>
      </c>
      <c r="B327" s="4">
        <f>Data!B322</f>
        <v>2779.73999</v>
      </c>
      <c r="C327" s="4">
        <f>Data!C322</f>
        <v>2793.3500979999999</v>
      </c>
      <c r="D327" s="4">
        <f>Data!D322</f>
        <v>2777.169922</v>
      </c>
      <c r="E327" s="4">
        <f>Data!E322</f>
        <v>2788.330078</v>
      </c>
      <c r="F327" s="15">
        <f>Data!F322</f>
        <v>1959950000</v>
      </c>
      <c r="G327" s="4" t="str">
        <f t="shared" si="8"/>
        <v/>
      </c>
      <c r="H327" s="4" t="str">
        <f t="shared" si="9"/>
        <v/>
      </c>
    </row>
    <row r="328" spans="1:8" x14ac:dyDescent="0.3">
      <c r="A328" s="3">
        <f>Data!A323</f>
        <v>40926</v>
      </c>
      <c r="B328" s="4">
        <f>Data!B323</f>
        <v>2731.1599120000001</v>
      </c>
      <c r="C328" s="4">
        <f>Data!C323</f>
        <v>2769.709961</v>
      </c>
      <c r="D328" s="4">
        <f>Data!D323</f>
        <v>2730.0500489999999</v>
      </c>
      <c r="E328" s="4">
        <f>Data!E323</f>
        <v>2769.709961</v>
      </c>
      <c r="F328" s="15">
        <f>Data!F323</f>
        <v>1968940000</v>
      </c>
      <c r="G328" s="4" t="str">
        <f t="shared" ref="G328:G391" si="10">IF(AND(D328&lt;D327,MIN(B328,E328)-D328&gt;ABS(B328-E328)*$G$4,MIN(B328,E328)-D328&gt;(C328-MAX(B328,E328))*$G$5),"Hammer","")</f>
        <v/>
      </c>
      <c r="H328" s="4" t="str">
        <f t="shared" ref="H328:H391" si="11">IF(AND(C328&gt;C327,C328-MAX(B328,E328)&gt;ABS(B328-E328)*$H$4,C328-MAX(B328,E328)&gt;(MIN(B328,E328)-D328)*$H$5),"Shooting Star","")</f>
        <v/>
      </c>
    </row>
    <row r="329" spans="1:8" x14ac:dyDescent="0.3">
      <c r="A329" s="3">
        <f>Data!A324</f>
        <v>40925</v>
      </c>
      <c r="B329" s="4">
        <f>Data!B324</f>
        <v>2736.3400879999999</v>
      </c>
      <c r="C329" s="4">
        <f>Data!C324</f>
        <v>2742.7299800000001</v>
      </c>
      <c r="D329" s="4">
        <f>Data!D324</f>
        <v>2721.030029</v>
      </c>
      <c r="E329" s="4">
        <f>Data!E324</f>
        <v>2728.080078</v>
      </c>
      <c r="F329" s="15">
        <f>Data!F324</f>
        <v>1664210000</v>
      </c>
      <c r="G329" s="4" t="str">
        <f t="shared" si="10"/>
        <v/>
      </c>
      <c r="H329" s="4" t="str">
        <f t="shared" si="11"/>
        <v/>
      </c>
    </row>
    <row r="330" spans="1:8" x14ac:dyDescent="0.3">
      <c r="A330" s="3">
        <f>Data!A325</f>
        <v>40921</v>
      </c>
      <c r="B330" s="4">
        <f>Data!B325</f>
        <v>2707.4099120000001</v>
      </c>
      <c r="C330" s="4">
        <f>Data!C325</f>
        <v>2712.929932</v>
      </c>
      <c r="D330" s="4">
        <f>Data!D325</f>
        <v>2689.580078</v>
      </c>
      <c r="E330" s="4">
        <f>Data!E325</f>
        <v>2710.669922</v>
      </c>
      <c r="F330" s="15">
        <f>Data!F325</f>
        <v>1655960000</v>
      </c>
      <c r="G330" s="4" t="str">
        <f t="shared" si="10"/>
        <v>Hammer</v>
      </c>
      <c r="H330" s="4" t="str">
        <f t="shared" si="11"/>
        <v/>
      </c>
    </row>
    <row r="331" spans="1:8" x14ac:dyDescent="0.3">
      <c r="A331" s="3">
        <f>Data!A326</f>
        <v>40920</v>
      </c>
      <c r="B331" s="4">
        <f>Data!B326</f>
        <v>2716.8701169999999</v>
      </c>
      <c r="C331" s="4">
        <f>Data!C326</f>
        <v>2726.429932</v>
      </c>
      <c r="D331" s="4">
        <f>Data!D326</f>
        <v>2697.320068</v>
      </c>
      <c r="E331" s="4">
        <f>Data!E326</f>
        <v>2724.6999510000001</v>
      </c>
      <c r="F331" s="15">
        <f>Data!F326</f>
        <v>1669550000</v>
      </c>
      <c r="G331" s="4" t="str">
        <f t="shared" si="10"/>
        <v/>
      </c>
      <c r="H331" s="4" t="str">
        <f t="shared" si="11"/>
        <v/>
      </c>
    </row>
    <row r="332" spans="1:8" x14ac:dyDescent="0.3">
      <c r="A332" s="3">
        <f>Data!A327</f>
        <v>40919</v>
      </c>
      <c r="B332" s="4">
        <f>Data!B327</f>
        <v>2695.7700199999999</v>
      </c>
      <c r="C332" s="4">
        <f>Data!C327</f>
        <v>2714.290039</v>
      </c>
      <c r="D332" s="4">
        <f>Data!D327</f>
        <v>2690.7299800000001</v>
      </c>
      <c r="E332" s="4">
        <f>Data!E327</f>
        <v>2710.76001</v>
      </c>
      <c r="F332" s="15">
        <f>Data!F327</f>
        <v>1699660000</v>
      </c>
      <c r="G332" s="4" t="str">
        <f t="shared" si="10"/>
        <v/>
      </c>
      <c r="H332" s="4" t="str">
        <f t="shared" si="11"/>
        <v/>
      </c>
    </row>
    <row r="333" spans="1:8" x14ac:dyDescent="0.3">
      <c r="A333" s="3">
        <f>Data!A328</f>
        <v>40918</v>
      </c>
      <c r="B333" s="4">
        <f>Data!B328</f>
        <v>2704.419922</v>
      </c>
      <c r="C333" s="4">
        <f>Data!C328</f>
        <v>2712.5</v>
      </c>
      <c r="D333" s="4">
        <f>Data!D328</f>
        <v>2694.330078</v>
      </c>
      <c r="E333" s="4">
        <f>Data!E328</f>
        <v>2702.5</v>
      </c>
      <c r="F333" s="15">
        <f>Data!F328</f>
        <v>1809500000</v>
      </c>
      <c r="G333" s="4" t="str">
        <f t="shared" si="10"/>
        <v/>
      </c>
      <c r="H333" s="4" t="str">
        <f t="shared" si="11"/>
        <v/>
      </c>
    </row>
    <row r="334" spans="1:8" x14ac:dyDescent="0.3">
      <c r="A334" s="3">
        <f>Data!A329</f>
        <v>40917</v>
      </c>
      <c r="B334" s="4">
        <f>Data!B329</f>
        <v>2682.9799800000001</v>
      </c>
      <c r="C334" s="4">
        <f>Data!C329</f>
        <v>2683.780029</v>
      </c>
      <c r="D334" s="4">
        <f>Data!D329</f>
        <v>2662.959961</v>
      </c>
      <c r="E334" s="4">
        <f>Data!E329</f>
        <v>2676.5600589999999</v>
      </c>
      <c r="F334" s="15">
        <f>Data!F329</f>
        <v>1768080000</v>
      </c>
      <c r="G334" s="4" t="str">
        <f t="shared" si="10"/>
        <v/>
      </c>
      <c r="H334" s="4" t="str">
        <f t="shared" si="11"/>
        <v/>
      </c>
    </row>
    <row r="335" spans="1:8" x14ac:dyDescent="0.3">
      <c r="A335" s="3">
        <f>Data!A330</f>
        <v>40914</v>
      </c>
      <c r="B335" s="4">
        <f>Data!B330</f>
        <v>2671.169922</v>
      </c>
      <c r="C335" s="4">
        <f>Data!C330</f>
        <v>2682.1201169999999</v>
      </c>
      <c r="D335" s="4">
        <f>Data!D330</f>
        <v>2658.830078</v>
      </c>
      <c r="E335" s="4">
        <f>Data!E330</f>
        <v>2674.219971</v>
      </c>
      <c r="F335" s="15">
        <f>Data!F330</f>
        <v>1683090000</v>
      </c>
      <c r="G335" s="4" t="str">
        <f t="shared" si="10"/>
        <v/>
      </c>
      <c r="H335" s="4" t="str">
        <f t="shared" si="11"/>
        <v/>
      </c>
    </row>
    <row r="336" spans="1:8" x14ac:dyDescent="0.3">
      <c r="A336" s="3">
        <f>Data!A331</f>
        <v>40913</v>
      </c>
      <c r="B336" s="4">
        <f>Data!B331</f>
        <v>2642.570068</v>
      </c>
      <c r="C336" s="4">
        <f>Data!C331</f>
        <v>2673.5600589999999</v>
      </c>
      <c r="D336" s="4">
        <f>Data!D331</f>
        <v>2631.2299800000001</v>
      </c>
      <c r="E336" s="4">
        <f>Data!E331</f>
        <v>2669.860107</v>
      </c>
      <c r="F336" s="15">
        <f>Data!F331</f>
        <v>1836410000</v>
      </c>
      <c r="G336" s="4" t="str">
        <f t="shared" si="10"/>
        <v/>
      </c>
      <c r="H336" s="4" t="str">
        <f t="shared" si="11"/>
        <v/>
      </c>
    </row>
    <row r="337" spans="1:8" x14ac:dyDescent="0.3">
      <c r="A337" s="3">
        <f>Data!A332</f>
        <v>40912</v>
      </c>
      <c r="B337" s="4">
        <f>Data!B332</f>
        <v>2639.8999020000001</v>
      </c>
      <c r="C337" s="4">
        <f>Data!C332</f>
        <v>2653.179932</v>
      </c>
      <c r="D337" s="4">
        <f>Data!D332</f>
        <v>2627.2299800000001</v>
      </c>
      <c r="E337" s="4">
        <f>Data!E332</f>
        <v>2648.360107</v>
      </c>
      <c r="F337" s="15">
        <f>Data!F332</f>
        <v>1670530000</v>
      </c>
      <c r="G337" s="4" t="str">
        <f t="shared" si="10"/>
        <v/>
      </c>
      <c r="H337" s="4" t="str">
        <f t="shared" si="11"/>
        <v/>
      </c>
    </row>
    <row r="338" spans="1:8" x14ac:dyDescent="0.3">
      <c r="A338" s="3">
        <f>Data!A333</f>
        <v>40911</v>
      </c>
      <c r="B338" s="4">
        <f>Data!B333</f>
        <v>2657.389893</v>
      </c>
      <c r="C338" s="4">
        <f>Data!C333</f>
        <v>2665.8999020000001</v>
      </c>
      <c r="D338" s="4">
        <f>Data!D333</f>
        <v>2641.9799800000001</v>
      </c>
      <c r="E338" s="4">
        <f>Data!E333</f>
        <v>2648.719971</v>
      </c>
      <c r="F338" s="15">
        <f>Data!F333</f>
        <v>1636850000</v>
      </c>
      <c r="G338" s="4" t="str">
        <f t="shared" si="10"/>
        <v/>
      </c>
      <c r="H338" s="4" t="str">
        <f t="shared" si="11"/>
        <v/>
      </c>
    </row>
    <row r="339" spans="1:8" x14ac:dyDescent="0.3">
      <c r="A339" s="3">
        <f>Data!A334</f>
        <v>40907</v>
      </c>
      <c r="B339" s="4">
        <f>Data!B334</f>
        <v>2610.2299800000001</v>
      </c>
      <c r="C339" s="4">
        <f>Data!C334</f>
        <v>2616.459961</v>
      </c>
      <c r="D339" s="4">
        <f>Data!D334</f>
        <v>2604.6000979999999</v>
      </c>
      <c r="E339" s="4">
        <f>Data!E334</f>
        <v>2605.1499020000001</v>
      </c>
      <c r="F339" s="15">
        <f>Data!F334</f>
        <v>1056790000</v>
      </c>
      <c r="G339" s="4" t="str">
        <f t="shared" si="10"/>
        <v/>
      </c>
      <c r="H339" s="4" t="str">
        <f t="shared" si="11"/>
        <v/>
      </c>
    </row>
    <row r="340" spans="1:8" x14ac:dyDescent="0.3">
      <c r="A340" s="3">
        <f>Data!A335</f>
        <v>40906</v>
      </c>
      <c r="B340" s="4">
        <f>Data!B335</f>
        <v>2596.330078</v>
      </c>
      <c r="C340" s="4">
        <f>Data!C335</f>
        <v>2614.8701169999999</v>
      </c>
      <c r="D340" s="4">
        <f>Data!D335</f>
        <v>2593.040039</v>
      </c>
      <c r="E340" s="4">
        <f>Data!E335</f>
        <v>2613.73999</v>
      </c>
      <c r="F340" s="15">
        <f>Data!F335</f>
        <v>1011380000</v>
      </c>
      <c r="G340" s="4" t="str">
        <f t="shared" si="10"/>
        <v/>
      </c>
      <c r="H340" s="4" t="str">
        <f t="shared" si="11"/>
        <v/>
      </c>
    </row>
    <row r="341" spans="1:8" x14ac:dyDescent="0.3">
      <c r="A341" s="3">
        <f>Data!A336</f>
        <v>40905</v>
      </c>
      <c r="B341" s="4">
        <f>Data!B336</f>
        <v>2626.1899410000001</v>
      </c>
      <c r="C341" s="4">
        <f>Data!C336</f>
        <v>2626.3400879999999</v>
      </c>
      <c r="D341" s="4">
        <f>Data!D336</f>
        <v>2586.8500979999999</v>
      </c>
      <c r="E341" s="4">
        <f>Data!E336</f>
        <v>2589.9799800000001</v>
      </c>
      <c r="F341" s="15">
        <f>Data!F336</f>
        <v>1069930000</v>
      </c>
      <c r="G341" s="4" t="str">
        <f t="shared" si="10"/>
        <v/>
      </c>
      <c r="H341" s="4" t="str">
        <f t="shared" si="11"/>
        <v/>
      </c>
    </row>
    <row r="342" spans="1:8" x14ac:dyDescent="0.3">
      <c r="A342" s="3">
        <f>Data!A337</f>
        <v>40904</v>
      </c>
      <c r="B342" s="4">
        <f>Data!B337</f>
        <v>2613.51001</v>
      </c>
      <c r="C342" s="4">
        <f>Data!C337</f>
        <v>2633.3400879999999</v>
      </c>
      <c r="D342" s="4">
        <f>Data!D337</f>
        <v>2610.7700199999999</v>
      </c>
      <c r="E342" s="4">
        <f>Data!E337</f>
        <v>2625.1999510000001</v>
      </c>
      <c r="F342" s="15">
        <f>Data!F337</f>
        <v>945590000</v>
      </c>
      <c r="G342" s="4" t="str">
        <f t="shared" si="10"/>
        <v/>
      </c>
      <c r="H342" s="4" t="str">
        <f t="shared" si="11"/>
        <v/>
      </c>
    </row>
    <row r="343" spans="1:8" x14ac:dyDescent="0.3">
      <c r="A343" s="3">
        <f>Data!A338</f>
        <v>40900</v>
      </c>
      <c r="B343" s="4">
        <f>Data!B338</f>
        <v>2607.429932</v>
      </c>
      <c r="C343" s="4">
        <f>Data!C338</f>
        <v>2618.8400879999999</v>
      </c>
      <c r="D343" s="4">
        <f>Data!D338</f>
        <v>2599.889893</v>
      </c>
      <c r="E343" s="4">
        <f>Data!E338</f>
        <v>2618.639893</v>
      </c>
      <c r="F343" s="15">
        <f>Data!F338</f>
        <v>960940000</v>
      </c>
      <c r="G343" s="4" t="str">
        <f t="shared" si="10"/>
        <v/>
      </c>
      <c r="H343" s="4" t="str">
        <f t="shared" si="11"/>
        <v/>
      </c>
    </row>
    <row r="344" spans="1:8" x14ac:dyDescent="0.3">
      <c r="A344" s="3">
        <f>Data!A339</f>
        <v>40899</v>
      </c>
      <c r="B344" s="4">
        <f>Data!B339</f>
        <v>2584.330078</v>
      </c>
      <c r="C344" s="4">
        <f>Data!C339</f>
        <v>2601.98999</v>
      </c>
      <c r="D344" s="4">
        <f>Data!D339</f>
        <v>2581.919922</v>
      </c>
      <c r="E344" s="4">
        <f>Data!E339</f>
        <v>2599.4499510000001</v>
      </c>
      <c r="F344" s="15">
        <f>Data!F339</f>
        <v>1515610000</v>
      </c>
      <c r="G344" s="4" t="str">
        <f t="shared" si="10"/>
        <v/>
      </c>
      <c r="H344" s="4" t="str">
        <f t="shared" si="11"/>
        <v/>
      </c>
    </row>
    <row r="345" spans="1:8" x14ac:dyDescent="0.3">
      <c r="A345" s="3">
        <f>Data!A340</f>
        <v>40898</v>
      </c>
      <c r="B345" s="4">
        <f>Data!B340</f>
        <v>2589.7700199999999</v>
      </c>
      <c r="C345" s="4">
        <f>Data!C340</f>
        <v>2590.610107</v>
      </c>
      <c r="D345" s="4">
        <f>Data!D340</f>
        <v>2544.6599120000001</v>
      </c>
      <c r="E345" s="4">
        <f>Data!E340</f>
        <v>2577.969971</v>
      </c>
      <c r="F345" s="15">
        <f>Data!F340</f>
        <v>1853710000</v>
      </c>
      <c r="G345" s="4" t="str">
        <f t="shared" si="10"/>
        <v/>
      </c>
      <c r="H345" s="4" t="str">
        <f t="shared" si="11"/>
        <v/>
      </c>
    </row>
    <row r="346" spans="1:8" x14ac:dyDescent="0.3">
      <c r="A346" s="3">
        <f>Data!A341</f>
        <v>40897</v>
      </c>
      <c r="B346" s="4">
        <f>Data!B341</f>
        <v>2567.25</v>
      </c>
      <c r="C346" s="4">
        <f>Data!C341</f>
        <v>2604.5200199999999</v>
      </c>
      <c r="D346" s="4">
        <f>Data!D341</f>
        <v>2566.8701169999999</v>
      </c>
      <c r="E346" s="4">
        <f>Data!E341</f>
        <v>2603.7299800000001</v>
      </c>
      <c r="F346" s="15">
        <f>Data!F341</f>
        <v>1835720000</v>
      </c>
      <c r="G346" s="4" t="str">
        <f t="shared" si="10"/>
        <v/>
      </c>
      <c r="H346" s="4" t="str">
        <f t="shared" si="11"/>
        <v/>
      </c>
    </row>
    <row r="347" spans="1:8" x14ac:dyDescent="0.3">
      <c r="A347" s="3">
        <f>Data!A342</f>
        <v>40896</v>
      </c>
      <c r="B347" s="4">
        <f>Data!B342</f>
        <v>2564.070068</v>
      </c>
      <c r="C347" s="4">
        <f>Data!C342</f>
        <v>2570.6499020000001</v>
      </c>
      <c r="D347" s="4">
        <f>Data!D342</f>
        <v>2518.01001</v>
      </c>
      <c r="E347" s="4">
        <f>Data!E342</f>
        <v>2523.139893</v>
      </c>
      <c r="F347" s="15">
        <f>Data!F342</f>
        <v>1560110000</v>
      </c>
      <c r="G347" s="4" t="str">
        <f t="shared" si="10"/>
        <v/>
      </c>
      <c r="H347" s="4" t="str">
        <f t="shared" si="11"/>
        <v/>
      </c>
    </row>
    <row r="348" spans="1:8" x14ac:dyDescent="0.3">
      <c r="A348" s="3">
        <f>Data!A343</f>
        <v>40893</v>
      </c>
      <c r="B348" s="4">
        <f>Data!B343</f>
        <v>2554.6201169999999</v>
      </c>
      <c r="C348" s="4">
        <f>Data!C343</f>
        <v>2585.419922</v>
      </c>
      <c r="D348" s="4">
        <f>Data!D343</f>
        <v>2548</v>
      </c>
      <c r="E348" s="4">
        <f>Data!E343</f>
        <v>2555.330078</v>
      </c>
      <c r="F348" s="15">
        <f>Data!F343</f>
        <v>2664690000</v>
      </c>
      <c r="G348" s="4" t="str">
        <f t="shared" si="10"/>
        <v/>
      </c>
      <c r="H348" s="4" t="str">
        <f t="shared" si="11"/>
        <v>Shooting Star</v>
      </c>
    </row>
    <row r="349" spans="1:8" x14ac:dyDescent="0.3">
      <c r="A349" s="3">
        <f>Data!A344</f>
        <v>40892</v>
      </c>
      <c r="B349" s="4">
        <f>Data!B344</f>
        <v>2565.929932</v>
      </c>
      <c r="C349" s="4">
        <f>Data!C344</f>
        <v>2565.9399410000001</v>
      </c>
      <c r="D349" s="4">
        <f>Data!D344</f>
        <v>2536.580078</v>
      </c>
      <c r="E349" s="4">
        <f>Data!E344</f>
        <v>2541.01001</v>
      </c>
      <c r="F349" s="15">
        <f>Data!F344</f>
        <v>1748400000</v>
      </c>
      <c r="G349" s="4" t="str">
        <f t="shared" si="10"/>
        <v/>
      </c>
      <c r="H349" s="4" t="str">
        <f t="shared" si="11"/>
        <v/>
      </c>
    </row>
    <row r="350" spans="1:8" x14ac:dyDescent="0.3">
      <c r="A350" s="3">
        <f>Data!A345</f>
        <v>40891</v>
      </c>
      <c r="B350" s="4">
        <f>Data!B345</f>
        <v>2566.209961</v>
      </c>
      <c r="C350" s="4">
        <f>Data!C345</f>
        <v>2568.4399410000001</v>
      </c>
      <c r="D350" s="4">
        <f>Data!D345</f>
        <v>2525.8798830000001</v>
      </c>
      <c r="E350" s="4">
        <f>Data!E345</f>
        <v>2539.3100589999999</v>
      </c>
      <c r="F350" s="15">
        <f>Data!F345</f>
        <v>1793960000</v>
      </c>
      <c r="G350" s="4" t="str">
        <f t="shared" si="10"/>
        <v/>
      </c>
      <c r="H350" s="4" t="str">
        <f t="shared" si="11"/>
        <v/>
      </c>
    </row>
    <row r="351" spans="1:8" x14ac:dyDescent="0.3">
      <c r="A351" s="3">
        <f>Data!A346</f>
        <v>40890</v>
      </c>
      <c r="B351" s="4">
        <f>Data!B346</f>
        <v>2629.669922</v>
      </c>
      <c r="C351" s="4">
        <f>Data!C346</f>
        <v>2639.73999</v>
      </c>
      <c r="D351" s="4">
        <f>Data!D346</f>
        <v>2568.4399410000001</v>
      </c>
      <c r="E351" s="4">
        <f>Data!E346</f>
        <v>2579.2700199999999</v>
      </c>
      <c r="F351" s="15">
        <f>Data!F346</f>
        <v>1752320000</v>
      </c>
      <c r="G351" s="4" t="str">
        <f t="shared" si="10"/>
        <v/>
      </c>
      <c r="H351" s="4" t="str">
        <f t="shared" si="11"/>
        <v/>
      </c>
    </row>
    <row r="352" spans="1:8" x14ac:dyDescent="0.3">
      <c r="A352" s="3">
        <f>Data!A347</f>
        <v>40889</v>
      </c>
      <c r="B352" s="4">
        <f>Data!B347</f>
        <v>2617.320068</v>
      </c>
      <c r="C352" s="4">
        <f>Data!C347</f>
        <v>2617.320068</v>
      </c>
      <c r="D352" s="4">
        <f>Data!D347</f>
        <v>2591.419922</v>
      </c>
      <c r="E352" s="4">
        <f>Data!E347</f>
        <v>2612.26001</v>
      </c>
      <c r="F352" s="15">
        <f>Data!F347</f>
        <v>1572600000</v>
      </c>
      <c r="G352" s="4" t="str">
        <f t="shared" si="10"/>
        <v/>
      </c>
      <c r="H352" s="4" t="str">
        <f t="shared" si="11"/>
        <v/>
      </c>
    </row>
    <row r="353" spans="1:8" x14ac:dyDescent="0.3">
      <c r="A353" s="3">
        <f>Data!A348</f>
        <v>40886</v>
      </c>
      <c r="B353" s="4">
        <f>Data!B348</f>
        <v>2603.179932</v>
      </c>
      <c r="C353" s="4">
        <f>Data!C348</f>
        <v>2653.459961</v>
      </c>
      <c r="D353" s="4">
        <f>Data!D348</f>
        <v>2603.179932</v>
      </c>
      <c r="E353" s="4">
        <f>Data!E348</f>
        <v>2646.8500979999999</v>
      </c>
      <c r="F353" s="15">
        <f>Data!F348</f>
        <v>1664710000</v>
      </c>
      <c r="G353" s="4" t="str">
        <f t="shared" si="10"/>
        <v/>
      </c>
      <c r="H353" s="4" t="str">
        <f t="shared" si="11"/>
        <v/>
      </c>
    </row>
    <row r="354" spans="1:8" x14ac:dyDescent="0.3">
      <c r="A354" s="3">
        <f>Data!A349</f>
        <v>40885</v>
      </c>
      <c r="B354" s="4">
        <f>Data!B349</f>
        <v>2633.3000489999999</v>
      </c>
      <c r="C354" s="4">
        <f>Data!C349</f>
        <v>2645.919922</v>
      </c>
      <c r="D354" s="4">
        <f>Data!D349</f>
        <v>2592.5500489999999</v>
      </c>
      <c r="E354" s="4">
        <f>Data!E349</f>
        <v>2596.3798830000001</v>
      </c>
      <c r="F354" s="15">
        <f>Data!F349</f>
        <v>1845640000</v>
      </c>
      <c r="G354" s="4" t="str">
        <f t="shared" si="10"/>
        <v/>
      </c>
      <c r="H354" s="4" t="str">
        <f t="shared" si="11"/>
        <v/>
      </c>
    </row>
    <row r="355" spans="1:8" x14ac:dyDescent="0.3">
      <c r="A355" s="3">
        <f>Data!A350</f>
        <v>40884</v>
      </c>
      <c r="B355" s="4">
        <f>Data!B350</f>
        <v>2638.610107</v>
      </c>
      <c r="C355" s="4">
        <f>Data!C350</f>
        <v>2660.23999</v>
      </c>
      <c r="D355" s="4">
        <f>Data!D350</f>
        <v>2612.8000489999999</v>
      </c>
      <c r="E355" s="4">
        <f>Data!E350</f>
        <v>2649.209961</v>
      </c>
      <c r="F355" s="15">
        <f>Data!F350</f>
        <v>1658010000</v>
      </c>
      <c r="G355" s="4" t="str">
        <f t="shared" si="10"/>
        <v/>
      </c>
      <c r="H355" s="4" t="str">
        <f t="shared" si="11"/>
        <v/>
      </c>
    </row>
    <row r="356" spans="1:8" x14ac:dyDescent="0.3">
      <c r="A356" s="3">
        <f>Data!A351</f>
        <v>40883</v>
      </c>
      <c r="B356" s="4">
        <f>Data!B351</f>
        <v>2655.0200199999999</v>
      </c>
      <c r="C356" s="4">
        <f>Data!C351</f>
        <v>2663.6298830000001</v>
      </c>
      <c r="D356" s="4">
        <f>Data!D351</f>
        <v>2639.179932</v>
      </c>
      <c r="E356" s="4">
        <f>Data!E351</f>
        <v>2649.5600589999999</v>
      </c>
      <c r="F356" s="15">
        <f>Data!F351</f>
        <v>1491130000</v>
      </c>
      <c r="G356" s="4" t="str">
        <f t="shared" si="10"/>
        <v/>
      </c>
      <c r="H356" s="4" t="str">
        <f t="shared" si="11"/>
        <v/>
      </c>
    </row>
    <row r="357" spans="1:8" x14ac:dyDescent="0.3">
      <c r="A357" s="3">
        <f>Data!A352</f>
        <v>40882</v>
      </c>
      <c r="B357" s="4">
        <f>Data!B352</f>
        <v>2666.469971</v>
      </c>
      <c r="C357" s="4">
        <f>Data!C352</f>
        <v>2674.530029</v>
      </c>
      <c r="D357" s="4">
        <f>Data!D352</f>
        <v>2641.5900879999999</v>
      </c>
      <c r="E357" s="4">
        <f>Data!E352</f>
        <v>2655.76001</v>
      </c>
      <c r="F357" s="15">
        <f>Data!F352</f>
        <v>1686660000</v>
      </c>
      <c r="G357" s="4" t="str">
        <f t="shared" si="10"/>
        <v/>
      </c>
      <c r="H357" s="4" t="str">
        <f t="shared" si="11"/>
        <v/>
      </c>
    </row>
    <row r="358" spans="1:8" x14ac:dyDescent="0.3">
      <c r="A358" s="3">
        <f>Data!A353</f>
        <v>40879</v>
      </c>
      <c r="B358" s="4">
        <f>Data!B353</f>
        <v>2650.8000489999999</v>
      </c>
      <c r="C358" s="4">
        <f>Data!C353</f>
        <v>2659.2299800000001</v>
      </c>
      <c r="D358" s="4">
        <f>Data!D353</f>
        <v>2625.070068</v>
      </c>
      <c r="E358" s="4">
        <f>Data!E353</f>
        <v>2626.929932</v>
      </c>
      <c r="F358" s="15">
        <f>Data!F353</f>
        <v>1662730000</v>
      </c>
      <c r="G358" s="4" t="str">
        <f t="shared" si="10"/>
        <v/>
      </c>
      <c r="H358" s="4" t="str">
        <f t="shared" si="11"/>
        <v/>
      </c>
    </row>
    <row r="359" spans="1:8" x14ac:dyDescent="0.3">
      <c r="A359" s="3">
        <f>Data!A354</f>
        <v>40878</v>
      </c>
      <c r="B359" s="4">
        <f>Data!B354</f>
        <v>2615.669922</v>
      </c>
      <c r="C359" s="4">
        <f>Data!C354</f>
        <v>2636.080078</v>
      </c>
      <c r="D359" s="4">
        <f>Data!D354</f>
        <v>2611.4799800000001</v>
      </c>
      <c r="E359" s="4">
        <f>Data!E354</f>
        <v>2626.1999510000001</v>
      </c>
      <c r="F359" s="15">
        <f>Data!F354</f>
        <v>1826860000</v>
      </c>
      <c r="G359" s="4" t="str">
        <f t="shared" si="10"/>
        <v/>
      </c>
      <c r="H359" s="4" t="str">
        <f t="shared" si="11"/>
        <v/>
      </c>
    </row>
    <row r="360" spans="1:8" x14ac:dyDescent="0.3">
      <c r="A360" s="3">
        <f>Data!A355</f>
        <v>40877</v>
      </c>
      <c r="B360" s="4">
        <f>Data!B355</f>
        <v>2586.389893</v>
      </c>
      <c r="C360" s="4">
        <f>Data!C355</f>
        <v>2620.3400879999999</v>
      </c>
      <c r="D360" s="4">
        <f>Data!D355</f>
        <v>2582.48999</v>
      </c>
      <c r="E360" s="4">
        <f>Data!E355</f>
        <v>2620.3400879999999</v>
      </c>
      <c r="F360" s="15">
        <f>Data!F355</f>
        <v>2440960000</v>
      </c>
      <c r="G360" s="4" t="str">
        <f t="shared" si="10"/>
        <v/>
      </c>
      <c r="H360" s="4" t="str">
        <f t="shared" si="11"/>
        <v/>
      </c>
    </row>
    <row r="361" spans="1:8" x14ac:dyDescent="0.3">
      <c r="A361" s="3">
        <f>Data!A356</f>
        <v>40876</v>
      </c>
      <c r="B361" s="4">
        <f>Data!B356</f>
        <v>2529.110107</v>
      </c>
      <c r="C361" s="4">
        <f>Data!C356</f>
        <v>2542.459961</v>
      </c>
      <c r="D361" s="4">
        <f>Data!D356</f>
        <v>2508.2700199999999</v>
      </c>
      <c r="E361" s="4">
        <f>Data!E356</f>
        <v>2515.51001</v>
      </c>
      <c r="F361" s="15">
        <f>Data!F356</f>
        <v>1623550000</v>
      </c>
      <c r="G361" s="4" t="str">
        <f t="shared" si="10"/>
        <v/>
      </c>
      <c r="H361" s="4" t="str">
        <f t="shared" si="11"/>
        <v/>
      </c>
    </row>
    <row r="362" spans="1:8" x14ac:dyDescent="0.3">
      <c r="A362" s="3">
        <f>Data!A357</f>
        <v>40875</v>
      </c>
      <c r="B362" s="4">
        <f>Data!B357</f>
        <v>2509.6298830000001</v>
      </c>
      <c r="C362" s="4">
        <f>Data!C357</f>
        <v>2531.320068</v>
      </c>
      <c r="D362" s="4">
        <f>Data!D357</f>
        <v>2507.719971</v>
      </c>
      <c r="E362" s="4">
        <f>Data!E357</f>
        <v>2527.3400879999999</v>
      </c>
      <c r="F362" s="15">
        <f>Data!F357</f>
        <v>1626060000</v>
      </c>
      <c r="G362" s="4" t="str">
        <f t="shared" si="10"/>
        <v/>
      </c>
      <c r="H362" s="4" t="str">
        <f t="shared" si="11"/>
        <v/>
      </c>
    </row>
    <row r="363" spans="1:8" x14ac:dyDescent="0.3">
      <c r="A363" s="3">
        <f>Data!A358</f>
        <v>40872</v>
      </c>
      <c r="B363" s="4">
        <f>Data!B358</f>
        <v>2453.030029</v>
      </c>
      <c r="C363" s="4">
        <f>Data!C358</f>
        <v>2477.030029</v>
      </c>
      <c r="D363" s="4">
        <f>Data!D358</f>
        <v>2441.4799800000001</v>
      </c>
      <c r="E363" s="4">
        <f>Data!E358</f>
        <v>2441.51001</v>
      </c>
      <c r="F363" s="15">
        <f>Data!F358</f>
        <v>691750000</v>
      </c>
      <c r="G363" s="4" t="str">
        <f t="shared" si="10"/>
        <v/>
      </c>
      <c r="H363" s="4" t="str">
        <f t="shared" si="11"/>
        <v/>
      </c>
    </row>
    <row r="364" spans="1:8" x14ac:dyDescent="0.3">
      <c r="A364" s="3">
        <f>Data!A359</f>
        <v>40870</v>
      </c>
      <c r="B364" s="4">
        <f>Data!B359</f>
        <v>2501.179932</v>
      </c>
      <c r="C364" s="4">
        <f>Data!C359</f>
        <v>2503.3798830000001</v>
      </c>
      <c r="D364" s="4">
        <f>Data!D359</f>
        <v>2460.080078</v>
      </c>
      <c r="E364" s="4">
        <f>Data!E359</f>
        <v>2460.080078</v>
      </c>
      <c r="F364" s="15">
        <f>Data!F359</f>
        <v>1707770000</v>
      </c>
      <c r="G364" s="4" t="str">
        <f t="shared" si="10"/>
        <v/>
      </c>
      <c r="H364" s="4" t="str">
        <f t="shared" si="11"/>
        <v/>
      </c>
    </row>
    <row r="365" spans="1:8" x14ac:dyDescent="0.3">
      <c r="A365" s="3">
        <f>Data!A360</f>
        <v>40869</v>
      </c>
      <c r="B365" s="4">
        <f>Data!B360</f>
        <v>2517.639893</v>
      </c>
      <c r="C365" s="4">
        <f>Data!C360</f>
        <v>2534.3999020000001</v>
      </c>
      <c r="D365" s="4">
        <f>Data!D360</f>
        <v>2499.1899410000001</v>
      </c>
      <c r="E365" s="4">
        <f>Data!E360</f>
        <v>2521.280029</v>
      </c>
      <c r="F365" s="15">
        <f>Data!F360</f>
        <v>1792060000</v>
      </c>
      <c r="G365" s="4" t="str">
        <f t="shared" si="10"/>
        <v/>
      </c>
      <c r="H365" s="4" t="str">
        <f t="shared" si="11"/>
        <v/>
      </c>
    </row>
    <row r="366" spans="1:8" x14ac:dyDescent="0.3">
      <c r="A366" s="3">
        <f>Data!A361</f>
        <v>40868</v>
      </c>
      <c r="B366" s="4">
        <f>Data!B361</f>
        <v>2535.3400879999999</v>
      </c>
      <c r="C366" s="4">
        <f>Data!C361</f>
        <v>2539.8701169999999</v>
      </c>
      <c r="D366" s="4">
        <f>Data!D361</f>
        <v>2500.889893</v>
      </c>
      <c r="E366" s="4">
        <f>Data!E361</f>
        <v>2523.139893</v>
      </c>
      <c r="F366" s="15">
        <f>Data!F361</f>
        <v>2048520000</v>
      </c>
      <c r="G366" s="4" t="str">
        <f t="shared" si="10"/>
        <v/>
      </c>
      <c r="H366" s="4" t="str">
        <f t="shared" si="11"/>
        <v/>
      </c>
    </row>
    <row r="367" spans="1:8" x14ac:dyDescent="0.3">
      <c r="A367" s="3">
        <f>Data!A362</f>
        <v>40865</v>
      </c>
      <c r="B367" s="4">
        <f>Data!B362</f>
        <v>2595.0200199999999</v>
      </c>
      <c r="C367" s="4">
        <f>Data!C362</f>
        <v>2595.8400879999999</v>
      </c>
      <c r="D367" s="4">
        <f>Data!D362</f>
        <v>2567.1499020000001</v>
      </c>
      <c r="E367" s="4">
        <f>Data!E362</f>
        <v>2572.5</v>
      </c>
      <c r="F367" s="15">
        <f>Data!F362</f>
        <v>1755360000</v>
      </c>
      <c r="G367" s="4" t="str">
        <f t="shared" si="10"/>
        <v/>
      </c>
      <c r="H367" s="4" t="str">
        <f t="shared" si="11"/>
        <v/>
      </c>
    </row>
    <row r="368" spans="1:8" x14ac:dyDescent="0.3">
      <c r="A368" s="3">
        <f>Data!A363</f>
        <v>40864</v>
      </c>
      <c r="B368" s="4">
        <f>Data!B363</f>
        <v>2637.3701169999999</v>
      </c>
      <c r="C368" s="4">
        <f>Data!C363</f>
        <v>2637.4799800000001</v>
      </c>
      <c r="D368" s="4">
        <f>Data!D363</f>
        <v>2576.219971</v>
      </c>
      <c r="E368" s="4">
        <f>Data!E363</f>
        <v>2587.98999</v>
      </c>
      <c r="F368" s="15">
        <f>Data!F363</f>
        <v>2197320000</v>
      </c>
      <c r="G368" s="4" t="str">
        <f t="shared" si="10"/>
        <v/>
      </c>
      <c r="H368" s="4" t="str">
        <f t="shared" si="11"/>
        <v/>
      </c>
    </row>
    <row r="369" spans="1:8" x14ac:dyDescent="0.3">
      <c r="A369" s="3">
        <f>Data!A364</f>
        <v>40863</v>
      </c>
      <c r="B369" s="4">
        <f>Data!B364</f>
        <v>2661.0900879999999</v>
      </c>
      <c r="C369" s="4">
        <f>Data!C364</f>
        <v>2688.860107</v>
      </c>
      <c r="D369" s="4">
        <f>Data!D364</f>
        <v>2637.9099120000001</v>
      </c>
      <c r="E369" s="4">
        <f>Data!E364</f>
        <v>2639.610107</v>
      </c>
      <c r="F369" s="15">
        <f>Data!F364</f>
        <v>1950030000</v>
      </c>
      <c r="G369" s="4" t="str">
        <f t="shared" si="10"/>
        <v/>
      </c>
      <c r="H369" s="4" t="str">
        <f t="shared" si="11"/>
        <v/>
      </c>
    </row>
    <row r="370" spans="1:8" x14ac:dyDescent="0.3">
      <c r="A370" s="3">
        <f>Data!A365</f>
        <v>40862</v>
      </c>
      <c r="B370" s="4">
        <f>Data!B365</f>
        <v>2647.9099120000001</v>
      </c>
      <c r="C370" s="4">
        <f>Data!C365</f>
        <v>2695.8701169999999</v>
      </c>
      <c r="D370" s="4">
        <f>Data!D365</f>
        <v>2644</v>
      </c>
      <c r="E370" s="4">
        <f>Data!E365</f>
        <v>2686.1999510000001</v>
      </c>
      <c r="F370" s="15">
        <f>Data!F365</f>
        <v>1706960000</v>
      </c>
      <c r="G370" s="4" t="str">
        <f t="shared" si="10"/>
        <v/>
      </c>
      <c r="H370" s="4" t="str">
        <f t="shared" si="11"/>
        <v/>
      </c>
    </row>
    <row r="371" spans="1:8" x14ac:dyDescent="0.3">
      <c r="A371" s="3">
        <f>Data!A366</f>
        <v>40861</v>
      </c>
      <c r="B371" s="4">
        <f>Data!B366</f>
        <v>2671.110107</v>
      </c>
      <c r="C371" s="4">
        <f>Data!C366</f>
        <v>2682.1298830000001</v>
      </c>
      <c r="D371" s="4">
        <f>Data!D366</f>
        <v>2647.4799800000001</v>
      </c>
      <c r="E371" s="4">
        <f>Data!E366</f>
        <v>2657.219971</v>
      </c>
      <c r="F371" s="15">
        <f>Data!F366</f>
        <v>1401710000</v>
      </c>
      <c r="G371" s="4" t="str">
        <f t="shared" si="10"/>
        <v/>
      </c>
      <c r="H371" s="4" t="str">
        <f t="shared" si="11"/>
        <v/>
      </c>
    </row>
    <row r="372" spans="1:8" x14ac:dyDescent="0.3">
      <c r="A372" s="3">
        <f>Data!A367</f>
        <v>40858</v>
      </c>
      <c r="B372" s="4">
        <f>Data!B367</f>
        <v>2653.530029</v>
      </c>
      <c r="C372" s="4">
        <f>Data!C367</f>
        <v>2684.669922</v>
      </c>
      <c r="D372" s="4">
        <f>Data!D367</f>
        <v>2649.8500979999999</v>
      </c>
      <c r="E372" s="4">
        <f>Data!E367</f>
        <v>2678.75</v>
      </c>
      <c r="F372" s="15">
        <f>Data!F367</f>
        <v>1602640000</v>
      </c>
      <c r="G372" s="4" t="str">
        <f t="shared" si="10"/>
        <v/>
      </c>
      <c r="H372" s="4" t="str">
        <f t="shared" si="11"/>
        <v/>
      </c>
    </row>
    <row r="373" spans="1:8" x14ac:dyDescent="0.3">
      <c r="A373" s="3">
        <f>Data!A368</f>
        <v>40857</v>
      </c>
      <c r="B373" s="4">
        <f>Data!B368</f>
        <v>2652.01001</v>
      </c>
      <c r="C373" s="4">
        <f>Data!C368</f>
        <v>2652.3999020000001</v>
      </c>
      <c r="D373" s="4">
        <f>Data!D368</f>
        <v>2601.790039</v>
      </c>
      <c r="E373" s="4">
        <f>Data!E368</f>
        <v>2625.1499020000001</v>
      </c>
      <c r="F373" s="15">
        <f>Data!F368</f>
        <v>1892390000</v>
      </c>
      <c r="G373" s="4" t="str">
        <f t="shared" si="10"/>
        <v/>
      </c>
      <c r="H373" s="4" t="str">
        <f t="shared" si="11"/>
        <v/>
      </c>
    </row>
    <row r="374" spans="1:8" x14ac:dyDescent="0.3">
      <c r="A374" s="3">
        <f>Data!A369</f>
        <v>40856</v>
      </c>
      <c r="B374" s="4">
        <f>Data!B369</f>
        <v>2662.5600589999999</v>
      </c>
      <c r="C374" s="4">
        <f>Data!C369</f>
        <v>2672.3400879999999</v>
      </c>
      <c r="D374" s="4">
        <f>Data!D369</f>
        <v>2617.929932</v>
      </c>
      <c r="E374" s="4">
        <f>Data!E369</f>
        <v>2621.6499020000001</v>
      </c>
      <c r="F374" s="15">
        <f>Data!F369</f>
        <v>2144160000</v>
      </c>
      <c r="G374" s="4" t="str">
        <f t="shared" si="10"/>
        <v/>
      </c>
      <c r="H374" s="4" t="str">
        <f t="shared" si="11"/>
        <v/>
      </c>
    </row>
    <row r="375" spans="1:8" x14ac:dyDescent="0.3">
      <c r="A375" s="3">
        <f>Data!A370</f>
        <v>40855</v>
      </c>
      <c r="B375" s="4">
        <f>Data!B370</f>
        <v>2712.080078</v>
      </c>
      <c r="C375" s="4">
        <f>Data!C370</f>
        <v>2730.389893</v>
      </c>
      <c r="D375" s="4">
        <f>Data!D370</f>
        <v>2680.929932</v>
      </c>
      <c r="E375" s="4">
        <f>Data!E370</f>
        <v>2727.48999</v>
      </c>
      <c r="F375" s="15">
        <f>Data!F370</f>
        <v>1850270000</v>
      </c>
      <c r="G375" s="4" t="str">
        <f t="shared" si="10"/>
        <v/>
      </c>
      <c r="H375" s="4" t="str">
        <f t="shared" si="11"/>
        <v/>
      </c>
    </row>
    <row r="376" spans="1:8" x14ac:dyDescent="0.3">
      <c r="A376" s="3">
        <f>Data!A371</f>
        <v>40854</v>
      </c>
      <c r="B376" s="4">
        <f>Data!B371</f>
        <v>2683.3798830000001</v>
      </c>
      <c r="C376" s="4">
        <f>Data!C371</f>
        <v>2697.0200199999999</v>
      </c>
      <c r="D376" s="4">
        <f>Data!D371</f>
        <v>2649.0600589999999</v>
      </c>
      <c r="E376" s="4">
        <f>Data!E371</f>
        <v>2695.25</v>
      </c>
      <c r="F376" s="15">
        <f>Data!F371</f>
        <v>1712700000</v>
      </c>
      <c r="G376" s="4" t="str">
        <f t="shared" si="10"/>
        <v/>
      </c>
      <c r="H376" s="4" t="str">
        <f t="shared" si="11"/>
        <v/>
      </c>
    </row>
    <row r="377" spans="1:8" x14ac:dyDescent="0.3">
      <c r="A377" s="3">
        <f>Data!A372</f>
        <v>40851</v>
      </c>
      <c r="B377" s="4">
        <f>Data!B372</f>
        <v>2678.1599120000001</v>
      </c>
      <c r="C377" s="4">
        <f>Data!C372</f>
        <v>2693.669922</v>
      </c>
      <c r="D377" s="4">
        <f>Data!D372</f>
        <v>2655.1201169999999</v>
      </c>
      <c r="E377" s="4">
        <f>Data!E372</f>
        <v>2686.1499020000001</v>
      </c>
      <c r="F377" s="15">
        <f>Data!F372</f>
        <v>1930750000</v>
      </c>
      <c r="G377" s="4" t="str">
        <f t="shared" si="10"/>
        <v/>
      </c>
      <c r="H377" s="4" t="str">
        <f t="shared" si="11"/>
        <v/>
      </c>
    </row>
    <row r="378" spans="1:8" x14ac:dyDescent="0.3">
      <c r="A378" s="3">
        <f>Data!A373</f>
        <v>40850</v>
      </c>
      <c r="B378" s="4">
        <f>Data!B373</f>
        <v>2666.209961</v>
      </c>
      <c r="C378" s="4">
        <f>Data!C373</f>
        <v>2699.8400879999999</v>
      </c>
      <c r="D378" s="4">
        <f>Data!D373</f>
        <v>2628.219971</v>
      </c>
      <c r="E378" s="4">
        <f>Data!E373</f>
        <v>2697.969971</v>
      </c>
      <c r="F378" s="15">
        <f>Data!F373</f>
        <v>2106240000</v>
      </c>
      <c r="G378" s="4" t="str">
        <f t="shared" si="10"/>
        <v/>
      </c>
      <c r="H378" s="4" t="str">
        <f t="shared" si="11"/>
        <v/>
      </c>
    </row>
    <row r="379" spans="1:8" x14ac:dyDescent="0.3">
      <c r="A379" s="3">
        <f>Data!A374</f>
        <v>40849</v>
      </c>
      <c r="B379" s="4">
        <f>Data!B374</f>
        <v>2637.5600589999999</v>
      </c>
      <c r="C379" s="4">
        <f>Data!C374</f>
        <v>2648.459961</v>
      </c>
      <c r="D379" s="4">
        <f>Data!D374</f>
        <v>2613.73999</v>
      </c>
      <c r="E379" s="4">
        <f>Data!E374</f>
        <v>2639.9799800000001</v>
      </c>
      <c r="F379" s="15">
        <f>Data!F374</f>
        <v>1921790000</v>
      </c>
      <c r="G379" s="4" t="str">
        <f t="shared" si="10"/>
        <v>Hammer</v>
      </c>
      <c r="H379" s="4" t="str">
        <f t="shared" si="11"/>
        <v/>
      </c>
    </row>
    <row r="380" spans="1:8" x14ac:dyDescent="0.3">
      <c r="A380" s="3">
        <f>Data!A375</f>
        <v>40848</v>
      </c>
      <c r="B380" s="4">
        <f>Data!B375</f>
        <v>2607.3100589999999</v>
      </c>
      <c r="C380" s="4">
        <f>Data!C375</f>
        <v>2638.6000979999999</v>
      </c>
      <c r="D380" s="4">
        <f>Data!D375</f>
        <v>2597.1599120000001</v>
      </c>
      <c r="E380" s="4">
        <f>Data!E375</f>
        <v>2606.959961</v>
      </c>
      <c r="F380" s="15">
        <f>Data!F375</f>
        <v>2294220000</v>
      </c>
      <c r="G380" s="4" t="str">
        <f t="shared" si="10"/>
        <v/>
      </c>
      <c r="H380" s="4" t="str">
        <f t="shared" si="11"/>
        <v/>
      </c>
    </row>
    <row r="381" spans="1:8" x14ac:dyDescent="0.3">
      <c r="A381" s="3">
        <f>Data!A376</f>
        <v>40847</v>
      </c>
      <c r="B381" s="4">
        <f>Data!B376</f>
        <v>2705.889893</v>
      </c>
      <c r="C381" s="4">
        <f>Data!C376</f>
        <v>2716.6999510000001</v>
      </c>
      <c r="D381" s="4">
        <f>Data!D376</f>
        <v>2684.1298830000001</v>
      </c>
      <c r="E381" s="4">
        <f>Data!E376</f>
        <v>2684.4099120000001</v>
      </c>
      <c r="F381" s="15">
        <f>Data!F376</f>
        <v>1772560000</v>
      </c>
      <c r="G381" s="4" t="str">
        <f t="shared" si="10"/>
        <v/>
      </c>
      <c r="H381" s="4" t="str">
        <f t="shared" si="11"/>
        <v/>
      </c>
    </row>
    <row r="382" spans="1:8" x14ac:dyDescent="0.3">
      <c r="A382" s="3">
        <f>Data!A377</f>
        <v>40844</v>
      </c>
      <c r="B382" s="4">
        <f>Data!B377</f>
        <v>2724.030029</v>
      </c>
      <c r="C382" s="4">
        <f>Data!C377</f>
        <v>2742.2700199999999</v>
      </c>
      <c r="D382" s="4">
        <f>Data!D377</f>
        <v>2723.030029</v>
      </c>
      <c r="E382" s="4">
        <f>Data!E377</f>
        <v>2737.1499020000001</v>
      </c>
      <c r="F382" s="15">
        <f>Data!F377</f>
        <v>1838530000</v>
      </c>
      <c r="G382" s="4" t="str">
        <f t="shared" si="10"/>
        <v/>
      </c>
      <c r="H382" s="4" t="str">
        <f t="shared" si="11"/>
        <v/>
      </c>
    </row>
    <row r="383" spans="1:8" x14ac:dyDescent="0.3">
      <c r="A383" s="3">
        <f>Data!A378</f>
        <v>40843</v>
      </c>
      <c r="B383" s="4">
        <f>Data!B378</f>
        <v>2720.5900879999999</v>
      </c>
      <c r="C383" s="4">
        <f>Data!C378</f>
        <v>2753.3701169999999</v>
      </c>
      <c r="D383" s="4">
        <f>Data!D378</f>
        <v>2694.2700199999999</v>
      </c>
      <c r="E383" s="4">
        <f>Data!E378</f>
        <v>2738.6298830000001</v>
      </c>
      <c r="F383" s="15">
        <f>Data!F378</f>
        <v>2810680000</v>
      </c>
      <c r="G383" s="4" t="str">
        <f t="shared" si="10"/>
        <v/>
      </c>
      <c r="H383" s="4" t="str">
        <f t="shared" si="11"/>
        <v/>
      </c>
    </row>
    <row r="384" spans="1:8" x14ac:dyDescent="0.3">
      <c r="A384" s="3">
        <f>Data!A379</f>
        <v>40842</v>
      </c>
      <c r="B384" s="4">
        <f>Data!B379</f>
        <v>2660.419922</v>
      </c>
      <c r="C384" s="4">
        <f>Data!C379</f>
        <v>2666.290039</v>
      </c>
      <c r="D384" s="4">
        <f>Data!D379</f>
        <v>2598.73999</v>
      </c>
      <c r="E384" s="4">
        <f>Data!E379</f>
        <v>2650.669922</v>
      </c>
      <c r="F384" s="15">
        <f>Data!F379</f>
        <v>2118650000</v>
      </c>
      <c r="G384" s="4" t="str">
        <f t="shared" si="10"/>
        <v>Hammer</v>
      </c>
      <c r="H384" s="4" t="str">
        <f t="shared" si="11"/>
        <v/>
      </c>
    </row>
    <row r="385" spans="1:8" x14ac:dyDescent="0.3">
      <c r="A385" s="3">
        <f>Data!A380</f>
        <v>40841</v>
      </c>
      <c r="B385" s="4">
        <f>Data!B380</f>
        <v>2685.860107</v>
      </c>
      <c r="C385" s="4">
        <f>Data!C380</f>
        <v>2685.8798830000001</v>
      </c>
      <c r="D385" s="4">
        <f>Data!D380</f>
        <v>2633.9399410000001</v>
      </c>
      <c r="E385" s="4">
        <f>Data!E380</f>
        <v>2638.419922</v>
      </c>
      <c r="F385" s="15">
        <f>Data!F380</f>
        <v>1777770000</v>
      </c>
      <c r="G385" s="4" t="str">
        <f t="shared" si="10"/>
        <v/>
      </c>
      <c r="H385" s="4" t="str">
        <f t="shared" si="11"/>
        <v/>
      </c>
    </row>
    <row r="386" spans="1:8" x14ac:dyDescent="0.3">
      <c r="A386" s="3">
        <f>Data!A381</f>
        <v>40840</v>
      </c>
      <c r="B386" s="4">
        <f>Data!B381</f>
        <v>2644.830078</v>
      </c>
      <c r="C386" s="4">
        <f>Data!C381</f>
        <v>2703.070068</v>
      </c>
      <c r="D386" s="4">
        <f>Data!D381</f>
        <v>2643.9399410000001</v>
      </c>
      <c r="E386" s="4">
        <f>Data!E381</f>
        <v>2699.4399410000001</v>
      </c>
      <c r="F386" s="15">
        <f>Data!F381</f>
        <v>1884450000</v>
      </c>
      <c r="G386" s="4" t="str">
        <f t="shared" si="10"/>
        <v/>
      </c>
      <c r="H386" s="4" t="str">
        <f t="shared" si="11"/>
        <v/>
      </c>
    </row>
    <row r="387" spans="1:8" x14ac:dyDescent="0.3">
      <c r="A387" s="3">
        <f>Data!A382</f>
        <v>40837</v>
      </c>
      <c r="B387" s="4">
        <f>Data!B382</f>
        <v>2630.3000489999999</v>
      </c>
      <c r="C387" s="4">
        <f>Data!C382</f>
        <v>2646.919922</v>
      </c>
      <c r="D387" s="4">
        <f>Data!D382</f>
        <v>2611.110107</v>
      </c>
      <c r="E387" s="4">
        <f>Data!E382</f>
        <v>2637.459961</v>
      </c>
      <c r="F387" s="15">
        <f>Data!F382</f>
        <v>2019950000</v>
      </c>
      <c r="G387" s="4" t="str">
        <f t="shared" si="10"/>
        <v/>
      </c>
      <c r="H387" s="4" t="str">
        <f t="shared" si="11"/>
        <v/>
      </c>
    </row>
    <row r="388" spans="1:8" x14ac:dyDescent="0.3">
      <c r="A388" s="3">
        <f>Data!A383</f>
        <v>40836</v>
      </c>
      <c r="B388" s="4">
        <f>Data!B383</f>
        <v>2605.419922</v>
      </c>
      <c r="C388" s="4">
        <f>Data!C383</f>
        <v>2606.389893</v>
      </c>
      <c r="D388" s="4">
        <f>Data!D383</f>
        <v>2557.169922</v>
      </c>
      <c r="E388" s="4">
        <f>Data!E383</f>
        <v>2598.6201169999999</v>
      </c>
      <c r="F388" s="15">
        <f>Data!F383</f>
        <v>2040180000</v>
      </c>
      <c r="G388" s="4" t="str">
        <f t="shared" si="10"/>
        <v>Hammer</v>
      </c>
      <c r="H388" s="4" t="str">
        <f t="shared" si="11"/>
        <v/>
      </c>
    </row>
    <row r="389" spans="1:8" x14ac:dyDescent="0.3">
      <c r="A389" s="3">
        <f>Data!A384</f>
        <v>40835</v>
      </c>
      <c r="B389" s="4">
        <f>Data!B384</f>
        <v>2642.889893</v>
      </c>
      <c r="C389" s="4">
        <f>Data!C384</f>
        <v>2651.8798830000001</v>
      </c>
      <c r="D389" s="4">
        <f>Data!D384</f>
        <v>2597.7700199999999</v>
      </c>
      <c r="E389" s="4">
        <f>Data!E384</f>
        <v>2604.040039</v>
      </c>
      <c r="F389" s="15">
        <f>Data!F384</f>
        <v>1980180000</v>
      </c>
      <c r="G389" s="4" t="str">
        <f t="shared" si="10"/>
        <v/>
      </c>
      <c r="H389" s="4" t="str">
        <f t="shared" si="11"/>
        <v/>
      </c>
    </row>
    <row r="390" spans="1:8" x14ac:dyDescent="0.3">
      <c r="A390" s="3">
        <f>Data!A385</f>
        <v>40834</v>
      </c>
      <c r="B390" s="4">
        <f>Data!B385</f>
        <v>2614.0500489999999</v>
      </c>
      <c r="C390" s="4">
        <f>Data!C385</f>
        <v>2667.570068</v>
      </c>
      <c r="D390" s="4">
        <f>Data!D385</f>
        <v>2586.3100589999999</v>
      </c>
      <c r="E390" s="4">
        <f>Data!E385</f>
        <v>2657.429932</v>
      </c>
      <c r="F390" s="15">
        <f>Data!F385</f>
        <v>1931690000</v>
      </c>
      <c r="G390" s="4" t="str">
        <f t="shared" si="10"/>
        <v/>
      </c>
      <c r="H390" s="4" t="str">
        <f t="shared" si="11"/>
        <v/>
      </c>
    </row>
    <row r="391" spans="1:8" x14ac:dyDescent="0.3">
      <c r="A391" s="3">
        <f>Data!A386</f>
        <v>40833</v>
      </c>
      <c r="B391" s="4">
        <f>Data!B386</f>
        <v>2653.320068</v>
      </c>
      <c r="C391" s="4">
        <f>Data!C386</f>
        <v>2658.25</v>
      </c>
      <c r="D391" s="4">
        <f>Data!D386</f>
        <v>2606.9099120000001</v>
      </c>
      <c r="E391" s="4">
        <f>Data!E386</f>
        <v>2614.919922</v>
      </c>
      <c r="F391" s="15">
        <f>Data!F386</f>
        <v>1675210000</v>
      </c>
      <c r="G391" s="4" t="str">
        <f t="shared" si="10"/>
        <v/>
      </c>
      <c r="H391" s="4" t="str">
        <f t="shared" si="11"/>
        <v/>
      </c>
    </row>
    <row r="392" spans="1:8" x14ac:dyDescent="0.3">
      <c r="A392" s="3">
        <f>Data!A387</f>
        <v>40830</v>
      </c>
      <c r="B392" s="4">
        <f>Data!B387</f>
        <v>2655.2299800000001</v>
      </c>
      <c r="C392" s="4">
        <f>Data!C387</f>
        <v>2667.8500979999999</v>
      </c>
      <c r="D392" s="4">
        <f>Data!D387</f>
        <v>2636</v>
      </c>
      <c r="E392" s="4">
        <f>Data!E387</f>
        <v>2667.8500979999999</v>
      </c>
      <c r="F392" s="15">
        <f>Data!F387</f>
        <v>1664350000</v>
      </c>
      <c r="G392" s="4" t="str">
        <f t="shared" ref="G392:G455" si="12">IF(AND(D392&lt;D391,MIN(B392,E392)-D392&gt;ABS(B392-E392)*$G$4,MIN(B392,E392)-D392&gt;(C392-MAX(B392,E392))*$G$5),"Hammer","")</f>
        <v/>
      </c>
      <c r="H392" s="4" t="str">
        <f t="shared" ref="H392:H455" si="13">IF(AND(C392&gt;C391,C392-MAX(B392,E392)&gt;ABS(B392-E392)*$H$4,C392-MAX(B392,E392)&gt;(MIN(B392,E392)-D392)*$H$5),"Shooting Star","")</f>
        <v/>
      </c>
    </row>
    <row r="393" spans="1:8" x14ac:dyDescent="0.3">
      <c r="A393" s="3">
        <f>Data!A388</f>
        <v>40829</v>
      </c>
      <c r="B393" s="4">
        <f>Data!B388</f>
        <v>2595.0500489999999</v>
      </c>
      <c r="C393" s="4">
        <f>Data!C388</f>
        <v>2625.219971</v>
      </c>
      <c r="D393" s="4">
        <f>Data!D388</f>
        <v>2588.709961</v>
      </c>
      <c r="E393" s="4">
        <f>Data!E388</f>
        <v>2620.23999</v>
      </c>
      <c r="F393" s="15">
        <f>Data!F388</f>
        <v>1675220000</v>
      </c>
      <c r="G393" s="4" t="str">
        <f t="shared" si="12"/>
        <v/>
      </c>
      <c r="H393" s="4" t="str">
        <f t="shared" si="13"/>
        <v/>
      </c>
    </row>
    <row r="394" spans="1:8" x14ac:dyDescent="0.3">
      <c r="A394" s="3">
        <f>Data!A389</f>
        <v>40828</v>
      </c>
      <c r="B394" s="4">
        <f>Data!B389</f>
        <v>2606.610107</v>
      </c>
      <c r="C394" s="4">
        <f>Data!C389</f>
        <v>2629.48999</v>
      </c>
      <c r="D394" s="4">
        <f>Data!D389</f>
        <v>2602.3100589999999</v>
      </c>
      <c r="E394" s="4">
        <f>Data!E389</f>
        <v>2604.7299800000001</v>
      </c>
      <c r="F394" s="15">
        <f>Data!F389</f>
        <v>1967190000</v>
      </c>
      <c r="G394" s="4" t="str">
        <f t="shared" si="12"/>
        <v/>
      </c>
      <c r="H394" s="4" t="str">
        <f t="shared" si="13"/>
        <v>Shooting Star</v>
      </c>
    </row>
    <row r="395" spans="1:8" x14ac:dyDescent="0.3">
      <c r="A395" s="3">
        <f>Data!A390</f>
        <v>40827</v>
      </c>
      <c r="B395" s="4">
        <f>Data!B390</f>
        <v>2554.6999510000001</v>
      </c>
      <c r="C395" s="4">
        <f>Data!C390</f>
        <v>2587.280029</v>
      </c>
      <c r="D395" s="4">
        <f>Data!D390</f>
        <v>2551.9399410000001</v>
      </c>
      <c r="E395" s="4">
        <f>Data!E390</f>
        <v>2583.030029</v>
      </c>
      <c r="F395" s="15">
        <f>Data!F390</f>
        <v>1661400000</v>
      </c>
      <c r="G395" s="4" t="str">
        <f t="shared" si="12"/>
        <v/>
      </c>
      <c r="H395" s="4" t="str">
        <f t="shared" si="13"/>
        <v/>
      </c>
    </row>
    <row r="396" spans="1:8" x14ac:dyDescent="0.3">
      <c r="A396" s="3">
        <f>Data!A391</f>
        <v>40826</v>
      </c>
      <c r="B396" s="4">
        <f>Data!B391</f>
        <v>2522.719971</v>
      </c>
      <c r="C396" s="4">
        <f>Data!C391</f>
        <v>2566.0500489999999</v>
      </c>
      <c r="D396" s="4">
        <f>Data!D391</f>
        <v>2519.780029</v>
      </c>
      <c r="E396" s="4">
        <f>Data!E391</f>
        <v>2566.0500489999999</v>
      </c>
      <c r="F396" s="15">
        <f>Data!F391</f>
        <v>1574750000</v>
      </c>
      <c r="G396" s="4" t="str">
        <f t="shared" si="12"/>
        <v/>
      </c>
      <c r="H396" s="4" t="str">
        <f t="shared" si="13"/>
        <v/>
      </c>
    </row>
    <row r="397" spans="1:8" x14ac:dyDescent="0.3">
      <c r="A397" s="3">
        <f>Data!A392</f>
        <v>40823</v>
      </c>
      <c r="B397" s="4">
        <f>Data!B392</f>
        <v>2509.610107</v>
      </c>
      <c r="C397" s="4">
        <f>Data!C392</f>
        <v>2512.139893</v>
      </c>
      <c r="D397" s="4">
        <f>Data!D392</f>
        <v>2468.6000979999999</v>
      </c>
      <c r="E397" s="4">
        <f>Data!E392</f>
        <v>2479.3500979999999</v>
      </c>
      <c r="F397" s="15">
        <f>Data!F392</f>
        <v>2084900000</v>
      </c>
      <c r="G397" s="4" t="str">
        <f t="shared" si="12"/>
        <v/>
      </c>
      <c r="H397" s="4" t="str">
        <f t="shared" si="13"/>
        <v/>
      </c>
    </row>
    <row r="398" spans="1:8" x14ac:dyDescent="0.3">
      <c r="A398" s="3">
        <f>Data!A393</f>
        <v>40822</v>
      </c>
      <c r="B398" s="4">
        <f>Data!B393</f>
        <v>2459.0500489999999</v>
      </c>
      <c r="C398" s="4">
        <f>Data!C393</f>
        <v>2507.4399410000001</v>
      </c>
      <c r="D398" s="4">
        <f>Data!D393</f>
        <v>2446.719971</v>
      </c>
      <c r="E398" s="4">
        <f>Data!E393</f>
        <v>2506.820068</v>
      </c>
      <c r="F398" s="15">
        <f>Data!F393</f>
        <v>2249140000</v>
      </c>
      <c r="G398" s="4" t="str">
        <f t="shared" si="12"/>
        <v/>
      </c>
      <c r="H398" s="4" t="str">
        <f t="shared" si="13"/>
        <v/>
      </c>
    </row>
    <row r="399" spans="1:8" x14ac:dyDescent="0.3">
      <c r="A399" s="3">
        <f>Data!A394</f>
        <v>40821</v>
      </c>
      <c r="B399" s="4">
        <f>Data!B394</f>
        <v>2398.3701169999999</v>
      </c>
      <c r="C399" s="4">
        <f>Data!C394</f>
        <v>2466.5</v>
      </c>
      <c r="D399" s="4">
        <f>Data!D394</f>
        <v>2380.959961</v>
      </c>
      <c r="E399" s="4">
        <f>Data!E394</f>
        <v>2460.51001</v>
      </c>
      <c r="F399" s="15">
        <f>Data!F394</f>
        <v>2472400000</v>
      </c>
      <c r="G399" s="4" t="str">
        <f t="shared" si="12"/>
        <v/>
      </c>
      <c r="H399" s="4" t="str">
        <f t="shared" si="13"/>
        <v/>
      </c>
    </row>
    <row r="400" spans="1:8" x14ac:dyDescent="0.3">
      <c r="A400" s="3">
        <f>Data!A395</f>
        <v>40820</v>
      </c>
      <c r="B400" s="4">
        <f>Data!B395</f>
        <v>2312.679932</v>
      </c>
      <c r="C400" s="4">
        <f>Data!C395</f>
        <v>2406.669922</v>
      </c>
      <c r="D400" s="4">
        <f>Data!D395</f>
        <v>2298.889893</v>
      </c>
      <c r="E400" s="4">
        <f>Data!E395</f>
        <v>2404.820068</v>
      </c>
      <c r="F400" s="15">
        <f>Data!F395</f>
        <v>3040940000</v>
      </c>
      <c r="G400" s="4" t="str">
        <f t="shared" si="12"/>
        <v/>
      </c>
      <c r="H400" s="4" t="str">
        <f t="shared" si="13"/>
        <v/>
      </c>
    </row>
    <row r="401" spans="1:8" x14ac:dyDescent="0.3">
      <c r="A401" s="3">
        <f>Data!A396</f>
        <v>40819</v>
      </c>
      <c r="B401" s="4">
        <f>Data!B396</f>
        <v>2401.1899410000001</v>
      </c>
      <c r="C401" s="4">
        <f>Data!C396</f>
        <v>2430.8798830000001</v>
      </c>
      <c r="D401" s="4">
        <f>Data!D396</f>
        <v>2335.2299800000001</v>
      </c>
      <c r="E401" s="4">
        <f>Data!E396</f>
        <v>2335.830078</v>
      </c>
      <c r="F401" s="15">
        <f>Data!F396</f>
        <v>2547690000</v>
      </c>
      <c r="G401" s="4" t="str">
        <f t="shared" si="12"/>
        <v/>
      </c>
      <c r="H401" s="4" t="str">
        <f t="shared" si="13"/>
        <v/>
      </c>
    </row>
    <row r="402" spans="1:8" x14ac:dyDescent="0.3">
      <c r="A402" s="3">
        <f>Data!A397</f>
        <v>40816</v>
      </c>
      <c r="B402" s="4">
        <f>Data!B397</f>
        <v>2444.7700199999999</v>
      </c>
      <c r="C402" s="4">
        <f>Data!C397</f>
        <v>2468.9799800000001</v>
      </c>
      <c r="D402" s="4">
        <f>Data!D397</f>
        <v>2415.070068</v>
      </c>
      <c r="E402" s="4">
        <f>Data!E397</f>
        <v>2415.3999020000001</v>
      </c>
      <c r="F402" s="15">
        <f>Data!F397</f>
        <v>2041370000</v>
      </c>
      <c r="G402" s="4" t="str">
        <f t="shared" si="12"/>
        <v/>
      </c>
      <c r="H402" s="4" t="str">
        <f t="shared" si="13"/>
        <v/>
      </c>
    </row>
    <row r="403" spans="1:8" x14ac:dyDescent="0.3">
      <c r="A403" s="3">
        <f>Data!A398</f>
        <v>40815</v>
      </c>
      <c r="B403" s="4">
        <f>Data!B398</f>
        <v>2535.5200199999999</v>
      </c>
      <c r="C403" s="4">
        <f>Data!C398</f>
        <v>2538.969971</v>
      </c>
      <c r="D403" s="4">
        <f>Data!D398</f>
        <v>2433.580078</v>
      </c>
      <c r="E403" s="4">
        <f>Data!E398</f>
        <v>2480.76001</v>
      </c>
      <c r="F403" s="15">
        <f>Data!F398</f>
        <v>2290370000</v>
      </c>
      <c r="G403" s="4" t="str">
        <f t="shared" si="12"/>
        <v/>
      </c>
      <c r="H403" s="4" t="str">
        <f t="shared" si="13"/>
        <v/>
      </c>
    </row>
    <row r="404" spans="1:8" x14ac:dyDescent="0.3">
      <c r="A404" s="3">
        <f>Data!A399</f>
        <v>40814</v>
      </c>
      <c r="B404" s="4">
        <f>Data!B399</f>
        <v>2557.860107</v>
      </c>
      <c r="C404" s="4">
        <f>Data!C399</f>
        <v>2569.790039</v>
      </c>
      <c r="D404" s="4">
        <f>Data!D399</f>
        <v>2491.070068</v>
      </c>
      <c r="E404" s="4">
        <f>Data!E399</f>
        <v>2491.580078</v>
      </c>
      <c r="F404" s="15">
        <f>Data!F399</f>
        <v>1929310000</v>
      </c>
      <c r="G404" s="4" t="str">
        <f t="shared" si="12"/>
        <v/>
      </c>
      <c r="H404" s="4" t="str">
        <f t="shared" si="13"/>
        <v/>
      </c>
    </row>
    <row r="405" spans="1:8" x14ac:dyDescent="0.3">
      <c r="A405" s="3">
        <f>Data!A400</f>
        <v>40813</v>
      </c>
      <c r="B405" s="4">
        <f>Data!B400</f>
        <v>2560.780029</v>
      </c>
      <c r="C405" s="4">
        <f>Data!C400</f>
        <v>2590.9399410000001</v>
      </c>
      <c r="D405" s="4">
        <f>Data!D400</f>
        <v>2532.6499020000001</v>
      </c>
      <c r="E405" s="4">
        <f>Data!E400</f>
        <v>2546.830078</v>
      </c>
      <c r="F405" s="15">
        <f>Data!F400</f>
        <v>2095620000</v>
      </c>
      <c r="G405" s="4" t="str">
        <f t="shared" si="12"/>
        <v/>
      </c>
      <c r="H405" s="4" t="str">
        <f t="shared" si="13"/>
        <v/>
      </c>
    </row>
    <row r="406" spans="1:8" x14ac:dyDescent="0.3">
      <c r="A406" s="3">
        <f>Data!A401</f>
        <v>40812</v>
      </c>
      <c r="B406" s="4">
        <f>Data!B401</f>
        <v>2496.9799800000001</v>
      </c>
      <c r="C406" s="4">
        <f>Data!C401</f>
        <v>2518.9099120000001</v>
      </c>
      <c r="D406" s="4">
        <f>Data!D401</f>
        <v>2446.1201169999999</v>
      </c>
      <c r="E406" s="4">
        <f>Data!E401</f>
        <v>2516.6899410000001</v>
      </c>
      <c r="F406" s="15">
        <f>Data!F401</f>
        <v>1982710000</v>
      </c>
      <c r="G406" s="4" t="str">
        <f t="shared" si="12"/>
        <v/>
      </c>
      <c r="H406" s="4" t="str">
        <f t="shared" si="13"/>
        <v/>
      </c>
    </row>
    <row r="407" spans="1:8" x14ac:dyDescent="0.3">
      <c r="A407" s="3">
        <f>Data!A402</f>
        <v>40809</v>
      </c>
      <c r="B407" s="4">
        <f>Data!B402</f>
        <v>2438.6298830000001</v>
      </c>
      <c r="C407" s="4">
        <f>Data!C402</f>
        <v>2490.719971</v>
      </c>
      <c r="D407" s="4">
        <f>Data!D402</f>
        <v>2438.280029</v>
      </c>
      <c r="E407" s="4">
        <f>Data!E402</f>
        <v>2483.2299800000001</v>
      </c>
      <c r="F407" s="15">
        <f>Data!F402</f>
        <v>1975200000</v>
      </c>
      <c r="G407" s="4" t="str">
        <f t="shared" si="12"/>
        <v/>
      </c>
      <c r="H407" s="4" t="str">
        <f t="shared" si="13"/>
        <v/>
      </c>
    </row>
    <row r="408" spans="1:8" x14ac:dyDescent="0.3">
      <c r="A408" s="3">
        <f>Data!A403</f>
        <v>40808</v>
      </c>
      <c r="B408" s="4">
        <f>Data!B403</f>
        <v>2466.0600589999999</v>
      </c>
      <c r="C408" s="4">
        <f>Data!C403</f>
        <v>2494.3100589999999</v>
      </c>
      <c r="D408" s="4">
        <f>Data!D403</f>
        <v>2420.2299800000001</v>
      </c>
      <c r="E408" s="4">
        <f>Data!E403</f>
        <v>2455.669922</v>
      </c>
      <c r="F408" s="15">
        <f>Data!F403</f>
        <v>2919330000</v>
      </c>
      <c r="G408" s="4" t="str">
        <f t="shared" si="12"/>
        <v/>
      </c>
      <c r="H408" s="4" t="str">
        <f t="shared" si="13"/>
        <v/>
      </c>
    </row>
    <row r="409" spans="1:8" x14ac:dyDescent="0.3">
      <c r="A409" s="3">
        <f>Data!A404</f>
        <v>40807</v>
      </c>
      <c r="B409" s="4">
        <f>Data!B404</f>
        <v>2601.0600589999999</v>
      </c>
      <c r="C409" s="4">
        <f>Data!C404</f>
        <v>2613.290039</v>
      </c>
      <c r="D409" s="4">
        <f>Data!D404</f>
        <v>2537.459961</v>
      </c>
      <c r="E409" s="4">
        <f>Data!E404</f>
        <v>2538.1899410000001</v>
      </c>
      <c r="F409" s="15">
        <f>Data!F404</f>
        <v>2172030000</v>
      </c>
      <c r="G409" s="4" t="str">
        <f t="shared" si="12"/>
        <v/>
      </c>
      <c r="H409" s="4" t="str">
        <f t="shared" si="13"/>
        <v/>
      </c>
    </row>
    <row r="410" spans="1:8" x14ac:dyDescent="0.3">
      <c r="A410" s="3">
        <f>Data!A405</f>
        <v>40806</v>
      </c>
      <c r="B410" s="4">
        <f>Data!B405</f>
        <v>2623.889893</v>
      </c>
      <c r="C410" s="4">
        <f>Data!C405</f>
        <v>2643.3701169999999</v>
      </c>
      <c r="D410" s="4">
        <f>Data!D405</f>
        <v>2589.5200199999999</v>
      </c>
      <c r="E410" s="4">
        <f>Data!E405</f>
        <v>2590.23999</v>
      </c>
      <c r="F410" s="15">
        <f>Data!F405</f>
        <v>1914990000</v>
      </c>
      <c r="G410" s="4" t="str">
        <f t="shared" si="12"/>
        <v/>
      </c>
      <c r="H410" s="4" t="str">
        <f t="shared" si="13"/>
        <v/>
      </c>
    </row>
    <row r="411" spans="1:8" x14ac:dyDescent="0.3">
      <c r="A411" s="3">
        <f>Data!A406</f>
        <v>40805</v>
      </c>
      <c r="B411" s="4">
        <f>Data!B406</f>
        <v>2584.3500979999999</v>
      </c>
      <c r="C411" s="4">
        <f>Data!C406</f>
        <v>2627.3400879999999</v>
      </c>
      <c r="D411" s="4">
        <f>Data!D406</f>
        <v>2564.459961</v>
      </c>
      <c r="E411" s="4">
        <f>Data!E406</f>
        <v>2612.830078</v>
      </c>
      <c r="F411" s="15">
        <f>Data!F406</f>
        <v>1891770000</v>
      </c>
      <c r="G411" s="4" t="str">
        <f t="shared" si="12"/>
        <v/>
      </c>
      <c r="H411" s="4" t="str">
        <f t="shared" si="13"/>
        <v/>
      </c>
    </row>
    <row r="412" spans="1:8" x14ac:dyDescent="0.3">
      <c r="A412" s="3">
        <f>Data!A407</f>
        <v>40802</v>
      </c>
      <c r="B412" s="4">
        <f>Data!B407</f>
        <v>2607.1201169999999</v>
      </c>
      <c r="C412" s="4">
        <f>Data!C407</f>
        <v>2627.280029</v>
      </c>
      <c r="D412" s="4">
        <f>Data!D407</f>
        <v>2600.959961</v>
      </c>
      <c r="E412" s="4">
        <f>Data!E407</f>
        <v>2622.3100589999999</v>
      </c>
      <c r="F412" s="15">
        <f>Data!F407</f>
        <v>2703730000</v>
      </c>
      <c r="G412" s="4" t="str">
        <f t="shared" si="12"/>
        <v/>
      </c>
      <c r="H412" s="4" t="str">
        <f t="shared" si="13"/>
        <v/>
      </c>
    </row>
    <row r="413" spans="1:8" x14ac:dyDescent="0.3">
      <c r="A413" s="3">
        <f>Data!A408</f>
        <v>40801</v>
      </c>
      <c r="B413" s="4">
        <f>Data!B408</f>
        <v>2595.4499510000001</v>
      </c>
      <c r="C413" s="4">
        <f>Data!C408</f>
        <v>2608.9499510000001</v>
      </c>
      <c r="D413" s="4">
        <f>Data!D408</f>
        <v>2569.780029</v>
      </c>
      <c r="E413" s="4">
        <f>Data!E408</f>
        <v>2607.070068</v>
      </c>
      <c r="F413" s="15">
        <f>Data!F408</f>
        <v>1967730000</v>
      </c>
      <c r="G413" s="4" t="str">
        <f t="shared" si="12"/>
        <v/>
      </c>
      <c r="H413" s="4" t="str">
        <f t="shared" si="13"/>
        <v/>
      </c>
    </row>
    <row r="414" spans="1:8" x14ac:dyDescent="0.3">
      <c r="A414" s="3">
        <f>Data!A409</f>
        <v>40800</v>
      </c>
      <c r="B414" s="4">
        <f>Data!B409</f>
        <v>2548.4499510000001</v>
      </c>
      <c r="C414" s="4">
        <f>Data!C409</f>
        <v>2600.780029</v>
      </c>
      <c r="D414" s="4">
        <f>Data!D409</f>
        <v>2519.8000489999999</v>
      </c>
      <c r="E414" s="4">
        <f>Data!E409</f>
        <v>2572.5500489999999</v>
      </c>
      <c r="F414" s="15">
        <f>Data!F409</f>
        <v>2323770000</v>
      </c>
      <c r="G414" s="4" t="str">
        <f t="shared" si="12"/>
        <v/>
      </c>
      <c r="H414" s="4" t="str">
        <f t="shared" si="13"/>
        <v/>
      </c>
    </row>
    <row r="415" spans="1:8" x14ac:dyDescent="0.3">
      <c r="A415" s="3">
        <f>Data!A410</f>
        <v>40799</v>
      </c>
      <c r="B415" s="4">
        <f>Data!B410</f>
        <v>2502.5900879999999</v>
      </c>
      <c r="C415" s="4">
        <f>Data!C410</f>
        <v>2537.3999020000001</v>
      </c>
      <c r="D415" s="4">
        <f>Data!D410</f>
        <v>2494.070068</v>
      </c>
      <c r="E415" s="4">
        <f>Data!E410</f>
        <v>2532.1499020000001</v>
      </c>
      <c r="F415" s="15">
        <f>Data!F410</f>
        <v>1931390000</v>
      </c>
      <c r="G415" s="4" t="str">
        <f t="shared" si="12"/>
        <v/>
      </c>
      <c r="H415" s="4" t="str">
        <f t="shared" si="13"/>
        <v/>
      </c>
    </row>
    <row r="416" spans="1:8" x14ac:dyDescent="0.3">
      <c r="A416" s="3">
        <f>Data!A411</f>
        <v>40798</v>
      </c>
      <c r="B416" s="4">
        <f>Data!B411</f>
        <v>2442.860107</v>
      </c>
      <c r="C416" s="4">
        <f>Data!C411</f>
        <v>2495.360107</v>
      </c>
      <c r="D416" s="4">
        <f>Data!D411</f>
        <v>2438.3999020000001</v>
      </c>
      <c r="E416" s="4">
        <f>Data!E411</f>
        <v>2495.0900879999999</v>
      </c>
      <c r="F416" s="15">
        <f>Data!F411</f>
        <v>1980350000</v>
      </c>
      <c r="G416" s="4" t="str">
        <f t="shared" si="12"/>
        <v/>
      </c>
      <c r="H416" s="4" t="str">
        <f t="shared" si="13"/>
        <v/>
      </c>
    </row>
    <row r="417" spans="1:8" x14ac:dyDescent="0.3">
      <c r="A417" s="3">
        <f>Data!A412</f>
        <v>40795</v>
      </c>
      <c r="B417" s="4">
        <f>Data!B412</f>
        <v>2508.1201169999999</v>
      </c>
      <c r="C417" s="4">
        <f>Data!C412</f>
        <v>2518.3999020000001</v>
      </c>
      <c r="D417" s="4">
        <f>Data!D412</f>
        <v>2452.929932</v>
      </c>
      <c r="E417" s="4">
        <f>Data!E412</f>
        <v>2467.98999</v>
      </c>
      <c r="F417" s="15">
        <f>Data!F412</f>
        <v>2054190000</v>
      </c>
      <c r="G417" s="4" t="str">
        <f t="shared" si="12"/>
        <v/>
      </c>
      <c r="H417" s="4" t="str">
        <f t="shared" si="13"/>
        <v/>
      </c>
    </row>
    <row r="418" spans="1:8" x14ac:dyDescent="0.3">
      <c r="A418" s="3">
        <f>Data!A413</f>
        <v>40794</v>
      </c>
      <c r="B418" s="4">
        <f>Data!B413</f>
        <v>2533.8100589999999</v>
      </c>
      <c r="C418" s="4">
        <f>Data!C413</f>
        <v>2568.4499510000001</v>
      </c>
      <c r="D418" s="4">
        <f>Data!D413</f>
        <v>2520.8000489999999</v>
      </c>
      <c r="E418" s="4">
        <f>Data!E413</f>
        <v>2529.139893</v>
      </c>
      <c r="F418" s="15">
        <f>Data!F413</f>
        <v>1979990000</v>
      </c>
      <c r="G418" s="4" t="str">
        <f t="shared" si="12"/>
        <v/>
      </c>
      <c r="H418" s="4" t="str">
        <f t="shared" si="13"/>
        <v>Shooting Star</v>
      </c>
    </row>
    <row r="419" spans="1:8" x14ac:dyDescent="0.3">
      <c r="A419" s="3">
        <f>Data!A414</f>
        <v>40793</v>
      </c>
      <c r="B419" s="4">
        <f>Data!B414</f>
        <v>2511.5</v>
      </c>
      <c r="C419" s="4">
        <f>Data!C414</f>
        <v>2548.9399410000001</v>
      </c>
      <c r="D419" s="4">
        <f>Data!D414</f>
        <v>2507.5200199999999</v>
      </c>
      <c r="E419" s="4">
        <f>Data!E414</f>
        <v>2548.9399410000001</v>
      </c>
      <c r="F419" s="15">
        <f>Data!F414</f>
        <v>1791480000</v>
      </c>
      <c r="G419" s="4" t="str">
        <f t="shared" si="12"/>
        <v/>
      </c>
      <c r="H419" s="4" t="str">
        <f t="shared" si="13"/>
        <v/>
      </c>
    </row>
    <row r="420" spans="1:8" x14ac:dyDescent="0.3">
      <c r="A420" s="3">
        <f>Data!A415</f>
        <v>40792</v>
      </c>
      <c r="B420" s="4">
        <f>Data!B415</f>
        <v>2417.610107</v>
      </c>
      <c r="C420" s="4">
        <f>Data!C415</f>
        <v>2477.7700199999999</v>
      </c>
      <c r="D420" s="4">
        <f>Data!D415</f>
        <v>2414.3100589999999</v>
      </c>
      <c r="E420" s="4">
        <f>Data!E415</f>
        <v>2473.830078</v>
      </c>
      <c r="F420" s="15">
        <f>Data!F415</f>
        <v>1737170000</v>
      </c>
      <c r="G420" s="4" t="str">
        <f t="shared" si="12"/>
        <v/>
      </c>
      <c r="H420" s="4" t="str">
        <f t="shared" si="13"/>
        <v/>
      </c>
    </row>
    <row r="421" spans="1:8" x14ac:dyDescent="0.3">
      <c r="A421" s="3">
        <f>Data!A416</f>
        <v>40788</v>
      </c>
      <c r="B421" s="4">
        <f>Data!B416</f>
        <v>2497.280029</v>
      </c>
      <c r="C421" s="4">
        <f>Data!C416</f>
        <v>2512.780029</v>
      </c>
      <c r="D421" s="4">
        <f>Data!D416</f>
        <v>2469.3500979999999</v>
      </c>
      <c r="E421" s="4">
        <f>Data!E416</f>
        <v>2480.330078</v>
      </c>
      <c r="F421" s="15">
        <f>Data!F416</f>
        <v>1571530000</v>
      </c>
      <c r="G421" s="4" t="str">
        <f t="shared" si="12"/>
        <v/>
      </c>
      <c r="H421" s="4" t="str">
        <f t="shared" si="13"/>
        <v/>
      </c>
    </row>
    <row r="422" spans="1:8" x14ac:dyDescent="0.3">
      <c r="A422" s="3">
        <f>Data!A417</f>
        <v>40787</v>
      </c>
      <c r="B422" s="4">
        <f>Data!B417</f>
        <v>2583.3400879999999</v>
      </c>
      <c r="C422" s="4">
        <f>Data!C417</f>
        <v>2604.5</v>
      </c>
      <c r="D422" s="4">
        <f>Data!D417</f>
        <v>2543.5600589999999</v>
      </c>
      <c r="E422" s="4">
        <f>Data!E417</f>
        <v>2546.040039</v>
      </c>
      <c r="F422" s="15">
        <f>Data!F417</f>
        <v>1742440000</v>
      </c>
      <c r="G422" s="4" t="str">
        <f t="shared" si="12"/>
        <v/>
      </c>
      <c r="H422" s="4" t="str">
        <f t="shared" si="13"/>
        <v/>
      </c>
    </row>
    <row r="423" spans="1:8" x14ac:dyDescent="0.3">
      <c r="A423" s="3">
        <f>Data!A418</f>
        <v>40786</v>
      </c>
      <c r="B423" s="4">
        <f>Data!B418</f>
        <v>2589.75</v>
      </c>
      <c r="C423" s="4">
        <f>Data!C418</f>
        <v>2611.580078</v>
      </c>
      <c r="D423" s="4">
        <f>Data!D418</f>
        <v>2557.73999</v>
      </c>
      <c r="E423" s="4">
        <f>Data!E418</f>
        <v>2579.459961</v>
      </c>
      <c r="F423" s="15">
        <f>Data!F418</f>
        <v>1995490000</v>
      </c>
      <c r="G423" s="4" t="str">
        <f t="shared" si="12"/>
        <v/>
      </c>
      <c r="H423" s="4" t="str">
        <f t="shared" si="13"/>
        <v/>
      </c>
    </row>
    <row r="424" spans="1:8" x14ac:dyDescent="0.3">
      <c r="A424" s="3">
        <f>Data!A419</f>
        <v>40785</v>
      </c>
      <c r="B424" s="4">
        <f>Data!B419</f>
        <v>2547.070068</v>
      </c>
      <c r="C424" s="4">
        <f>Data!C419</f>
        <v>2589.530029</v>
      </c>
      <c r="D424" s="4">
        <f>Data!D419</f>
        <v>2534.679932</v>
      </c>
      <c r="E424" s="4">
        <f>Data!E419</f>
        <v>2576.110107</v>
      </c>
      <c r="F424" s="15">
        <f>Data!F419</f>
        <v>1871800000</v>
      </c>
      <c r="G424" s="4" t="str">
        <f t="shared" si="12"/>
        <v/>
      </c>
      <c r="H424" s="4" t="str">
        <f t="shared" si="13"/>
        <v/>
      </c>
    </row>
    <row r="425" spans="1:8" x14ac:dyDescent="0.3">
      <c r="A425" s="3">
        <f>Data!A420</f>
        <v>40784</v>
      </c>
      <c r="B425" s="4">
        <f>Data!B420</f>
        <v>2510.98999</v>
      </c>
      <c r="C425" s="4">
        <f>Data!C420</f>
        <v>2562.580078</v>
      </c>
      <c r="D425" s="4">
        <f>Data!D420</f>
        <v>2510.1298830000001</v>
      </c>
      <c r="E425" s="4">
        <f>Data!E420</f>
        <v>2562.110107</v>
      </c>
      <c r="F425" s="15">
        <f>Data!F420</f>
        <v>1615510000</v>
      </c>
      <c r="G425" s="4" t="str">
        <f t="shared" si="12"/>
        <v/>
      </c>
      <c r="H425" s="4" t="str">
        <f t="shared" si="13"/>
        <v/>
      </c>
    </row>
    <row r="426" spans="1:8" x14ac:dyDescent="0.3">
      <c r="A426" s="3">
        <f>Data!A421</f>
        <v>40781</v>
      </c>
      <c r="B426" s="4">
        <f>Data!B421</f>
        <v>2408.790039</v>
      </c>
      <c r="C426" s="4">
        <f>Data!C421</f>
        <v>2486.040039</v>
      </c>
      <c r="D426" s="4">
        <f>Data!D421</f>
        <v>2385.2700199999999</v>
      </c>
      <c r="E426" s="4">
        <f>Data!E421</f>
        <v>2479.8500979999999</v>
      </c>
      <c r="F426" s="15">
        <f>Data!F421</f>
        <v>1852130000</v>
      </c>
      <c r="G426" s="4" t="str">
        <f t="shared" si="12"/>
        <v/>
      </c>
      <c r="H426" s="4" t="str">
        <f t="shared" si="13"/>
        <v/>
      </c>
    </row>
    <row r="427" spans="1:8" x14ac:dyDescent="0.3">
      <c r="A427" s="3">
        <f>Data!A422</f>
        <v>40780</v>
      </c>
      <c r="B427" s="4">
        <f>Data!B422</f>
        <v>2470.959961</v>
      </c>
      <c r="C427" s="4">
        <f>Data!C422</f>
        <v>2482.8999020000001</v>
      </c>
      <c r="D427" s="4">
        <f>Data!D422</f>
        <v>2415.23999</v>
      </c>
      <c r="E427" s="4">
        <f>Data!E422</f>
        <v>2419.6298830000001</v>
      </c>
      <c r="F427" s="15">
        <f>Data!F422</f>
        <v>1789230000</v>
      </c>
      <c r="G427" s="4" t="str">
        <f t="shared" si="12"/>
        <v/>
      </c>
      <c r="H427" s="4" t="str">
        <f t="shared" si="13"/>
        <v/>
      </c>
    </row>
    <row r="428" spans="1:8" x14ac:dyDescent="0.3">
      <c r="A428" s="3">
        <f>Data!A423</f>
        <v>40779</v>
      </c>
      <c r="B428" s="4">
        <f>Data!B423</f>
        <v>2437.4799800000001</v>
      </c>
      <c r="C428" s="4">
        <f>Data!C423</f>
        <v>2470.8000489999999</v>
      </c>
      <c r="D428" s="4">
        <f>Data!D423</f>
        <v>2420.4799800000001</v>
      </c>
      <c r="E428" s="4">
        <f>Data!E423</f>
        <v>2467.6899410000001</v>
      </c>
      <c r="F428" s="15">
        <f>Data!F423</f>
        <v>1888640000</v>
      </c>
      <c r="G428" s="4" t="str">
        <f t="shared" si="12"/>
        <v/>
      </c>
      <c r="H428" s="4" t="str">
        <f t="shared" si="13"/>
        <v/>
      </c>
    </row>
    <row r="429" spans="1:8" x14ac:dyDescent="0.3">
      <c r="A429" s="3">
        <f>Data!A424</f>
        <v>40778</v>
      </c>
      <c r="B429" s="4">
        <f>Data!B424</f>
        <v>2360.9499510000001</v>
      </c>
      <c r="C429" s="4">
        <f>Data!C424</f>
        <v>2446.0600589999999</v>
      </c>
      <c r="D429" s="4">
        <f>Data!D424</f>
        <v>2349.080078</v>
      </c>
      <c r="E429" s="4">
        <f>Data!E424</f>
        <v>2446.0600589999999</v>
      </c>
      <c r="F429" s="15">
        <f>Data!F424</f>
        <v>2147270000</v>
      </c>
      <c r="G429" s="4" t="str">
        <f t="shared" si="12"/>
        <v/>
      </c>
      <c r="H429" s="4" t="str">
        <f t="shared" si="13"/>
        <v/>
      </c>
    </row>
    <row r="430" spans="1:8" x14ac:dyDescent="0.3">
      <c r="A430" s="3">
        <f>Data!A425</f>
        <v>40777</v>
      </c>
      <c r="B430" s="4">
        <f>Data!B425</f>
        <v>2396.8798830000001</v>
      </c>
      <c r="C430" s="4">
        <f>Data!C425</f>
        <v>2397.3400879999999</v>
      </c>
      <c r="D430" s="4">
        <f>Data!D425</f>
        <v>2337.280029</v>
      </c>
      <c r="E430" s="4">
        <f>Data!E425</f>
        <v>2345.3798830000001</v>
      </c>
      <c r="F430" s="15">
        <f>Data!F425</f>
        <v>1957230000</v>
      </c>
      <c r="G430" s="4" t="str">
        <f t="shared" si="12"/>
        <v/>
      </c>
      <c r="H430" s="4" t="str">
        <f t="shared" si="13"/>
        <v/>
      </c>
    </row>
    <row r="431" spans="1:8" x14ac:dyDescent="0.3">
      <c r="A431" s="3">
        <f>Data!A426</f>
        <v>40774</v>
      </c>
      <c r="B431" s="4">
        <f>Data!B426</f>
        <v>2353.320068</v>
      </c>
      <c r="C431" s="4">
        <f>Data!C426</f>
        <v>2415.179932</v>
      </c>
      <c r="D431" s="4">
        <f>Data!D426</f>
        <v>2338.6599120000001</v>
      </c>
      <c r="E431" s="4">
        <f>Data!E426</f>
        <v>2341.8400879999999</v>
      </c>
      <c r="F431" s="15">
        <f>Data!F426</f>
        <v>2385300000</v>
      </c>
      <c r="G431" s="4" t="str">
        <f t="shared" si="12"/>
        <v/>
      </c>
      <c r="H431" s="4" t="str">
        <f t="shared" si="13"/>
        <v>Shooting Star</v>
      </c>
    </row>
    <row r="432" spans="1:8" x14ac:dyDescent="0.3">
      <c r="A432" s="3">
        <f>Data!A427</f>
        <v>40773</v>
      </c>
      <c r="B432" s="4">
        <f>Data!B427</f>
        <v>2436.3798830000001</v>
      </c>
      <c r="C432" s="4">
        <f>Data!C427</f>
        <v>2437.01001</v>
      </c>
      <c r="D432" s="4">
        <f>Data!D427</f>
        <v>2362.969971</v>
      </c>
      <c r="E432" s="4">
        <f>Data!E427</f>
        <v>2380.429932</v>
      </c>
      <c r="F432" s="15">
        <f>Data!F427</f>
        <v>2775580000</v>
      </c>
      <c r="G432" s="4" t="str">
        <f t="shared" si="12"/>
        <v/>
      </c>
      <c r="H432" s="4" t="str">
        <f t="shared" si="13"/>
        <v/>
      </c>
    </row>
    <row r="433" spans="1:8" x14ac:dyDescent="0.3">
      <c r="A433" s="3">
        <f>Data!A428</f>
        <v>40772</v>
      </c>
      <c r="B433" s="4">
        <f>Data!B428</f>
        <v>2527.790039</v>
      </c>
      <c r="C433" s="4">
        <f>Data!C428</f>
        <v>2549.110107</v>
      </c>
      <c r="D433" s="4">
        <f>Data!D428</f>
        <v>2488.0900879999999</v>
      </c>
      <c r="E433" s="4">
        <f>Data!E428</f>
        <v>2511.4799800000001</v>
      </c>
      <c r="F433" s="15">
        <f>Data!F428</f>
        <v>1913320000</v>
      </c>
      <c r="G433" s="4" t="str">
        <f t="shared" si="12"/>
        <v/>
      </c>
      <c r="H433" s="4" t="str">
        <f t="shared" si="13"/>
        <v/>
      </c>
    </row>
    <row r="434" spans="1:8" x14ac:dyDescent="0.3">
      <c r="A434" s="3">
        <f>Data!A429</f>
        <v>40771</v>
      </c>
      <c r="B434" s="4">
        <f>Data!B429</f>
        <v>2526.4799800000001</v>
      </c>
      <c r="C434" s="4">
        <f>Data!C429</f>
        <v>2546.73999</v>
      </c>
      <c r="D434" s="4">
        <f>Data!D429</f>
        <v>2494.5500489999999</v>
      </c>
      <c r="E434" s="4">
        <f>Data!E429</f>
        <v>2523.4499510000001</v>
      </c>
      <c r="F434" s="15">
        <f>Data!F429</f>
        <v>2074370000</v>
      </c>
      <c r="G434" s="4" t="str">
        <f t="shared" si="12"/>
        <v/>
      </c>
      <c r="H434" s="4" t="str">
        <f t="shared" si="13"/>
        <v/>
      </c>
    </row>
    <row r="435" spans="1:8" x14ac:dyDescent="0.3">
      <c r="A435" s="3">
        <f>Data!A430</f>
        <v>40770</v>
      </c>
      <c r="B435" s="4">
        <f>Data!B430</f>
        <v>2522.040039</v>
      </c>
      <c r="C435" s="4">
        <f>Data!C430</f>
        <v>2555.1999510000001</v>
      </c>
      <c r="D435" s="4">
        <f>Data!D430</f>
        <v>2514.5200199999999</v>
      </c>
      <c r="E435" s="4">
        <f>Data!E430</f>
        <v>2555.1999510000001</v>
      </c>
      <c r="F435" s="15">
        <f>Data!F430</f>
        <v>1945850000</v>
      </c>
      <c r="G435" s="4" t="str">
        <f t="shared" si="12"/>
        <v/>
      </c>
      <c r="H435" s="4" t="str">
        <f t="shared" si="13"/>
        <v/>
      </c>
    </row>
    <row r="436" spans="1:8" x14ac:dyDescent="0.3">
      <c r="A436" s="3">
        <f>Data!A431</f>
        <v>40767</v>
      </c>
      <c r="B436" s="4">
        <f>Data!B431</f>
        <v>2507.01001</v>
      </c>
      <c r="C436" s="4">
        <f>Data!C431</f>
        <v>2524.0900879999999</v>
      </c>
      <c r="D436" s="4">
        <f>Data!D431</f>
        <v>2481.5</v>
      </c>
      <c r="E436" s="4">
        <f>Data!E431</f>
        <v>2507.9799800000001</v>
      </c>
      <c r="F436" s="15">
        <f>Data!F431</f>
        <v>2232470000</v>
      </c>
      <c r="G436" s="4" t="str">
        <f t="shared" si="12"/>
        <v/>
      </c>
      <c r="H436" s="4" t="str">
        <f t="shared" si="13"/>
        <v/>
      </c>
    </row>
    <row r="437" spans="1:8" x14ac:dyDescent="0.3">
      <c r="A437" s="3">
        <f>Data!A432</f>
        <v>40766</v>
      </c>
      <c r="B437" s="4">
        <f>Data!B432</f>
        <v>2415.540039</v>
      </c>
      <c r="C437" s="4">
        <f>Data!C432</f>
        <v>2516.389893</v>
      </c>
      <c r="D437" s="4">
        <f>Data!D432</f>
        <v>2399.5600589999999</v>
      </c>
      <c r="E437" s="4">
        <f>Data!E432</f>
        <v>2492.679932</v>
      </c>
      <c r="F437" s="15">
        <f>Data!F432</f>
        <v>3134140000</v>
      </c>
      <c r="G437" s="4" t="str">
        <f t="shared" si="12"/>
        <v/>
      </c>
      <c r="H437" s="4" t="str">
        <f t="shared" si="13"/>
        <v/>
      </c>
    </row>
    <row r="438" spans="1:8" x14ac:dyDescent="0.3">
      <c r="A438" s="3">
        <f>Data!A433</f>
        <v>40765</v>
      </c>
      <c r="B438" s="4">
        <f>Data!B433</f>
        <v>2425.5500489999999</v>
      </c>
      <c r="C438" s="4">
        <f>Data!C433</f>
        <v>2461.280029</v>
      </c>
      <c r="D438" s="4">
        <f>Data!D433</f>
        <v>2378.080078</v>
      </c>
      <c r="E438" s="4">
        <f>Data!E433</f>
        <v>2381.0500489999999</v>
      </c>
      <c r="F438" s="15">
        <f>Data!F433</f>
        <v>3397010000</v>
      </c>
      <c r="G438" s="4" t="str">
        <f t="shared" si="12"/>
        <v/>
      </c>
      <c r="H438" s="4" t="str">
        <f t="shared" si="13"/>
        <v/>
      </c>
    </row>
    <row r="439" spans="1:8" x14ac:dyDescent="0.3">
      <c r="A439" s="3">
        <f>Data!A434</f>
        <v>40764</v>
      </c>
      <c r="B439" s="4">
        <f>Data!B434</f>
        <v>2402.1298830000001</v>
      </c>
      <c r="C439" s="4">
        <f>Data!C434</f>
        <v>2483.6599120000001</v>
      </c>
      <c r="D439" s="4">
        <f>Data!D434</f>
        <v>2331.6499020000001</v>
      </c>
      <c r="E439" s="4">
        <f>Data!E434</f>
        <v>2482.5200199999999</v>
      </c>
      <c r="F439" s="15">
        <f>Data!F434</f>
        <v>3803050000</v>
      </c>
      <c r="G439" s="4" t="str">
        <f t="shared" si="12"/>
        <v/>
      </c>
      <c r="H439" s="4" t="str">
        <f t="shared" si="13"/>
        <v/>
      </c>
    </row>
    <row r="440" spans="1:8" x14ac:dyDescent="0.3">
      <c r="A440" s="3">
        <f>Data!A435</f>
        <v>40763</v>
      </c>
      <c r="B440" s="4">
        <f>Data!B435</f>
        <v>2447.3000489999999</v>
      </c>
      <c r="C440" s="4">
        <f>Data!C435</f>
        <v>2489.389893</v>
      </c>
      <c r="D440" s="4">
        <f>Data!D435</f>
        <v>2357.6899410000001</v>
      </c>
      <c r="E440" s="4">
        <f>Data!E435</f>
        <v>2357.6899410000001</v>
      </c>
      <c r="F440" s="15">
        <f>Data!F435</f>
        <v>3987990000</v>
      </c>
      <c r="G440" s="4" t="str">
        <f t="shared" si="12"/>
        <v/>
      </c>
      <c r="H440" s="4" t="str">
        <f t="shared" si="13"/>
        <v/>
      </c>
    </row>
    <row r="441" spans="1:8" x14ac:dyDescent="0.3">
      <c r="A441" s="3">
        <f>Data!A436</f>
        <v>40760</v>
      </c>
      <c r="B441" s="4">
        <f>Data!B436</f>
        <v>2580.3000489999999</v>
      </c>
      <c r="C441" s="4">
        <f>Data!C436</f>
        <v>2592.040039</v>
      </c>
      <c r="D441" s="4">
        <f>Data!D436</f>
        <v>2464.8701169999999</v>
      </c>
      <c r="E441" s="4">
        <f>Data!E436</f>
        <v>2532.4099120000001</v>
      </c>
      <c r="F441" s="15">
        <f>Data!F436</f>
        <v>3750150000</v>
      </c>
      <c r="G441" s="4" t="str">
        <f t="shared" si="12"/>
        <v/>
      </c>
      <c r="H441" s="4" t="str">
        <f t="shared" si="13"/>
        <v/>
      </c>
    </row>
    <row r="442" spans="1:8" x14ac:dyDescent="0.3">
      <c r="A442" s="3">
        <f>Data!A437</f>
        <v>40759</v>
      </c>
      <c r="B442" s="4">
        <f>Data!B437</f>
        <v>2648.3798830000001</v>
      </c>
      <c r="C442" s="4">
        <f>Data!C437</f>
        <v>2653.790039</v>
      </c>
      <c r="D442" s="4">
        <f>Data!D437</f>
        <v>2556.3798830000001</v>
      </c>
      <c r="E442" s="4">
        <f>Data!E437</f>
        <v>2556.389893</v>
      </c>
      <c r="F442" s="15">
        <f>Data!F437</f>
        <v>3272990000</v>
      </c>
      <c r="G442" s="4" t="str">
        <f t="shared" si="12"/>
        <v/>
      </c>
      <c r="H442" s="4" t="str">
        <f t="shared" si="13"/>
        <v/>
      </c>
    </row>
    <row r="443" spans="1:8" x14ac:dyDescent="0.3">
      <c r="A443" s="3">
        <f>Data!A438</f>
        <v>40758</v>
      </c>
      <c r="B443" s="4">
        <f>Data!B438</f>
        <v>2673.969971</v>
      </c>
      <c r="C443" s="4">
        <f>Data!C438</f>
        <v>2695.3701169999999</v>
      </c>
      <c r="D443" s="4">
        <f>Data!D438</f>
        <v>2621.669922</v>
      </c>
      <c r="E443" s="4">
        <f>Data!E438</f>
        <v>2693.070068</v>
      </c>
      <c r="F443" s="15">
        <f>Data!F438</f>
        <v>2601310000</v>
      </c>
      <c r="G443" s="4" t="str">
        <f t="shared" si="12"/>
        <v/>
      </c>
      <c r="H443" s="4" t="str">
        <f t="shared" si="13"/>
        <v/>
      </c>
    </row>
    <row r="444" spans="1:8" x14ac:dyDescent="0.3">
      <c r="A444" s="3">
        <f>Data!A439</f>
        <v>40757</v>
      </c>
      <c r="B444" s="4">
        <f>Data!B439</f>
        <v>2728.290039</v>
      </c>
      <c r="C444" s="4">
        <f>Data!C439</f>
        <v>2745.8701169999999</v>
      </c>
      <c r="D444" s="4">
        <f>Data!D439</f>
        <v>2668.679932</v>
      </c>
      <c r="E444" s="4">
        <f>Data!E439</f>
        <v>2669.23999</v>
      </c>
      <c r="F444" s="15">
        <f>Data!F439</f>
        <v>2377250000</v>
      </c>
      <c r="G444" s="4" t="str">
        <f t="shared" si="12"/>
        <v/>
      </c>
      <c r="H444" s="4" t="str">
        <f t="shared" si="13"/>
        <v/>
      </c>
    </row>
    <row r="445" spans="1:8" x14ac:dyDescent="0.3">
      <c r="A445" s="3">
        <f>Data!A440</f>
        <v>40756</v>
      </c>
      <c r="B445" s="4">
        <f>Data!B440</f>
        <v>2791.4499510000001</v>
      </c>
      <c r="C445" s="4">
        <f>Data!C440</f>
        <v>2796.23999</v>
      </c>
      <c r="D445" s="4">
        <f>Data!D440</f>
        <v>2716.3000489999999</v>
      </c>
      <c r="E445" s="4">
        <f>Data!E440</f>
        <v>2744.610107</v>
      </c>
      <c r="F445" s="15">
        <f>Data!F440</f>
        <v>2209790000</v>
      </c>
      <c r="G445" s="4" t="str">
        <f t="shared" si="12"/>
        <v/>
      </c>
      <c r="H445" s="4" t="str">
        <f t="shared" si="13"/>
        <v/>
      </c>
    </row>
    <row r="446" spans="1:8" x14ac:dyDescent="0.3">
      <c r="A446" s="3">
        <f>Data!A441</f>
        <v>40753</v>
      </c>
      <c r="B446" s="4">
        <f>Data!B441</f>
        <v>2736.669922</v>
      </c>
      <c r="C446" s="4">
        <f>Data!C441</f>
        <v>2780.580078</v>
      </c>
      <c r="D446" s="4">
        <f>Data!D441</f>
        <v>2724.98999</v>
      </c>
      <c r="E446" s="4">
        <f>Data!E441</f>
        <v>2756.3798830000001</v>
      </c>
      <c r="F446" s="15">
        <f>Data!F441</f>
        <v>2301210000</v>
      </c>
      <c r="G446" s="4" t="str">
        <f t="shared" si="12"/>
        <v/>
      </c>
      <c r="H446" s="4" t="str">
        <f t="shared" si="13"/>
        <v/>
      </c>
    </row>
    <row r="447" spans="1:8" x14ac:dyDescent="0.3">
      <c r="A447" s="3">
        <f>Data!A442</f>
        <v>40752</v>
      </c>
      <c r="B447" s="4">
        <f>Data!B442</f>
        <v>2765.610107</v>
      </c>
      <c r="C447" s="4">
        <f>Data!C442</f>
        <v>2800.110107</v>
      </c>
      <c r="D447" s="4">
        <f>Data!D442</f>
        <v>2757.8500979999999</v>
      </c>
      <c r="E447" s="4">
        <f>Data!E442</f>
        <v>2766.25</v>
      </c>
      <c r="F447" s="15">
        <f>Data!F442</f>
        <v>2067020000</v>
      </c>
      <c r="G447" s="4" t="str">
        <f t="shared" si="12"/>
        <v/>
      </c>
      <c r="H447" s="4" t="str">
        <f t="shared" si="13"/>
        <v>Shooting Star</v>
      </c>
    </row>
    <row r="448" spans="1:8" x14ac:dyDescent="0.3">
      <c r="A448" s="3">
        <f>Data!A443</f>
        <v>40751</v>
      </c>
      <c r="B448" s="4">
        <f>Data!B443</f>
        <v>2823.6201169999999</v>
      </c>
      <c r="C448" s="4">
        <f>Data!C443</f>
        <v>2823.860107</v>
      </c>
      <c r="D448" s="4">
        <f>Data!D443</f>
        <v>2761</v>
      </c>
      <c r="E448" s="4">
        <f>Data!E443</f>
        <v>2764.790039</v>
      </c>
      <c r="F448" s="15">
        <f>Data!F443</f>
        <v>2367470000</v>
      </c>
      <c r="G448" s="4" t="str">
        <f t="shared" si="12"/>
        <v/>
      </c>
      <c r="H448" s="4" t="str">
        <f t="shared" si="13"/>
        <v/>
      </c>
    </row>
    <row r="449" spans="1:8" x14ac:dyDescent="0.3">
      <c r="A449" s="3">
        <f>Data!A444</f>
        <v>40750</v>
      </c>
      <c r="B449" s="4">
        <f>Data!B444</f>
        <v>2842.73999</v>
      </c>
      <c r="C449" s="4">
        <f>Data!C444</f>
        <v>2851.719971</v>
      </c>
      <c r="D449" s="4">
        <f>Data!D444</f>
        <v>2832.2700199999999</v>
      </c>
      <c r="E449" s="4">
        <f>Data!E444</f>
        <v>2839.959961</v>
      </c>
      <c r="F449" s="15">
        <f>Data!F444</f>
        <v>1739980000</v>
      </c>
      <c r="G449" s="4" t="str">
        <f t="shared" si="12"/>
        <v/>
      </c>
      <c r="H449" s="4" t="str">
        <f t="shared" si="13"/>
        <v/>
      </c>
    </row>
    <row r="450" spans="1:8" x14ac:dyDescent="0.3">
      <c r="A450" s="3">
        <f>Data!A445</f>
        <v>40749</v>
      </c>
      <c r="B450" s="4">
        <f>Data!B445</f>
        <v>2832.110107</v>
      </c>
      <c r="C450" s="4">
        <f>Data!C445</f>
        <v>2859.3999020000001</v>
      </c>
      <c r="D450" s="4">
        <f>Data!D445</f>
        <v>2828.9099120000001</v>
      </c>
      <c r="E450" s="4">
        <f>Data!E445</f>
        <v>2842.8000489999999</v>
      </c>
      <c r="F450" s="15">
        <f>Data!F445</f>
        <v>1613240000</v>
      </c>
      <c r="G450" s="4" t="str">
        <f t="shared" si="12"/>
        <v/>
      </c>
      <c r="H450" s="4" t="str">
        <f t="shared" si="13"/>
        <v/>
      </c>
    </row>
    <row r="451" spans="1:8" x14ac:dyDescent="0.3">
      <c r="A451" s="3">
        <f>Data!A446</f>
        <v>40746</v>
      </c>
      <c r="B451" s="4">
        <f>Data!B446</f>
        <v>2834.459961</v>
      </c>
      <c r="C451" s="4">
        <f>Data!C446</f>
        <v>2862.719971</v>
      </c>
      <c r="D451" s="4">
        <f>Data!D446</f>
        <v>2830.580078</v>
      </c>
      <c r="E451" s="4">
        <f>Data!E446</f>
        <v>2858.830078</v>
      </c>
      <c r="F451" s="15">
        <f>Data!F446</f>
        <v>1665220000</v>
      </c>
      <c r="G451" s="4" t="str">
        <f t="shared" si="12"/>
        <v/>
      </c>
      <c r="H451" s="4" t="str">
        <f t="shared" si="13"/>
        <v/>
      </c>
    </row>
    <row r="452" spans="1:8" x14ac:dyDescent="0.3">
      <c r="A452" s="3">
        <f>Data!A447</f>
        <v>40745</v>
      </c>
      <c r="B452" s="4">
        <f>Data!B447</f>
        <v>2818.790039</v>
      </c>
      <c r="C452" s="4">
        <f>Data!C447</f>
        <v>2847.4099120000001</v>
      </c>
      <c r="D452" s="4">
        <f>Data!D447</f>
        <v>2807.709961</v>
      </c>
      <c r="E452" s="4">
        <f>Data!E447</f>
        <v>2834.429932</v>
      </c>
      <c r="F452" s="15">
        <f>Data!F447</f>
        <v>2284150000</v>
      </c>
      <c r="G452" s="4" t="str">
        <f t="shared" si="12"/>
        <v/>
      </c>
      <c r="H452" s="4" t="str">
        <f t="shared" si="13"/>
        <v/>
      </c>
    </row>
    <row r="453" spans="1:8" x14ac:dyDescent="0.3">
      <c r="A453" s="3">
        <f>Data!A448</f>
        <v>40744</v>
      </c>
      <c r="B453" s="4">
        <f>Data!B448</f>
        <v>2839.389893</v>
      </c>
      <c r="C453" s="4">
        <f>Data!C448</f>
        <v>2839.6499020000001</v>
      </c>
      <c r="D453" s="4">
        <f>Data!D448</f>
        <v>2808.179932</v>
      </c>
      <c r="E453" s="4">
        <f>Data!E448</f>
        <v>2814.2299800000001</v>
      </c>
      <c r="F453" s="15">
        <f>Data!F448</f>
        <v>1863670000</v>
      </c>
      <c r="G453" s="4" t="str">
        <f t="shared" si="12"/>
        <v/>
      </c>
      <c r="H453" s="4" t="str">
        <f t="shared" si="13"/>
        <v/>
      </c>
    </row>
    <row r="454" spans="1:8" x14ac:dyDescent="0.3">
      <c r="A454" s="3">
        <f>Data!A449</f>
        <v>40743</v>
      </c>
      <c r="B454" s="4">
        <f>Data!B449</f>
        <v>2790.9799800000001</v>
      </c>
      <c r="C454" s="4">
        <f>Data!C449</f>
        <v>2828.6499020000001</v>
      </c>
      <c r="D454" s="4">
        <f>Data!D449</f>
        <v>2790.9799800000001</v>
      </c>
      <c r="E454" s="4">
        <f>Data!E449</f>
        <v>2826.5200199999999</v>
      </c>
      <c r="F454" s="15">
        <f>Data!F449</f>
        <v>1882760000</v>
      </c>
      <c r="G454" s="4" t="str">
        <f t="shared" si="12"/>
        <v/>
      </c>
      <c r="H454" s="4" t="str">
        <f t="shared" si="13"/>
        <v/>
      </c>
    </row>
    <row r="455" spans="1:8" x14ac:dyDescent="0.3">
      <c r="A455" s="3">
        <f>Data!A450</f>
        <v>40742</v>
      </c>
      <c r="B455" s="4">
        <f>Data!B450</f>
        <v>2777.610107</v>
      </c>
      <c r="C455" s="4">
        <f>Data!C450</f>
        <v>2783.76001</v>
      </c>
      <c r="D455" s="4">
        <f>Data!D450</f>
        <v>2743.790039</v>
      </c>
      <c r="E455" s="4">
        <f>Data!E450</f>
        <v>2765.110107</v>
      </c>
      <c r="F455" s="15">
        <f>Data!F450</f>
        <v>1752220000</v>
      </c>
      <c r="G455" s="4" t="str">
        <f t="shared" si="12"/>
        <v/>
      </c>
      <c r="H455" s="4" t="str">
        <f t="shared" si="13"/>
        <v/>
      </c>
    </row>
    <row r="456" spans="1:8" x14ac:dyDescent="0.3">
      <c r="A456" s="3">
        <f>Data!A451</f>
        <v>40739</v>
      </c>
      <c r="B456" s="4">
        <f>Data!B451</f>
        <v>2787.330078</v>
      </c>
      <c r="C456" s="4">
        <f>Data!C451</f>
        <v>2790.1599120000001</v>
      </c>
      <c r="D456" s="4">
        <f>Data!D451</f>
        <v>2768.280029</v>
      </c>
      <c r="E456" s="4">
        <f>Data!E451</f>
        <v>2789.8000489999999</v>
      </c>
      <c r="F456" s="15">
        <f>Data!F451</f>
        <v>1804380000</v>
      </c>
      <c r="G456" s="4" t="str">
        <f t="shared" ref="G456:G519" si="14">IF(AND(D456&lt;D455,MIN(B456,E456)-D456&gt;ABS(B456-E456)*$G$4,MIN(B456,E456)-D456&gt;(C456-MAX(B456,E456))*$G$5),"Hammer","")</f>
        <v/>
      </c>
      <c r="H456" s="4" t="str">
        <f t="shared" ref="H456:H519" si="15">IF(AND(C456&gt;C455,C456-MAX(B456,E456)&gt;ABS(B456-E456)*$H$4,C456-MAX(B456,E456)&gt;(MIN(B456,E456)-D456)*$H$5),"Shooting Star","")</f>
        <v/>
      </c>
    </row>
    <row r="457" spans="1:8" x14ac:dyDescent="0.3">
      <c r="A457" s="3">
        <f>Data!A452</f>
        <v>40738</v>
      </c>
      <c r="B457" s="4">
        <f>Data!B452</f>
        <v>2804.820068</v>
      </c>
      <c r="C457" s="4">
        <f>Data!C452</f>
        <v>2817.3798830000001</v>
      </c>
      <c r="D457" s="4">
        <f>Data!D452</f>
        <v>2755.8999020000001</v>
      </c>
      <c r="E457" s="4">
        <f>Data!E452</f>
        <v>2762.669922</v>
      </c>
      <c r="F457" s="15">
        <f>Data!F452</f>
        <v>1946500000</v>
      </c>
      <c r="G457" s="4" t="str">
        <f t="shared" si="14"/>
        <v/>
      </c>
      <c r="H457" s="4" t="str">
        <f t="shared" si="15"/>
        <v/>
      </c>
    </row>
    <row r="458" spans="1:8" x14ac:dyDescent="0.3">
      <c r="A458" s="3">
        <f>Data!A453</f>
        <v>40737</v>
      </c>
      <c r="B458" s="4">
        <f>Data!B453</f>
        <v>2800.8798830000001</v>
      </c>
      <c r="C458" s="4">
        <f>Data!C453</f>
        <v>2825.860107</v>
      </c>
      <c r="D458" s="4">
        <f>Data!D453</f>
        <v>2789.570068</v>
      </c>
      <c r="E458" s="4">
        <f>Data!E453</f>
        <v>2796.919922</v>
      </c>
      <c r="F458" s="15">
        <f>Data!F453</f>
        <v>1885510000</v>
      </c>
      <c r="G458" s="4" t="str">
        <f t="shared" si="14"/>
        <v/>
      </c>
      <c r="H458" s="4" t="str">
        <f t="shared" si="15"/>
        <v>Shooting Star</v>
      </c>
    </row>
    <row r="459" spans="1:8" x14ac:dyDescent="0.3">
      <c r="A459" s="3">
        <f>Data!A454</f>
        <v>40736</v>
      </c>
      <c r="B459" s="4">
        <f>Data!B454</f>
        <v>2798.75</v>
      </c>
      <c r="C459" s="4">
        <f>Data!C454</f>
        <v>2807.570068</v>
      </c>
      <c r="D459" s="4">
        <f>Data!D454</f>
        <v>2780.1599120000001</v>
      </c>
      <c r="E459" s="4">
        <f>Data!E454</f>
        <v>2781.9099120000001</v>
      </c>
      <c r="F459" s="15">
        <f>Data!F454</f>
        <v>2015410000</v>
      </c>
      <c r="G459" s="4" t="str">
        <f t="shared" si="14"/>
        <v/>
      </c>
      <c r="H459" s="4" t="str">
        <f t="shared" si="15"/>
        <v/>
      </c>
    </row>
    <row r="460" spans="1:8" x14ac:dyDescent="0.3">
      <c r="A460" s="3">
        <f>Data!A455</f>
        <v>40735</v>
      </c>
      <c r="B460" s="4">
        <f>Data!B455</f>
        <v>2828.1000979999999</v>
      </c>
      <c r="C460" s="4">
        <f>Data!C455</f>
        <v>2841.1201169999999</v>
      </c>
      <c r="D460" s="4">
        <f>Data!D455</f>
        <v>2795.540039</v>
      </c>
      <c r="E460" s="4">
        <f>Data!E455</f>
        <v>2802.6201169999999</v>
      </c>
      <c r="F460" s="15">
        <f>Data!F455</f>
        <v>1765920000</v>
      </c>
      <c r="G460" s="4" t="str">
        <f t="shared" si="14"/>
        <v/>
      </c>
      <c r="H460" s="4" t="str">
        <f t="shared" si="15"/>
        <v/>
      </c>
    </row>
    <row r="461" spans="1:8" x14ac:dyDescent="0.3">
      <c r="A461" s="3">
        <f>Data!A456</f>
        <v>40732</v>
      </c>
      <c r="B461" s="4">
        <f>Data!B456</f>
        <v>2841.290039</v>
      </c>
      <c r="C461" s="4">
        <f>Data!C456</f>
        <v>2860.0200199999999</v>
      </c>
      <c r="D461" s="4">
        <f>Data!D456</f>
        <v>2831.1599120000001</v>
      </c>
      <c r="E461" s="4">
        <f>Data!E456</f>
        <v>2859.8100589999999</v>
      </c>
      <c r="F461" s="15">
        <f>Data!F456</f>
        <v>1612120000</v>
      </c>
      <c r="G461" s="4" t="str">
        <f t="shared" si="14"/>
        <v/>
      </c>
      <c r="H461" s="4" t="str">
        <f t="shared" si="15"/>
        <v/>
      </c>
    </row>
    <row r="462" spans="1:8" x14ac:dyDescent="0.3">
      <c r="A462" s="3">
        <f>Data!A457</f>
        <v>40731</v>
      </c>
      <c r="B462" s="4">
        <f>Data!B457</f>
        <v>2856.25</v>
      </c>
      <c r="C462" s="4">
        <f>Data!C457</f>
        <v>2878.9399410000001</v>
      </c>
      <c r="D462" s="4">
        <f>Data!D457</f>
        <v>2853.8999020000001</v>
      </c>
      <c r="E462" s="4">
        <f>Data!E457</f>
        <v>2872.6599120000001</v>
      </c>
      <c r="F462" s="15">
        <f>Data!F457</f>
        <v>1873710000</v>
      </c>
      <c r="G462" s="4" t="str">
        <f t="shared" si="14"/>
        <v/>
      </c>
      <c r="H462" s="4" t="str">
        <f t="shared" si="15"/>
        <v/>
      </c>
    </row>
    <row r="463" spans="1:8" x14ac:dyDescent="0.3">
      <c r="A463" s="3">
        <f>Data!A458</f>
        <v>40730</v>
      </c>
      <c r="B463" s="4">
        <f>Data!B458</f>
        <v>2821.419922</v>
      </c>
      <c r="C463" s="4">
        <f>Data!C458</f>
        <v>2838.8500979999999</v>
      </c>
      <c r="D463" s="4">
        <f>Data!D458</f>
        <v>2812.8000489999999</v>
      </c>
      <c r="E463" s="4">
        <f>Data!E458</f>
        <v>2834.0200199999999</v>
      </c>
      <c r="F463" s="15">
        <f>Data!F458</f>
        <v>1639490000</v>
      </c>
      <c r="G463" s="4" t="str">
        <f t="shared" si="14"/>
        <v/>
      </c>
      <c r="H463" s="4" t="str">
        <f t="shared" si="15"/>
        <v/>
      </c>
    </row>
    <row r="464" spans="1:8" x14ac:dyDescent="0.3">
      <c r="A464" s="3">
        <f>Data!A459</f>
        <v>40729</v>
      </c>
      <c r="B464" s="4">
        <f>Data!B459</f>
        <v>2817.8701169999999</v>
      </c>
      <c r="C464" s="4">
        <f>Data!C459</f>
        <v>2828.530029</v>
      </c>
      <c r="D464" s="4">
        <f>Data!D459</f>
        <v>2810</v>
      </c>
      <c r="E464" s="4">
        <f>Data!E459</f>
        <v>2825.7700199999999</v>
      </c>
      <c r="F464" s="15">
        <f>Data!F459</f>
        <v>1556620000</v>
      </c>
      <c r="G464" s="4" t="str">
        <f t="shared" si="14"/>
        <v/>
      </c>
      <c r="H464" s="4" t="str">
        <f t="shared" si="15"/>
        <v/>
      </c>
    </row>
    <row r="465" spans="1:8" x14ac:dyDescent="0.3">
      <c r="A465" s="3">
        <f>Data!A460</f>
        <v>40725</v>
      </c>
      <c r="B465" s="4">
        <f>Data!B460</f>
        <v>2775.080078</v>
      </c>
      <c r="C465" s="4">
        <f>Data!C460</f>
        <v>2818.1899410000001</v>
      </c>
      <c r="D465" s="4">
        <f>Data!D460</f>
        <v>2769.0600589999999</v>
      </c>
      <c r="E465" s="4">
        <f>Data!E460</f>
        <v>2816.030029</v>
      </c>
      <c r="F465" s="15">
        <f>Data!F460</f>
        <v>1646380000</v>
      </c>
      <c r="G465" s="4" t="str">
        <f t="shared" si="14"/>
        <v/>
      </c>
      <c r="H465" s="4" t="str">
        <f t="shared" si="15"/>
        <v/>
      </c>
    </row>
    <row r="466" spans="1:8" x14ac:dyDescent="0.3">
      <c r="A466" s="3">
        <f>Data!A461</f>
        <v>40724</v>
      </c>
      <c r="B466" s="4">
        <f>Data!B461</f>
        <v>2749.3701169999999</v>
      </c>
      <c r="C466" s="4">
        <f>Data!C461</f>
        <v>2776.5600589999999</v>
      </c>
      <c r="D466" s="4">
        <f>Data!D461</f>
        <v>2749.110107</v>
      </c>
      <c r="E466" s="4">
        <f>Data!E461</f>
        <v>2773.5200199999999</v>
      </c>
      <c r="F466" s="15">
        <f>Data!F461</f>
        <v>1859130000</v>
      </c>
      <c r="G466" s="4" t="str">
        <f t="shared" si="14"/>
        <v/>
      </c>
      <c r="H466" s="4" t="str">
        <f t="shared" si="15"/>
        <v/>
      </c>
    </row>
    <row r="467" spans="1:8" x14ac:dyDescent="0.3">
      <c r="A467" s="3">
        <f>Data!A462</f>
        <v>40723</v>
      </c>
      <c r="B467" s="4">
        <f>Data!B462</f>
        <v>2736.76001</v>
      </c>
      <c r="C467" s="4">
        <f>Data!C462</f>
        <v>2746.6201169999999</v>
      </c>
      <c r="D467" s="4">
        <f>Data!D462</f>
        <v>2722.26001</v>
      </c>
      <c r="E467" s="4">
        <f>Data!E462</f>
        <v>2740.48999</v>
      </c>
      <c r="F467" s="15">
        <f>Data!F462</f>
        <v>1804490000</v>
      </c>
      <c r="G467" s="4" t="str">
        <f t="shared" si="14"/>
        <v>Hammer</v>
      </c>
      <c r="H467" s="4" t="str">
        <f t="shared" si="15"/>
        <v/>
      </c>
    </row>
    <row r="468" spans="1:8" x14ac:dyDescent="0.3">
      <c r="A468" s="3">
        <f>Data!A463</f>
        <v>40722</v>
      </c>
      <c r="B468" s="4">
        <f>Data!B463</f>
        <v>2694.26001</v>
      </c>
      <c r="C468" s="4">
        <f>Data!C463</f>
        <v>2729.9399410000001</v>
      </c>
      <c r="D468" s="4">
        <f>Data!D463</f>
        <v>2692.4499510000001</v>
      </c>
      <c r="E468" s="4">
        <f>Data!E463</f>
        <v>2729.3100589999999</v>
      </c>
      <c r="F468" s="15">
        <f>Data!F463</f>
        <v>1682590000</v>
      </c>
      <c r="G468" s="4" t="str">
        <f t="shared" si="14"/>
        <v/>
      </c>
      <c r="H468" s="4" t="str">
        <f t="shared" si="15"/>
        <v/>
      </c>
    </row>
    <row r="469" spans="1:8" x14ac:dyDescent="0.3">
      <c r="A469" s="3">
        <f>Data!A464</f>
        <v>40721</v>
      </c>
      <c r="B469" s="4">
        <f>Data!B464</f>
        <v>2653.070068</v>
      </c>
      <c r="C469" s="4">
        <f>Data!C464</f>
        <v>2697.3400879999999</v>
      </c>
      <c r="D469" s="4">
        <f>Data!D464</f>
        <v>2647.5500489999999</v>
      </c>
      <c r="E469" s="4">
        <f>Data!E464</f>
        <v>2688.280029</v>
      </c>
      <c r="F469" s="15">
        <f>Data!F464</f>
        <v>1710740000</v>
      </c>
      <c r="G469" s="4" t="str">
        <f t="shared" si="14"/>
        <v/>
      </c>
      <c r="H469" s="4" t="str">
        <f t="shared" si="15"/>
        <v/>
      </c>
    </row>
    <row r="470" spans="1:8" x14ac:dyDescent="0.3">
      <c r="A470" s="3">
        <f>Data!A465</f>
        <v>40718</v>
      </c>
      <c r="B470" s="4">
        <f>Data!B465</f>
        <v>2681.1000979999999</v>
      </c>
      <c r="C470" s="4">
        <f>Data!C465</f>
        <v>2682.4099120000001</v>
      </c>
      <c r="D470" s="4">
        <f>Data!D465</f>
        <v>2647.459961</v>
      </c>
      <c r="E470" s="4">
        <f>Data!E465</f>
        <v>2652.889893</v>
      </c>
      <c r="F470" s="15">
        <f>Data!F465</f>
        <v>2842870000</v>
      </c>
      <c r="G470" s="4" t="str">
        <f t="shared" si="14"/>
        <v/>
      </c>
      <c r="H470" s="4" t="str">
        <f t="shared" si="15"/>
        <v/>
      </c>
    </row>
    <row r="471" spans="1:8" x14ac:dyDescent="0.3">
      <c r="A471" s="3">
        <f>Data!A466</f>
        <v>40717</v>
      </c>
      <c r="B471" s="4">
        <f>Data!B466</f>
        <v>2638.6000979999999</v>
      </c>
      <c r="C471" s="4">
        <f>Data!C466</f>
        <v>2688.070068</v>
      </c>
      <c r="D471" s="4">
        <f>Data!D466</f>
        <v>2627.469971</v>
      </c>
      <c r="E471" s="4">
        <f>Data!E466</f>
        <v>2686.75</v>
      </c>
      <c r="F471" s="15">
        <f>Data!F466</f>
        <v>2060450000</v>
      </c>
      <c r="G471" s="4" t="str">
        <f t="shared" si="14"/>
        <v/>
      </c>
      <c r="H471" s="4" t="str">
        <f t="shared" si="15"/>
        <v/>
      </c>
    </row>
    <row r="472" spans="1:8" x14ac:dyDescent="0.3">
      <c r="A472" s="3">
        <f>Data!A467</f>
        <v>40716</v>
      </c>
      <c r="B472" s="4">
        <f>Data!B467</f>
        <v>2677.179932</v>
      </c>
      <c r="C472" s="4">
        <f>Data!C467</f>
        <v>2693.2299800000001</v>
      </c>
      <c r="D472" s="4">
        <f>Data!D467</f>
        <v>2668.3500979999999</v>
      </c>
      <c r="E472" s="4">
        <f>Data!E467</f>
        <v>2669.1899410000001</v>
      </c>
      <c r="F472" s="15">
        <f>Data!F467</f>
        <v>1617370000</v>
      </c>
      <c r="G472" s="4" t="str">
        <f t="shared" si="14"/>
        <v/>
      </c>
      <c r="H472" s="4" t="str">
        <f t="shared" si="15"/>
        <v/>
      </c>
    </row>
    <row r="473" spans="1:8" x14ac:dyDescent="0.3">
      <c r="A473" s="3">
        <f>Data!A468</f>
        <v>40715</v>
      </c>
      <c r="B473" s="4">
        <f>Data!B468</f>
        <v>2640.330078</v>
      </c>
      <c r="C473" s="4">
        <f>Data!C468</f>
        <v>2688.5</v>
      </c>
      <c r="D473" s="4">
        <f>Data!D468</f>
        <v>2634.040039</v>
      </c>
      <c r="E473" s="4">
        <f>Data!E468</f>
        <v>2687.26001</v>
      </c>
      <c r="F473" s="15">
        <f>Data!F468</f>
        <v>1882490000</v>
      </c>
      <c r="G473" s="4" t="str">
        <f t="shared" si="14"/>
        <v/>
      </c>
      <c r="H473" s="4" t="str">
        <f t="shared" si="15"/>
        <v/>
      </c>
    </row>
    <row r="474" spans="1:8" x14ac:dyDescent="0.3">
      <c r="A474" s="3">
        <f>Data!A469</f>
        <v>40714</v>
      </c>
      <c r="B474" s="4">
        <f>Data!B469</f>
        <v>2608.0500489999999</v>
      </c>
      <c r="C474" s="4">
        <f>Data!C469</f>
        <v>2636.5500489999999</v>
      </c>
      <c r="D474" s="4">
        <f>Data!D469</f>
        <v>2607.73999</v>
      </c>
      <c r="E474" s="4">
        <f>Data!E469</f>
        <v>2629.6599120000001</v>
      </c>
      <c r="F474" s="15">
        <f>Data!F469</f>
        <v>1625850000</v>
      </c>
      <c r="G474" s="4" t="str">
        <f t="shared" si="14"/>
        <v/>
      </c>
      <c r="H474" s="4" t="str">
        <f t="shared" si="15"/>
        <v/>
      </c>
    </row>
    <row r="475" spans="1:8" x14ac:dyDescent="0.3">
      <c r="A475" s="3">
        <f>Data!A470</f>
        <v>40711</v>
      </c>
      <c r="B475" s="4">
        <f>Data!B470</f>
        <v>2646.290039</v>
      </c>
      <c r="C475" s="4">
        <f>Data!C470</f>
        <v>2648.540039</v>
      </c>
      <c r="D475" s="4">
        <f>Data!D470</f>
        <v>2608.98999</v>
      </c>
      <c r="E475" s="4">
        <f>Data!E470</f>
        <v>2616.4799800000001</v>
      </c>
      <c r="F475" s="15">
        <f>Data!F470</f>
        <v>2393690000</v>
      </c>
      <c r="G475" s="4" t="str">
        <f t="shared" si="14"/>
        <v/>
      </c>
      <c r="H475" s="4" t="str">
        <f t="shared" si="15"/>
        <v/>
      </c>
    </row>
    <row r="476" spans="1:8" x14ac:dyDescent="0.3">
      <c r="A476" s="3">
        <f>Data!A471</f>
        <v>40710</v>
      </c>
      <c r="B476" s="4">
        <f>Data!B471</f>
        <v>2631.9799800000001</v>
      </c>
      <c r="C476" s="4">
        <f>Data!C471</f>
        <v>2642.6499020000001</v>
      </c>
      <c r="D476" s="4">
        <f>Data!D471</f>
        <v>2599.860107</v>
      </c>
      <c r="E476" s="4">
        <f>Data!E471</f>
        <v>2623.6999510000001</v>
      </c>
      <c r="F476" s="15">
        <f>Data!F471</f>
        <v>1958250000</v>
      </c>
      <c r="G476" s="4" t="str">
        <f t="shared" si="14"/>
        <v/>
      </c>
      <c r="H476" s="4" t="str">
        <f t="shared" si="15"/>
        <v/>
      </c>
    </row>
    <row r="477" spans="1:8" x14ac:dyDescent="0.3">
      <c r="A477" s="3">
        <f>Data!A472</f>
        <v>40709</v>
      </c>
      <c r="B477" s="4">
        <f>Data!B472</f>
        <v>2653.169922</v>
      </c>
      <c r="C477" s="4">
        <f>Data!C472</f>
        <v>2669.75</v>
      </c>
      <c r="D477" s="4">
        <f>Data!D472</f>
        <v>2625.860107</v>
      </c>
      <c r="E477" s="4">
        <f>Data!E472</f>
        <v>2631.459961</v>
      </c>
      <c r="F477" s="15">
        <f>Data!F472</f>
        <v>1982430000</v>
      </c>
      <c r="G477" s="4" t="str">
        <f t="shared" si="14"/>
        <v/>
      </c>
      <c r="H477" s="4" t="str">
        <f t="shared" si="15"/>
        <v/>
      </c>
    </row>
    <row r="478" spans="1:8" x14ac:dyDescent="0.3">
      <c r="A478" s="3">
        <f>Data!A473</f>
        <v>40708</v>
      </c>
      <c r="B478" s="4">
        <f>Data!B473</f>
        <v>2662.7299800000001</v>
      </c>
      <c r="C478" s="4">
        <f>Data!C473</f>
        <v>2685.6499020000001</v>
      </c>
      <c r="D478" s="4">
        <f>Data!D473</f>
        <v>2662.7299800000001</v>
      </c>
      <c r="E478" s="4">
        <f>Data!E473</f>
        <v>2678.719971</v>
      </c>
      <c r="F478" s="15">
        <f>Data!F473</f>
        <v>1701300000</v>
      </c>
      <c r="G478" s="4" t="str">
        <f t="shared" si="14"/>
        <v/>
      </c>
      <c r="H478" s="4" t="str">
        <f t="shared" si="15"/>
        <v/>
      </c>
    </row>
    <row r="479" spans="1:8" x14ac:dyDescent="0.3">
      <c r="A479" s="3">
        <f>Data!A474</f>
        <v>40707</v>
      </c>
      <c r="B479" s="4">
        <f>Data!B474</f>
        <v>2649.3000489999999</v>
      </c>
      <c r="C479" s="4">
        <f>Data!C474</f>
        <v>2657.7700199999999</v>
      </c>
      <c r="D479" s="4">
        <f>Data!D474</f>
        <v>2629.610107</v>
      </c>
      <c r="E479" s="4">
        <f>Data!E474</f>
        <v>2639.6899410000001</v>
      </c>
      <c r="F479" s="15">
        <f>Data!F474</f>
        <v>1847050000</v>
      </c>
      <c r="G479" s="4" t="str">
        <f t="shared" si="14"/>
        <v/>
      </c>
      <c r="H479" s="4" t="str">
        <f t="shared" si="15"/>
        <v/>
      </c>
    </row>
    <row r="480" spans="1:8" x14ac:dyDescent="0.3">
      <c r="A480" s="3">
        <f>Data!A475</f>
        <v>40704</v>
      </c>
      <c r="B480" s="4">
        <f>Data!B475</f>
        <v>2675.1000979999999</v>
      </c>
      <c r="C480" s="4">
        <f>Data!C475</f>
        <v>2676.719971</v>
      </c>
      <c r="D480" s="4">
        <f>Data!D475</f>
        <v>2641.639893</v>
      </c>
      <c r="E480" s="4">
        <f>Data!E475</f>
        <v>2643.7299800000001</v>
      </c>
      <c r="F480" s="15">
        <f>Data!F475</f>
        <v>1972000000</v>
      </c>
      <c r="G480" s="4" t="str">
        <f t="shared" si="14"/>
        <v/>
      </c>
      <c r="H480" s="4" t="str">
        <f t="shared" si="15"/>
        <v/>
      </c>
    </row>
    <row r="481" spans="1:8" x14ac:dyDescent="0.3">
      <c r="A481" s="3">
        <f>Data!A476</f>
        <v>40703</v>
      </c>
      <c r="B481" s="4">
        <f>Data!B476</f>
        <v>2678.5200199999999</v>
      </c>
      <c r="C481" s="4">
        <f>Data!C476</f>
        <v>2696.6899410000001</v>
      </c>
      <c r="D481" s="4">
        <f>Data!D476</f>
        <v>2670.0200199999999</v>
      </c>
      <c r="E481" s="4">
        <f>Data!E476</f>
        <v>2684.8701169999999</v>
      </c>
      <c r="F481" s="15">
        <f>Data!F476</f>
        <v>1704960000</v>
      </c>
      <c r="G481" s="4" t="str">
        <f t="shared" si="14"/>
        <v/>
      </c>
      <c r="H481" s="4" t="str">
        <f t="shared" si="15"/>
        <v/>
      </c>
    </row>
    <row r="482" spans="1:8" x14ac:dyDescent="0.3">
      <c r="A482" s="3">
        <f>Data!A477</f>
        <v>40702</v>
      </c>
      <c r="B482" s="4">
        <f>Data!B477</f>
        <v>2693.6899410000001</v>
      </c>
      <c r="C482" s="4">
        <f>Data!C477</f>
        <v>2698.080078</v>
      </c>
      <c r="D482" s="4">
        <f>Data!D477</f>
        <v>2671.0900879999999</v>
      </c>
      <c r="E482" s="4">
        <f>Data!E477</f>
        <v>2675.3798830000001</v>
      </c>
      <c r="F482" s="15">
        <f>Data!F477</f>
        <v>2089320000</v>
      </c>
      <c r="G482" s="4" t="str">
        <f t="shared" si="14"/>
        <v/>
      </c>
      <c r="H482" s="4" t="str">
        <f t="shared" si="15"/>
        <v/>
      </c>
    </row>
    <row r="483" spans="1:8" x14ac:dyDescent="0.3">
      <c r="A483" s="3">
        <f>Data!A478</f>
        <v>40701</v>
      </c>
      <c r="B483" s="4">
        <f>Data!B478</f>
        <v>2712.790039</v>
      </c>
      <c r="C483" s="4">
        <f>Data!C478</f>
        <v>2723.320068</v>
      </c>
      <c r="D483" s="4">
        <f>Data!D478</f>
        <v>2701.169922</v>
      </c>
      <c r="E483" s="4">
        <f>Data!E478</f>
        <v>2701.5600589999999</v>
      </c>
      <c r="F483" s="15">
        <f>Data!F478</f>
        <v>1847300000</v>
      </c>
      <c r="G483" s="4" t="str">
        <f t="shared" si="14"/>
        <v/>
      </c>
      <c r="H483" s="4" t="str">
        <f t="shared" si="15"/>
        <v/>
      </c>
    </row>
    <row r="484" spans="1:8" x14ac:dyDescent="0.3">
      <c r="A484" s="3">
        <f>Data!A479</f>
        <v>40700</v>
      </c>
      <c r="B484" s="4">
        <f>Data!B479</f>
        <v>2728.3100589999999</v>
      </c>
      <c r="C484" s="4">
        <f>Data!C479</f>
        <v>2736.6599120000001</v>
      </c>
      <c r="D484" s="4">
        <f>Data!D479</f>
        <v>2702.1999510000001</v>
      </c>
      <c r="E484" s="4">
        <f>Data!E479</f>
        <v>2702.5600589999999</v>
      </c>
      <c r="F484" s="15">
        <f>Data!F479</f>
        <v>1878150000</v>
      </c>
      <c r="G484" s="4" t="str">
        <f t="shared" si="14"/>
        <v/>
      </c>
      <c r="H484" s="4" t="str">
        <f t="shared" si="15"/>
        <v/>
      </c>
    </row>
    <row r="485" spans="1:8" x14ac:dyDescent="0.3">
      <c r="A485" s="3">
        <f>Data!A480</f>
        <v>40697</v>
      </c>
      <c r="B485" s="4">
        <f>Data!B480</f>
        <v>2740.48999</v>
      </c>
      <c r="C485" s="4">
        <f>Data!C480</f>
        <v>2762.5600589999999</v>
      </c>
      <c r="D485" s="4">
        <f>Data!D480</f>
        <v>2730.6298830000001</v>
      </c>
      <c r="E485" s="4">
        <f>Data!E480</f>
        <v>2732.780029</v>
      </c>
      <c r="F485" s="15">
        <f>Data!F480</f>
        <v>1936400000</v>
      </c>
      <c r="G485" s="4" t="str">
        <f t="shared" si="14"/>
        <v/>
      </c>
      <c r="H485" s="4" t="str">
        <f t="shared" si="15"/>
        <v/>
      </c>
    </row>
    <row r="486" spans="1:8" x14ac:dyDescent="0.3">
      <c r="A486" s="3">
        <f>Data!A481</f>
        <v>40696</v>
      </c>
      <c r="B486" s="4">
        <f>Data!B481</f>
        <v>2773.76001</v>
      </c>
      <c r="C486" s="4">
        <f>Data!C481</f>
        <v>2784.570068</v>
      </c>
      <c r="D486" s="4">
        <f>Data!D481</f>
        <v>2759.169922</v>
      </c>
      <c r="E486" s="4">
        <f>Data!E481</f>
        <v>2773.3100589999999</v>
      </c>
      <c r="F486" s="15">
        <f>Data!F481</f>
        <v>1919030000</v>
      </c>
      <c r="G486" s="4" t="str">
        <f t="shared" si="14"/>
        <v/>
      </c>
      <c r="H486" s="4" t="str">
        <f t="shared" si="15"/>
        <v/>
      </c>
    </row>
    <row r="487" spans="1:8" x14ac:dyDescent="0.3">
      <c r="A487" s="3">
        <f>Data!A482</f>
        <v>40695</v>
      </c>
      <c r="B487" s="4">
        <f>Data!B482</f>
        <v>2829.389893</v>
      </c>
      <c r="C487" s="4">
        <f>Data!C482</f>
        <v>2834.0500489999999</v>
      </c>
      <c r="D487" s="4">
        <f>Data!D482</f>
        <v>2767.6298830000001</v>
      </c>
      <c r="E487" s="4">
        <f>Data!E482</f>
        <v>2769.1899410000001</v>
      </c>
      <c r="F487" s="15">
        <f>Data!F482</f>
        <v>2254850000</v>
      </c>
      <c r="G487" s="4" t="str">
        <f t="shared" si="14"/>
        <v/>
      </c>
      <c r="H487" s="4" t="str">
        <f t="shared" si="15"/>
        <v/>
      </c>
    </row>
    <row r="488" spans="1:8" x14ac:dyDescent="0.3">
      <c r="A488" s="3">
        <f>Data!A483</f>
        <v>40694</v>
      </c>
      <c r="B488" s="4">
        <f>Data!B483</f>
        <v>2824.25</v>
      </c>
      <c r="C488" s="4">
        <f>Data!C483</f>
        <v>2835.3400879999999</v>
      </c>
      <c r="D488" s="4">
        <f>Data!D483</f>
        <v>2808.6000979999999</v>
      </c>
      <c r="E488" s="4">
        <f>Data!E483</f>
        <v>2835.3000489999999</v>
      </c>
      <c r="F488" s="15">
        <f>Data!F483</f>
        <v>2450090000</v>
      </c>
      <c r="G488" s="4" t="str">
        <f t="shared" si="14"/>
        <v/>
      </c>
      <c r="H488" s="4" t="str">
        <f t="shared" si="15"/>
        <v/>
      </c>
    </row>
    <row r="489" spans="1:8" x14ac:dyDescent="0.3">
      <c r="A489" s="3">
        <f>Data!A484</f>
        <v>40690</v>
      </c>
      <c r="B489" s="4">
        <f>Data!B484</f>
        <v>2789.0200199999999</v>
      </c>
      <c r="C489" s="4">
        <f>Data!C484</f>
        <v>2801.1499020000001</v>
      </c>
      <c r="D489" s="4">
        <f>Data!D484</f>
        <v>2788.290039</v>
      </c>
      <c r="E489" s="4">
        <f>Data!E484</f>
        <v>2796.860107</v>
      </c>
      <c r="F489" s="15">
        <f>Data!F484</f>
        <v>1641320000</v>
      </c>
      <c r="G489" s="4" t="str">
        <f t="shared" si="14"/>
        <v/>
      </c>
      <c r="H489" s="4" t="str">
        <f t="shared" si="15"/>
        <v/>
      </c>
    </row>
    <row r="490" spans="1:8" x14ac:dyDescent="0.3">
      <c r="A490" s="3">
        <f>Data!A485</f>
        <v>40689</v>
      </c>
      <c r="B490" s="4">
        <f>Data!B485</f>
        <v>2756.3100589999999</v>
      </c>
      <c r="C490" s="4">
        <f>Data!C485</f>
        <v>2787.330078</v>
      </c>
      <c r="D490" s="4">
        <f>Data!D485</f>
        <v>2756.0600589999999</v>
      </c>
      <c r="E490" s="4">
        <f>Data!E485</f>
        <v>2782.919922</v>
      </c>
      <c r="F490" s="15">
        <f>Data!F485</f>
        <v>1904400000</v>
      </c>
      <c r="G490" s="4" t="str">
        <f t="shared" si="14"/>
        <v/>
      </c>
      <c r="H490" s="4" t="str">
        <f t="shared" si="15"/>
        <v/>
      </c>
    </row>
    <row r="491" spans="1:8" x14ac:dyDescent="0.3">
      <c r="A491" s="3">
        <f>Data!A486</f>
        <v>40688</v>
      </c>
      <c r="B491" s="4">
        <f>Data!B486</f>
        <v>2739.98999</v>
      </c>
      <c r="C491" s="4">
        <f>Data!C486</f>
        <v>2771.3798830000001</v>
      </c>
      <c r="D491" s="4">
        <f>Data!D486</f>
        <v>2739.8500979999999</v>
      </c>
      <c r="E491" s="4">
        <f>Data!E486</f>
        <v>2761.3798830000001</v>
      </c>
      <c r="F491" s="15">
        <f>Data!F486</f>
        <v>1894510000</v>
      </c>
      <c r="G491" s="4" t="str">
        <f t="shared" si="14"/>
        <v/>
      </c>
      <c r="H491" s="4" t="str">
        <f t="shared" si="15"/>
        <v/>
      </c>
    </row>
    <row r="492" spans="1:8" x14ac:dyDescent="0.3">
      <c r="A492" s="3">
        <f>Data!A487</f>
        <v>40687</v>
      </c>
      <c r="B492" s="4">
        <f>Data!B487</f>
        <v>2766.6999510000001</v>
      </c>
      <c r="C492" s="4">
        <f>Data!C487</f>
        <v>2767.5</v>
      </c>
      <c r="D492" s="4">
        <f>Data!D487</f>
        <v>2744.01001</v>
      </c>
      <c r="E492" s="4">
        <f>Data!E487</f>
        <v>2746.1599120000001</v>
      </c>
      <c r="F492" s="15">
        <f>Data!F487</f>
        <v>1875370000</v>
      </c>
      <c r="G492" s="4" t="str">
        <f t="shared" si="14"/>
        <v/>
      </c>
      <c r="H492" s="4" t="str">
        <f t="shared" si="15"/>
        <v/>
      </c>
    </row>
    <row r="493" spans="1:8" x14ac:dyDescent="0.3">
      <c r="A493" s="3">
        <f>Data!A488</f>
        <v>40686</v>
      </c>
      <c r="B493" s="4">
        <f>Data!B488</f>
        <v>2761.959961</v>
      </c>
      <c r="C493" s="4">
        <f>Data!C488</f>
        <v>2770.51001</v>
      </c>
      <c r="D493" s="4">
        <f>Data!D488</f>
        <v>2750.639893</v>
      </c>
      <c r="E493" s="4">
        <f>Data!E488</f>
        <v>2758.8999020000001</v>
      </c>
      <c r="F493" s="15">
        <f>Data!F488</f>
        <v>1795680000</v>
      </c>
      <c r="G493" s="4" t="str">
        <f t="shared" si="14"/>
        <v/>
      </c>
      <c r="H493" s="4" t="str">
        <f t="shared" si="15"/>
        <v/>
      </c>
    </row>
    <row r="494" spans="1:8" x14ac:dyDescent="0.3">
      <c r="A494" s="3">
        <f>Data!A489</f>
        <v>40683</v>
      </c>
      <c r="B494" s="4">
        <f>Data!B489</f>
        <v>2815.959961</v>
      </c>
      <c r="C494" s="4">
        <f>Data!C489</f>
        <v>2821.4399410000001</v>
      </c>
      <c r="D494" s="4">
        <f>Data!D489</f>
        <v>2796.2700199999999</v>
      </c>
      <c r="E494" s="4">
        <f>Data!E489</f>
        <v>2803.320068</v>
      </c>
      <c r="F494" s="15">
        <f>Data!F489</f>
        <v>1780140000</v>
      </c>
      <c r="G494" s="4" t="str">
        <f t="shared" si="14"/>
        <v/>
      </c>
      <c r="H494" s="4" t="str">
        <f t="shared" si="15"/>
        <v/>
      </c>
    </row>
    <row r="495" spans="1:8" x14ac:dyDescent="0.3">
      <c r="A495" s="3">
        <f>Data!A490</f>
        <v>40682</v>
      </c>
      <c r="B495" s="4">
        <f>Data!B490</f>
        <v>2824.0500489999999</v>
      </c>
      <c r="C495" s="4">
        <f>Data!C490</f>
        <v>2828.4099120000001</v>
      </c>
      <c r="D495" s="4">
        <f>Data!D490</f>
        <v>2805.1201169999999</v>
      </c>
      <c r="E495" s="4">
        <f>Data!E490</f>
        <v>2823.3100589999999</v>
      </c>
      <c r="F495" s="15">
        <f>Data!F490</f>
        <v>1753390000</v>
      </c>
      <c r="G495" s="4" t="str">
        <f t="shared" si="14"/>
        <v/>
      </c>
      <c r="H495" s="4" t="str">
        <f t="shared" si="15"/>
        <v/>
      </c>
    </row>
    <row r="496" spans="1:8" x14ac:dyDescent="0.3">
      <c r="A496" s="3">
        <f>Data!A491</f>
        <v>40681</v>
      </c>
      <c r="B496" s="4">
        <f>Data!B491</f>
        <v>2782.6499020000001</v>
      </c>
      <c r="C496" s="4">
        <f>Data!C491</f>
        <v>2817.1499020000001</v>
      </c>
      <c r="D496" s="4">
        <f>Data!D491</f>
        <v>2780.830078</v>
      </c>
      <c r="E496" s="4">
        <f>Data!E491</f>
        <v>2815</v>
      </c>
      <c r="F496" s="15">
        <f>Data!F491</f>
        <v>1875150000</v>
      </c>
      <c r="G496" s="4" t="str">
        <f t="shared" si="14"/>
        <v/>
      </c>
      <c r="H496" s="4" t="str">
        <f t="shared" si="15"/>
        <v/>
      </c>
    </row>
    <row r="497" spans="1:8" x14ac:dyDescent="0.3">
      <c r="A497" s="3">
        <f>Data!A492</f>
        <v>40680</v>
      </c>
      <c r="B497" s="4">
        <f>Data!B492</f>
        <v>2769.169922</v>
      </c>
      <c r="C497" s="4">
        <f>Data!C492</f>
        <v>2783.610107</v>
      </c>
      <c r="D497" s="4">
        <f>Data!D492</f>
        <v>2759.290039</v>
      </c>
      <c r="E497" s="4">
        <f>Data!E492</f>
        <v>2783.209961</v>
      </c>
      <c r="F497" s="15">
        <f>Data!F492</f>
        <v>2220440000</v>
      </c>
      <c r="G497" s="4" t="str">
        <f t="shared" si="14"/>
        <v/>
      </c>
      <c r="H497" s="4" t="str">
        <f t="shared" si="15"/>
        <v/>
      </c>
    </row>
    <row r="498" spans="1:8" x14ac:dyDescent="0.3">
      <c r="A498" s="3">
        <f>Data!A493</f>
        <v>40679</v>
      </c>
      <c r="B498" s="4">
        <f>Data!B493</f>
        <v>2815.8999020000001</v>
      </c>
      <c r="C498" s="4">
        <f>Data!C493</f>
        <v>2828.139893</v>
      </c>
      <c r="D498" s="4">
        <f>Data!D493</f>
        <v>2779.540039</v>
      </c>
      <c r="E498" s="4">
        <f>Data!E493</f>
        <v>2782.3100589999999</v>
      </c>
      <c r="F498" s="15">
        <f>Data!F493</f>
        <v>2066020000</v>
      </c>
      <c r="G498" s="4" t="str">
        <f t="shared" si="14"/>
        <v/>
      </c>
      <c r="H498" s="4" t="str">
        <f t="shared" si="15"/>
        <v/>
      </c>
    </row>
    <row r="499" spans="1:8" x14ac:dyDescent="0.3">
      <c r="A499" s="3">
        <f>Data!A494</f>
        <v>40676</v>
      </c>
      <c r="B499" s="4">
        <f>Data!B494</f>
        <v>2859.6999510000001</v>
      </c>
      <c r="C499" s="4">
        <f>Data!C494</f>
        <v>2861.51001</v>
      </c>
      <c r="D499" s="4">
        <f>Data!D494</f>
        <v>2827.51001</v>
      </c>
      <c r="E499" s="4">
        <f>Data!E494</f>
        <v>2828.469971</v>
      </c>
      <c r="F499" s="15">
        <f>Data!F494</f>
        <v>1917050000</v>
      </c>
      <c r="G499" s="4" t="str">
        <f t="shared" si="14"/>
        <v/>
      </c>
      <c r="H499" s="4" t="str">
        <f t="shared" si="15"/>
        <v/>
      </c>
    </row>
    <row r="500" spans="1:8" x14ac:dyDescent="0.3">
      <c r="A500" s="3">
        <f>Data!A495</f>
        <v>40675</v>
      </c>
      <c r="B500" s="4">
        <f>Data!B495</f>
        <v>2833.669922</v>
      </c>
      <c r="C500" s="4">
        <f>Data!C495</f>
        <v>2865.860107</v>
      </c>
      <c r="D500" s="4">
        <f>Data!D495</f>
        <v>2819.3701169999999</v>
      </c>
      <c r="E500" s="4">
        <f>Data!E495</f>
        <v>2863.040039</v>
      </c>
      <c r="F500" s="15">
        <f>Data!F495</f>
        <v>2209650000</v>
      </c>
      <c r="G500" s="4" t="str">
        <f t="shared" si="14"/>
        <v/>
      </c>
      <c r="H500" s="4" t="str">
        <f t="shared" si="15"/>
        <v/>
      </c>
    </row>
    <row r="501" spans="1:8" x14ac:dyDescent="0.3">
      <c r="A501" s="3">
        <f>Data!A496</f>
        <v>40674</v>
      </c>
      <c r="B501" s="4">
        <f>Data!B496</f>
        <v>2867.1599120000001</v>
      </c>
      <c r="C501" s="4">
        <f>Data!C496</f>
        <v>2874.610107</v>
      </c>
      <c r="D501" s="4">
        <f>Data!D496</f>
        <v>2829.679932</v>
      </c>
      <c r="E501" s="4">
        <f>Data!E496</f>
        <v>2845.0600589999999</v>
      </c>
      <c r="F501" s="15">
        <f>Data!F496</f>
        <v>2258770000</v>
      </c>
      <c r="G501" s="4" t="str">
        <f t="shared" si="14"/>
        <v/>
      </c>
      <c r="H501" s="4" t="str">
        <f t="shared" si="15"/>
        <v/>
      </c>
    </row>
    <row r="502" spans="1:8" x14ac:dyDescent="0.3">
      <c r="A502" s="3">
        <f>Data!A497</f>
        <v>40673</v>
      </c>
      <c r="B502" s="4">
        <f>Data!B497</f>
        <v>2851.9099120000001</v>
      </c>
      <c r="C502" s="4">
        <f>Data!C497</f>
        <v>2873.639893</v>
      </c>
      <c r="D502" s="4">
        <f>Data!D497</f>
        <v>2850.01001</v>
      </c>
      <c r="E502" s="4">
        <f>Data!E497</f>
        <v>2871.889893</v>
      </c>
      <c r="F502" s="15">
        <f>Data!F497</f>
        <v>2018000000</v>
      </c>
      <c r="G502" s="4" t="str">
        <f t="shared" si="14"/>
        <v/>
      </c>
      <c r="H502" s="4" t="str">
        <f t="shared" si="15"/>
        <v/>
      </c>
    </row>
    <row r="503" spans="1:8" x14ac:dyDescent="0.3">
      <c r="A503" s="3">
        <f>Data!A498</f>
        <v>40672</v>
      </c>
      <c r="B503" s="4">
        <f>Data!B498</f>
        <v>2828.23999</v>
      </c>
      <c r="C503" s="4">
        <f>Data!C498</f>
        <v>2850.389893</v>
      </c>
      <c r="D503" s="4">
        <f>Data!D498</f>
        <v>2823.669922</v>
      </c>
      <c r="E503" s="4">
        <f>Data!E498</f>
        <v>2843.25</v>
      </c>
      <c r="F503" s="15">
        <f>Data!F498</f>
        <v>1649110000</v>
      </c>
      <c r="G503" s="4" t="str">
        <f t="shared" si="14"/>
        <v/>
      </c>
      <c r="H503" s="4" t="str">
        <f t="shared" si="15"/>
        <v/>
      </c>
    </row>
    <row r="504" spans="1:8" x14ac:dyDescent="0.3">
      <c r="A504" s="3">
        <f>Data!A499</f>
        <v>40669</v>
      </c>
      <c r="B504" s="4">
        <f>Data!B499</f>
        <v>2840.709961</v>
      </c>
      <c r="C504" s="4">
        <f>Data!C499</f>
        <v>2859.25</v>
      </c>
      <c r="D504" s="4">
        <f>Data!D499</f>
        <v>2818.6499020000001</v>
      </c>
      <c r="E504" s="4">
        <f>Data!E499</f>
        <v>2827.5600589999999</v>
      </c>
      <c r="F504" s="15">
        <f>Data!F499</f>
        <v>2043740000</v>
      </c>
      <c r="G504" s="4" t="str">
        <f t="shared" si="14"/>
        <v/>
      </c>
      <c r="H504" s="4" t="str">
        <f t="shared" si="15"/>
        <v/>
      </c>
    </row>
    <row r="505" spans="1:8" x14ac:dyDescent="0.3">
      <c r="A505" s="3">
        <f>Data!A500</f>
        <v>40668</v>
      </c>
      <c r="B505" s="4">
        <f>Data!B500</f>
        <v>2812.8400879999999</v>
      </c>
      <c r="C505" s="4">
        <f>Data!C500</f>
        <v>2845.8500979999999</v>
      </c>
      <c r="D505" s="4">
        <f>Data!D500</f>
        <v>2804.820068</v>
      </c>
      <c r="E505" s="4">
        <f>Data!E500</f>
        <v>2814.719971</v>
      </c>
      <c r="F505" s="15">
        <f>Data!F500</f>
        <v>2227690000</v>
      </c>
      <c r="G505" s="4" t="str">
        <f t="shared" si="14"/>
        <v/>
      </c>
      <c r="H505" s="4" t="str">
        <f t="shared" si="15"/>
        <v/>
      </c>
    </row>
    <row r="506" spans="1:8" x14ac:dyDescent="0.3">
      <c r="A506" s="3">
        <f>Data!A501</f>
        <v>40667</v>
      </c>
      <c r="B506" s="4">
        <f>Data!B501</f>
        <v>2842.919922</v>
      </c>
      <c r="C506" s="4">
        <f>Data!C501</f>
        <v>2848.1599120000001</v>
      </c>
      <c r="D506" s="4">
        <f>Data!D501</f>
        <v>2808.790039</v>
      </c>
      <c r="E506" s="4">
        <f>Data!E501</f>
        <v>2828.2299800000001</v>
      </c>
      <c r="F506" s="15">
        <f>Data!F501</f>
        <v>2209580000</v>
      </c>
      <c r="G506" s="4" t="str">
        <f t="shared" si="14"/>
        <v/>
      </c>
      <c r="H506" s="4" t="str">
        <f t="shared" si="15"/>
        <v/>
      </c>
    </row>
    <row r="507" spans="1:8" x14ac:dyDescent="0.3">
      <c r="A507" s="3">
        <f>Data!A502</f>
        <v>40666</v>
      </c>
      <c r="B507" s="4">
        <f>Data!B502</f>
        <v>2859.3000489999999</v>
      </c>
      <c r="C507" s="4">
        <f>Data!C502</f>
        <v>2861.9499510000001</v>
      </c>
      <c r="D507" s="4">
        <f>Data!D502</f>
        <v>2825.5</v>
      </c>
      <c r="E507" s="4">
        <f>Data!E502</f>
        <v>2841.6201169999999</v>
      </c>
      <c r="F507" s="15">
        <f>Data!F502</f>
        <v>2214380000</v>
      </c>
      <c r="G507" s="4" t="str">
        <f t="shared" si="14"/>
        <v/>
      </c>
      <c r="H507" s="4" t="str">
        <f t="shared" si="15"/>
        <v/>
      </c>
    </row>
    <row r="508" spans="1:8" x14ac:dyDescent="0.3">
      <c r="A508" s="3">
        <f>Data!A503</f>
        <v>40665</v>
      </c>
      <c r="B508" s="4">
        <f>Data!B503</f>
        <v>2881.280029</v>
      </c>
      <c r="C508" s="4">
        <f>Data!C503</f>
        <v>2887.75</v>
      </c>
      <c r="D508" s="4">
        <f>Data!D503</f>
        <v>2859.8400879999999</v>
      </c>
      <c r="E508" s="4">
        <f>Data!E503</f>
        <v>2864.080078</v>
      </c>
      <c r="F508" s="15">
        <f>Data!F503</f>
        <v>2062630000</v>
      </c>
      <c r="G508" s="4" t="str">
        <f t="shared" si="14"/>
        <v/>
      </c>
      <c r="H508" s="4" t="str">
        <f t="shared" si="15"/>
        <v/>
      </c>
    </row>
    <row r="509" spans="1:8" x14ac:dyDescent="0.3">
      <c r="A509" s="3">
        <f>Data!A504</f>
        <v>40662</v>
      </c>
      <c r="B509" s="4">
        <f>Data!B504</f>
        <v>2869.73999</v>
      </c>
      <c r="C509" s="4">
        <f>Data!C504</f>
        <v>2876.830078</v>
      </c>
      <c r="D509" s="4">
        <f>Data!D504</f>
        <v>2863.040039</v>
      </c>
      <c r="E509" s="4">
        <f>Data!E504</f>
        <v>2873.540039</v>
      </c>
      <c r="F509" s="15">
        <f>Data!F504</f>
        <v>2455650000</v>
      </c>
      <c r="G509" s="4" t="str">
        <f t="shared" si="14"/>
        <v/>
      </c>
      <c r="H509" s="4" t="str">
        <f t="shared" si="15"/>
        <v/>
      </c>
    </row>
    <row r="510" spans="1:8" x14ac:dyDescent="0.3">
      <c r="A510" s="3">
        <f>Data!A505</f>
        <v>40661</v>
      </c>
      <c r="B510" s="4">
        <f>Data!B505</f>
        <v>2862.820068</v>
      </c>
      <c r="C510" s="4">
        <f>Data!C505</f>
        <v>2874.5900879999999</v>
      </c>
      <c r="D510" s="4">
        <f>Data!D505</f>
        <v>2859.6201169999999</v>
      </c>
      <c r="E510" s="4">
        <f>Data!E505</f>
        <v>2872.530029</v>
      </c>
      <c r="F510" s="15">
        <f>Data!F505</f>
        <v>1983630000</v>
      </c>
      <c r="G510" s="4" t="str">
        <f t="shared" si="14"/>
        <v/>
      </c>
      <c r="H510" s="4" t="str">
        <f t="shared" si="15"/>
        <v/>
      </c>
    </row>
    <row r="511" spans="1:8" x14ac:dyDescent="0.3">
      <c r="A511" s="3">
        <f>Data!A506</f>
        <v>40660</v>
      </c>
      <c r="B511" s="4">
        <f>Data!B506</f>
        <v>2853.8798830000001</v>
      </c>
      <c r="C511" s="4">
        <f>Data!C506</f>
        <v>2870.8000489999999</v>
      </c>
      <c r="D511" s="4">
        <f>Data!D506</f>
        <v>2842.610107</v>
      </c>
      <c r="E511" s="4">
        <f>Data!E506</f>
        <v>2869.8798830000001</v>
      </c>
      <c r="F511" s="15">
        <f>Data!F506</f>
        <v>2071380000</v>
      </c>
      <c r="G511" s="4" t="str">
        <f t="shared" si="14"/>
        <v/>
      </c>
      <c r="H511" s="4" t="str">
        <f t="shared" si="15"/>
        <v/>
      </c>
    </row>
    <row r="512" spans="1:8" x14ac:dyDescent="0.3">
      <c r="A512" s="3">
        <f>Data!A507</f>
        <v>40659</v>
      </c>
      <c r="B512" s="4">
        <f>Data!B507</f>
        <v>2832.4799800000001</v>
      </c>
      <c r="C512" s="4">
        <f>Data!C507</f>
        <v>2856.610107</v>
      </c>
      <c r="D512" s="4">
        <f>Data!D507</f>
        <v>2829</v>
      </c>
      <c r="E512" s="4">
        <f>Data!E507</f>
        <v>2847.540039</v>
      </c>
      <c r="F512" s="15">
        <f>Data!F507</f>
        <v>2057740000</v>
      </c>
      <c r="G512" s="4" t="str">
        <f t="shared" si="14"/>
        <v/>
      </c>
      <c r="H512" s="4" t="str">
        <f t="shared" si="15"/>
        <v/>
      </c>
    </row>
    <row r="513" spans="1:8" x14ac:dyDescent="0.3">
      <c r="A513" s="3">
        <f>Data!A508</f>
        <v>40658</v>
      </c>
      <c r="B513" s="4">
        <f>Data!B508</f>
        <v>2820.280029</v>
      </c>
      <c r="C513" s="4">
        <f>Data!C508</f>
        <v>2826.26001</v>
      </c>
      <c r="D513" s="4">
        <f>Data!D508</f>
        <v>2813.1999510000001</v>
      </c>
      <c r="E513" s="4">
        <f>Data!E508</f>
        <v>2825.8798830000001</v>
      </c>
      <c r="F513" s="15">
        <f>Data!F508</f>
        <v>1480600000</v>
      </c>
      <c r="G513" s="4" t="str">
        <f t="shared" si="14"/>
        <v/>
      </c>
      <c r="H513" s="4" t="str">
        <f t="shared" si="15"/>
        <v/>
      </c>
    </row>
    <row r="514" spans="1:8" x14ac:dyDescent="0.3">
      <c r="A514" s="3">
        <f>Data!A509</f>
        <v>40654</v>
      </c>
      <c r="B514" s="4">
        <f>Data!B509</f>
        <v>2820.7700199999999</v>
      </c>
      <c r="C514" s="4">
        <f>Data!C509</f>
        <v>2820.7700199999999</v>
      </c>
      <c r="D514" s="4">
        <f>Data!D509</f>
        <v>2808.5500489999999</v>
      </c>
      <c r="E514" s="4">
        <f>Data!E509</f>
        <v>2820.1599120000001</v>
      </c>
      <c r="F514" s="15">
        <f>Data!F509</f>
        <v>2094470000</v>
      </c>
      <c r="G514" s="4" t="str">
        <f t="shared" si="14"/>
        <v>Hammer</v>
      </c>
      <c r="H514" s="4" t="str">
        <f t="shared" si="15"/>
        <v/>
      </c>
    </row>
    <row r="515" spans="1:8" x14ac:dyDescent="0.3">
      <c r="A515" s="3">
        <f>Data!A510</f>
        <v>40653</v>
      </c>
      <c r="B515" s="4">
        <f>Data!B510</f>
        <v>2788.8400879999999</v>
      </c>
      <c r="C515" s="4">
        <f>Data!C510</f>
        <v>2802.98999</v>
      </c>
      <c r="D515" s="4">
        <f>Data!D510</f>
        <v>2785.9799800000001</v>
      </c>
      <c r="E515" s="4">
        <f>Data!E510</f>
        <v>2802.51001</v>
      </c>
      <c r="F515" s="15">
        <f>Data!F510</f>
        <v>2094470000</v>
      </c>
      <c r="G515" s="4" t="str">
        <f t="shared" si="14"/>
        <v/>
      </c>
      <c r="H515" s="4" t="str">
        <f t="shared" si="15"/>
        <v/>
      </c>
    </row>
    <row r="516" spans="1:8" x14ac:dyDescent="0.3">
      <c r="A516" s="3">
        <f>Data!A511</f>
        <v>40652</v>
      </c>
      <c r="B516" s="4">
        <f>Data!B511</f>
        <v>2741.3500979999999</v>
      </c>
      <c r="C516" s="4">
        <f>Data!C511</f>
        <v>2746.179932</v>
      </c>
      <c r="D516" s="4">
        <f>Data!D511</f>
        <v>2727.1201169999999</v>
      </c>
      <c r="E516" s="4">
        <f>Data!E511</f>
        <v>2744.969971</v>
      </c>
      <c r="F516" s="15">
        <f>Data!F511</f>
        <v>1675970000</v>
      </c>
      <c r="G516" s="4" t="str">
        <f t="shared" si="14"/>
        <v>Hammer</v>
      </c>
      <c r="H516" s="4" t="str">
        <f t="shared" si="15"/>
        <v/>
      </c>
    </row>
    <row r="517" spans="1:8" x14ac:dyDescent="0.3">
      <c r="A517" s="3">
        <f>Data!A512</f>
        <v>40651</v>
      </c>
      <c r="B517" s="4">
        <f>Data!B512</f>
        <v>2731.219971</v>
      </c>
      <c r="C517" s="4">
        <f>Data!C512</f>
        <v>2737.459961</v>
      </c>
      <c r="D517" s="4">
        <f>Data!D512</f>
        <v>2706.5</v>
      </c>
      <c r="E517" s="4">
        <f>Data!E512</f>
        <v>2735.3798830000001</v>
      </c>
      <c r="F517" s="15">
        <f>Data!F512</f>
        <v>1786230000</v>
      </c>
      <c r="G517" s="4" t="str">
        <f t="shared" si="14"/>
        <v>Hammer</v>
      </c>
      <c r="H517" s="4" t="str">
        <f t="shared" si="15"/>
        <v/>
      </c>
    </row>
    <row r="518" spans="1:8" x14ac:dyDescent="0.3">
      <c r="A518" s="3">
        <f>Data!A513</f>
        <v>40648</v>
      </c>
      <c r="B518" s="4">
        <f>Data!B513</f>
        <v>2752.8701169999999</v>
      </c>
      <c r="C518" s="4">
        <f>Data!C513</f>
        <v>2769.290039</v>
      </c>
      <c r="D518" s="4">
        <f>Data!D513</f>
        <v>2743.75</v>
      </c>
      <c r="E518" s="4">
        <f>Data!E513</f>
        <v>2764.6499020000001</v>
      </c>
      <c r="F518" s="15">
        <f>Data!F513</f>
        <v>1785050000</v>
      </c>
      <c r="G518" s="4" t="str">
        <f t="shared" si="14"/>
        <v/>
      </c>
      <c r="H518" s="4" t="str">
        <f t="shared" si="15"/>
        <v/>
      </c>
    </row>
    <row r="519" spans="1:8" x14ac:dyDescent="0.3">
      <c r="A519" s="3">
        <f>Data!A514</f>
        <v>40647</v>
      </c>
      <c r="B519" s="4">
        <f>Data!B514</f>
        <v>2743.1201169999999</v>
      </c>
      <c r="C519" s="4">
        <f>Data!C514</f>
        <v>2762.179932</v>
      </c>
      <c r="D519" s="4">
        <f>Data!D514</f>
        <v>2733.679932</v>
      </c>
      <c r="E519" s="4">
        <f>Data!E514</f>
        <v>2760.219971</v>
      </c>
      <c r="F519" s="15">
        <f>Data!F514</f>
        <v>1717650000</v>
      </c>
      <c r="G519" s="4" t="str">
        <f t="shared" si="14"/>
        <v/>
      </c>
      <c r="H519" s="4" t="str">
        <f t="shared" si="15"/>
        <v/>
      </c>
    </row>
    <row r="520" spans="1:8" x14ac:dyDescent="0.3">
      <c r="A520" s="3">
        <f>Data!A515</f>
        <v>40646</v>
      </c>
      <c r="B520" s="4">
        <f>Data!B515</f>
        <v>2762.6899410000001</v>
      </c>
      <c r="C520" s="4">
        <f>Data!C515</f>
        <v>2772.0500489999999</v>
      </c>
      <c r="D520" s="4">
        <f>Data!D515</f>
        <v>2744.8500979999999</v>
      </c>
      <c r="E520" s="4">
        <f>Data!E515</f>
        <v>2761.5200199999999</v>
      </c>
      <c r="F520" s="15">
        <f>Data!F515</f>
        <v>1744940000</v>
      </c>
      <c r="G520" s="4" t="str">
        <f t="shared" ref="G520:G583" si="16">IF(AND(D520&lt;D519,MIN(B520,E520)-D520&gt;ABS(B520-E520)*$G$4,MIN(B520,E520)-D520&gt;(C520-MAX(B520,E520))*$G$5),"Hammer","")</f>
        <v/>
      </c>
      <c r="H520" s="4" t="str">
        <f t="shared" ref="H520:H583" si="17">IF(AND(C520&gt;C519,C520-MAX(B520,E520)&gt;ABS(B520-E520)*$H$4,C520-MAX(B520,E520)&gt;(MIN(B520,E520)-D520)*$H$5),"Shooting Star","")</f>
        <v/>
      </c>
    </row>
    <row r="521" spans="1:8" x14ac:dyDescent="0.3">
      <c r="A521" s="3">
        <f>Data!A516</f>
        <v>40645</v>
      </c>
      <c r="B521" s="4">
        <f>Data!B516</f>
        <v>2755.889893</v>
      </c>
      <c r="C521" s="4">
        <f>Data!C516</f>
        <v>2760.6201169999999</v>
      </c>
      <c r="D521" s="4">
        <f>Data!D516</f>
        <v>2737.070068</v>
      </c>
      <c r="E521" s="4">
        <f>Data!E516</f>
        <v>2744.790039</v>
      </c>
      <c r="F521" s="15">
        <f>Data!F516</f>
        <v>1818610000</v>
      </c>
      <c r="G521" s="4" t="str">
        <f t="shared" si="16"/>
        <v/>
      </c>
      <c r="H521" s="4" t="str">
        <f t="shared" si="17"/>
        <v/>
      </c>
    </row>
    <row r="522" spans="1:8" x14ac:dyDescent="0.3">
      <c r="A522" s="3">
        <f>Data!A517</f>
        <v>40644</v>
      </c>
      <c r="B522" s="4">
        <f>Data!B517</f>
        <v>2789.48999</v>
      </c>
      <c r="C522" s="4">
        <f>Data!C517</f>
        <v>2792.9499510000001</v>
      </c>
      <c r="D522" s="4">
        <f>Data!D517</f>
        <v>2760.8400879999999</v>
      </c>
      <c r="E522" s="4">
        <f>Data!E517</f>
        <v>2771.51001</v>
      </c>
      <c r="F522" s="15">
        <f>Data!F517</f>
        <v>2053190000</v>
      </c>
      <c r="G522" s="4" t="str">
        <f t="shared" si="16"/>
        <v/>
      </c>
      <c r="H522" s="4" t="str">
        <f t="shared" si="17"/>
        <v/>
      </c>
    </row>
    <row r="523" spans="1:8" x14ac:dyDescent="0.3">
      <c r="A523" s="3">
        <f>Data!A518</f>
        <v>40641</v>
      </c>
      <c r="B523" s="4">
        <f>Data!B518</f>
        <v>2806.290039</v>
      </c>
      <c r="C523" s="4">
        <f>Data!C518</f>
        <v>2808.5600589999999</v>
      </c>
      <c r="D523" s="4">
        <f>Data!D518</f>
        <v>2771.419922</v>
      </c>
      <c r="E523" s="4">
        <f>Data!E518</f>
        <v>2780.419922</v>
      </c>
      <c r="F523" s="15">
        <f>Data!F518</f>
        <v>1650810000</v>
      </c>
      <c r="G523" s="4" t="str">
        <f t="shared" si="16"/>
        <v/>
      </c>
      <c r="H523" s="4" t="str">
        <f t="shared" si="17"/>
        <v/>
      </c>
    </row>
    <row r="524" spans="1:8" x14ac:dyDescent="0.3">
      <c r="A524" s="3">
        <f>Data!A519</f>
        <v>40640</v>
      </c>
      <c r="B524" s="4">
        <f>Data!B519</f>
        <v>2799.5900879999999</v>
      </c>
      <c r="C524" s="4">
        <f>Data!C519</f>
        <v>2813.219971</v>
      </c>
      <c r="D524" s="4">
        <f>Data!D519</f>
        <v>2781.1298830000001</v>
      </c>
      <c r="E524" s="4">
        <f>Data!E519</f>
        <v>2796.139893</v>
      </c>
      <c r="F524" s="15">
        <f>Data!F519</f>
        <v>1806900000</v>
      </c>
      <c r="G524" s="4" t="str">
        <f t="shared" si="16"/>
        <v/>
      </c>
      <c r="H524" s="4" t="str">
        <f t="shared" si="17"/>
        <v/>
      </c>
    </row>
    <row r="525" spans="1:8" x14ac:dyDescent="0.3">
      <c r="A525" s="3">
        <f>Data!A520</f>
        <v>40639</v>
      </c>
      <c r="B525" s="4">
        <f>Data!B520</f>
        <v>2808.110107</v>
      </c>
      <c r="C525" s="4">
        <f>Data!C520</f>
        <v>2815.5500489999999</v>
      </c>
      <c r="D525" s="4">
        <f>Data!D520</f>
        <v>2786.8000489999999</v>
      </c>
      <c r="E525" s="4">
        <f>Data!E520</f>
        <v>2799.820068</v>
      </c>
      <c r="F525" s="15">
        <f>Data!F520</f>
        <v>1996750000</v>
      </c>
      <c r="G525" s="4" t="str">
        <f t="shared" si="16"/>
        <v/>
      </c>
      <c r="H525" s="4" t="str">
        <f t="shared" si="17"/>
        <v/>
      </c>
    </row>
    <row r="526" spans="1:8" x14ac:dyDescent="0.3">
      <c r="A526" s="3">
        <f>Data!A521</f>
        <v>40638</v>
      </c>
      <c r="B526" s="4">
        <f>Data!B521</f>
        <v>2787.780029</v>
      </c>
      <c r="C526" s="4">
        <f>Data!C521</f>
        <v>2806.1999510000001</v>
      </c>
      <c r="D526" s="4">
        <f>Data!D521</f>
        <v>2785.2700199999999</v>
      </c>
      <c r="E526" s="4">
        <f>Data!E521</f>
        <v>2791.1899410000001</v>
      </c>
      <c r="F526" s="15">
        <f>Data!F521</f>
        <v>1954520000</v>
      </c>
      <c r="G526" s="4" t="str">
        <f t="shared" si="16"/>
        <v/>
      </c>
      <c r="H526" s="4" t="str">
        <f t="shared" si="17"/>
        <v/>
      </c>
    </row>
    <row r="527" spans="1:8" x14ac:dyDescent="0.3">
      <c r="A527" s="3">
        <f>Data!A522</f>
        <v>40637</v>
      </c>
      <c r="B527" s="4">
        <f>Data!B522</f>
        <v>2796.26001</v>
      </c>
      <c r="C527" s="4">
        <f>Data!C522</f>
        <v>2799.7299800000001</v>
      </c>
      <c r="D527" s="4">
        <f>Data!D522</f>
        <v>2778.8701169999999</v>
      </c>
      <c r="E527" s="4">
        <f>Data!E522</f>
        <v>2789.1899410000001</v>
      </c>
      <c r="F527" s="15">
        <f>Data!F522</f>
        <v>1705920000</v>
      </c>
      <c r="G527" s="4" t="str">
        <f t="shared" si="16"/>
        <v/>
      </c>
      <c r="H527" s="4" t="str">
        <f t="shared" si="17"/>
        <v/>
      </c>
    </row>
    <row r="528" spans="1:8" x14ac:dyDescent="0.3">
      <c r="A528" s="3">
        <f>Data!A523</f>
        <v>40634</v>
      </c>
      <c r="B528" s="4">
        <f>Data!B523</f>
        <v>2796.669922</v>
      </c>
      <c r="C528" s="4">
        <f>Data!C523</f>
        <v>2802.6298830000001</v>
      </c>
      <c r="D528" s="4">
        <f>Data!D523</f>
        <v>2779.709961</v>
      </c>
      <c r="E528" s="4">
        <f>Data!E523</f>
        <v>2789.6000979999999</v>
      </c>
      <c r="F528" s="15">
        <f>Data!F523</f>
        <v>2090120000</v>
      </c>
      <c r="G528" s="4" t="str">
        <f t="shared" si="16"/>
        <v/>
      </c>
      <c r="H528" s="4" t="str">
        <f t="shared" si="17"/>
        <v/>
      </c>
    </row>
    <row r="529" spans="1:8" x14ac:dyDescent="0.3">
      <c r="A529" s="3">
        <f>Data!A524</f>
        <v>40633</v>
      </c>
      <c r="B529" s="4">
        <f>Data!B524</f>
        <v>2774.2299800000001</v>
      </c>
      <c r="C529" s="4">
        <f>Data!C524</f>
        <v>2783.9799800000001</v>
      </c>
      <c r="D529" s="4">
        <f>Data!D524</f>
        <v>2769.5200199999999</v>
      </c>
      <c r="E529" s="4">
        <f>Data!E524</f>
        <v>2781.070068</v>
      </c>
      <c r="F529" s="15">
        <f>Data!F524</f>
        <v>1896420000</v>
      </c>
      <c r="G529" s="4" t="str">
        <f t="shared" si="16"/>
        <v/>
      </c>
      <c r="H529" s="4" t="str">
        <f t="shared" si="17"/>
        <v/>
      </c>
    </row>
    <row r="530" spans="1:8" x14ac:dyDescent="0.3">
      <c r="A530" s="3">
        <f>Data!A525</f>
        <v>40632</v>
      </c>
      <c r="B530" s="4">
        <f>Data!B525</f>
        <v>2772.360107</v>
      </c>
      <c r="C530" s="4">
        <f>Data!C525</f>
        <v>2779.9499510000001</v>
      </c>
      <c r="D530" s="4">
        <f>Data!D525</f>
        <v>2763.7700199999999</v>
      </c>
      <c r="E530" s="4">
        <f>Data!E525</f>
        <v>2776.790039</v>
      </c>
      <c r="F530" s="15">
        <f>Data!F525</f>
        <v>1818410000</v>
      </c>
      <c r="G530" s="4" t="str">
        <f t="shared" si="16"/>
        <v/>
      </c>
      <c r="H530" s="4" t="str">
        <f t="shared" si="17"/>
        <v/>
      </c>
    </row>
    <row r="531" spans="1:8" x14ac:dyDescent="0.3">
      <c r="A531" s="3">
        <f>Data!A526</f>
        <v>40631</v>
      </c>
      <c r="B531" s="4">
        <f>Data!B526</f>
        <v>2727.830078</v>
      </c>
      <c r="C531" s="4">
        <f>Data!C526</f>
        <v>2756.889893</v>
      </c>
      <c r="D531" s="4">
        <f>Data!D526</f>
        <v>2720.1899410000001</v>
      </c>
      <c r="E531" s="4">
        <f>Data!E526</f>
        <v>2756.889893</v>
      </c>
      <c r="F531" s="15">
        <f>Data!F526</f>
        <v>1631160000</v>
      </c>
      <c r="G531" s="4" t="str">
        <f t="shared" si="16"/>
        <v/>
      </c>
      <c r="H531" s="4" t="str">
        <f t="shared" si="17"/>
        <v/>
      </c>
    </row>
    <row r="532" spans="1:8" x14ac:dyDescent="0.3">
      <c r="A532" s="3">
        <f>Data!A527</f>
        <v>40630</v>
      </c>
      <c r="B532" s="4">
        <f>Data!B527</f>
        <v>2752.330078</v>
      </c>
      <c r="C532" s="4">
        <f>Data!C527</f>
        <v>2754.6298830000001</v>
      </c>
      <c r="D532" s="4">
        <f>Data!D527</f>
        <v>2730.679932</v>
      </c>
      <c r="E532" s="4">
        <f>Data!E527</f>
        <v>2730.679932</v>
      </c>
      <c r="F532" s="15">
        <f>Data!F527</f>
        <v>1669260000</v>
      </c>
      <c r="G532" s="4" t="str">
        <f t="shared" si="16"/>
        <v/>
      </c>
      <c r="H532" s="4" t="str">
        <f t="shared" si="17"/>
        <v/>
      </c>
    </row>
    <row r="533" spans="1:8" x14ac:dyDescent="0.3">
      <c r="A533" s="3">
        <f>Data!A528</f>
        <v>40627</v>
      </c>
      <c r="B533" s="4">
        <f>Data!B528</f>
        <v>2746.3400879999999</v>
      </c>
      <c r="C533" s="4">
        <f>Data!C528</f>
        <v>2762.5500489999999</v>
      </c>
      <c r="D533" s="4">
        <f>Data!D528</f>
        <v>2740.169922</v>
      </c>
      <c r="E533" s="4">
        <f>Data!E528</f>
        <v>2743.0600589999999</v>
      </c>
      <c r="F533" s="15">
        <f>Data!F528</f>
        <v>1857570000</v>
      </c>
      <c r="G533" s="4" t="str">
        <f t="shared" si="16"/>
        <v/>
      </c>
      <c r="H533" s="4" t="str">
        <f t="shared" si="17"/>
        <v>Shooting Star</v>
      </c>
    </row>
    <row r="534" spans="1:8" x14ac:dyDescent="0.3">
      <c r="A534" s="3">
        <f>Data!A529</f>
        <v>40626</v>
      </c>
      <c r="B534" s="4">
        <f>Data!B529</f>
        <v>2715.8798830000001</v>
      </c>
      <c r="C534" s="4">
        <f>Data!C529</f>
        <v>2740.389893</v>
      </c>
      <c r="D534" s="4">
        <f>Data!D529</f>
        <v>2703.419922</v>
      </c>
      <c r="E534" s="4">
        <f>Data!E529</f>
        <v>2736.419922</v>
      </c>
      <c r="F534" s="15">
        <f>Data!F529</f>
        <v>1954180000</v>
      </c>
      <c r="G534" s="4" t="str">
        <f t="shared" si="16"/>
        <v/>
      </c>
      <c r="H534" s="4" t="str">
        <f t="shared" si="17"/>
        <v/>
      </c>
    </row>
    <row r="535" spans="1:8" x14ac:dyDescent="0.3">
      <c r="A535" s="3">
        <f>Data!A530</f>
        <v>40625</v>
      </c>
      <c r="B535" s="4">
        <f>Data!B530</f>
        <v>2677.5600589999999</v>
      </c>
      <c r="C535" s="4">
        <f>Data!C530</f>
        <v>2704.3000489999999</v>
      </c>
      <c r="D535" s="4">
        <f>Data!D530</f>
        <v>2660.169922</v>
      </c>
      <c r="E535" s="4">
        <f>Data!E530</f>
        <v>2698.3000489999999</v>
      </c>
      <c r="F535" s="15">
        <f>Data!F530</f>
        <v>1769950000</v>
      </c>
      <c r="G535" s="4" t="str">
        <f t="shared" si="16"/>
        <v/>
      </c>
      <c r="H535" s="4" t="str">
        <f t="shared" si="17"/>
        <v/>
      </c>
    </row>
    <row r="536" spans="1:8" x14ac:dyDescent="0.3">
      <c r="A536" s="3">
        <f>Data!A531</f>
        <v>40624</v>
      </c>
      <c r="B536" s="4">
        <f>Data!B531</f>
        <v>2692.1298830000001</v>
      </c>
      <c r="C536" s="4">
        <f>Data!C531</f>
        <v>2695.459961</v>
      </c>
      <c r="D536" s="4">
        <f>Data!D531</f>
        <v>2679.4099120000001</v>
      </c>
      <c r="E536" s="4">
        <f>Data!E531</f>
        <v>2683.8701169999999</v>
      </c>
      <c r="F536" s="15">
        <f>Data!F531</f>
        <v>1657430000</v>
      </c>
      <c r="G536" s="4" t="str">
        <f t="shared" si="16"/>
        <v/>
      </c>
      <c r="H536" s="4" t="str">
        <f t="shared" si="17"/>
        <v/>
      </c>
    </row>
    <row r="537" spans="1:8" x14ac:dyDescent="0.3">
      <c r="A537" s="3">
        <f>Data!A532</f>
        <v>40623</v>
      </c>
      <c r="B537" s="4">
        <f>Data!B532</f>
        <v>2675.469971</v>
      </c>
      <c r="C537" s="4">
        <f>Data!C532</f>
        <v>2699.6999510000001</v>
      </c>
      <c r="D537" s="4">
        <f>Data!D532</f>
        <v>2674.98999</v>
      </c>
      <c r="E537" s="4">
        <f>Data!E532</f>
        <v>2692.0900879999999</v>
      </c>
      <c r="F537" s="15">
        <f>Data!F532</f>
        <v>1751060000</v>
      </c>
      <c r="G537" s="4" t="str">
        <f t="shared" si="16"/>
        <v/>
      </c>
      <c r="H537" s="4" t="str">
        <f t="shared" si="17"/>
        <v/>
      </c>
    </row>
    <row r="538" spans="1:8" x14ac:dyDescent="0.3">
      <c r="A538" s="3">
        <f>Data!A533</f>
        <v>40620</v>
      </c>
      <c r="B538" s="4">
        <f>Data!B533</f>
        <v>2665.540039</v>
      </c>
      <c r="C538" s="4">
        <f>Data!C533</f>
        <v>2665.5600589999999</v>
      </c>
      <c r="D538" s="4">
        <f>Data!D533</f>
        <v>2639.76001</v>
      </c>
      <c r="E538" s="4">
        <f>Data!E533</f>
        <v>2643.669922</v>
      </c>
      <c r="F538" s="15">
        <f>Data!F533</f>
        <v>1986900000</v>
      </c>
      <c r="G538" s="4" t="str">
        <f t="shared" si="16"/>
        <v/>
      </c>
      <c r="H538" s="4" t="str">
        <f t="shared" si="17"/>
        <v/>
      </c>
    </row>
    <row r="539" spans="1:8" x14ac:dyDescent="0.3">
      <c r="A539" s="3">
        <f>Data!A534</f>
        <v>40619</v>
      </c>
      <c r="B539" s="4">
        <f>Data!B534</f>
        <v>2656.080078</v>
      </c>
      <c r="C539" s="4">
        <f>Data!C534</f>
        <v>2660.5</v>
      </c>
      <c r="D539" s="4">
        <f>Data!D534</f>
        <v>2634.169922</v>
      </c>
      <c r="E539" s="4">
        <f>Data!E534</f>
        <v>2636.0500489999999</v>
      </c>
      <c r="F539" s="15">
        <f>Data!F534</f>
        <v>1994360000</v>
      </c>
      <c r="G539" s="4" t="str">
        <f t="shared" si="16"/>
        <v/>
      </c>
      <c r="H539" s="4" t="str">
        <f t="shared" si="17"/>
        <v/>
      </c>
    </row>
    <row r="540" spans="1:8" x14ac:dyDescent="0.3">
      <c r="A540" s="3">
        <f>Data!A535</f>
        <v>40618</v>
      </c>
      <c r="B540" s="4">
        <f>Data!B535</f>
        <v>2652.919922</v>
      </c>
      <c r="C540" s="4">
        <f>Data!C535</f>
        <v>2669.2700199999999</v>
      </c>
      <c r="D540" s="4">
        <f>Data!D535</f>
        <v>2603.5</v>
      </c>
      <c r="E540" s="4">
        <f>Data!E535</f>
        <v>2616.820068</v>
      </c>
      <c r="F540" s="15">
        <f>Data!F535</f>
        <v>2596000000</v>
      </c>
      <c r="G540" s="4" t="str">
        <f t="shared" si="16"/>
        <v/>
      </c>
      <c r="H540" s="4" t="str">
        <f t="shared" si="17"/>
        <v/>
      </c>
    </row>
    <row r="541" spans="1:8" x14ac:dyDescent="0.3">
      <c r="A541" s="3">
        <f>Data!A536</f>
        <v>40617</v>
      </c>
      <c r="B541" s="4">
        <f>Data!B536</f>
        <v>2619.3999020000001</v>
      </c>
      <c r="C541" s="4">
        <f>Data!C536</f>
        <v>2680.570068</v>
      </c>
      <c r="D541" s="4">
        <f>Data!D536</f>
        <v>2618.5</v>
      </c>
      <c r="E541" s="4">
        <f>Data!E536</f>
        <v>2667.330078</v>
      </c>
      <c r="F541" s="15">
        <f>Data!F536</f>
        <v>2359830000</v>
      </c>
      <c r="G541" s="4" t="str">
        <f t="shared" si="16"/>
        <v/>
      </c>
      <c r="H541" s="4" t="str">
        <f t="shared" si="17"/>
        <v/>
      </c>
    </row>
    <row r="542" spans="1:8" x14ac:dyDescent="0.3">
      <c r="A542" s="3">
        <f>Data!A537</f>
        <v>40616</v>
      </c>
      <c r="B542" s="4">
        <f>Data!B537</f>
        <v>2695.6599120000001</v>
      </c>
      <c r="C542" s="4">
        <f>Data!C537</f>
        <v>2715.219971</v>
      </c>
      <c r="D542" s="4">
        <f>Data!D537</f>
        <v>2682.0900879999999</v>
      </c>
      <c r="E542" s="4">
        <f>Data!E537</f>
        <v>2700.969971</v>
      </c>
      <c r="F542" s="15">
        <f>Data!F537</f>
        <v>1782070000</v>
      </c>
      <c r="G542" s="4" t="str">
        <f t="shared" si="16"/>
        <v/>
      </c>
      <c r="H542" s="4" t="str">
        <f t="shared" si="17"/>
        <v/>
      </c>
    </row>
    <row r="543" spans="1:8" x14ac:dyDescent="0.3">
      <c r="A543" s="3">
        <f>Data!A538</f>
        <v>40613</v>
      </c>
      <c r="B543" s="4">
        <f>Data!B538</f>
        <v>2689.6499020000001</v>
      </c>
      <c r="C543" s="4">
        <f>Data!C538</f>
        <v>2724.610107</v>
      </c>
      <c r="D543" s="4">
        <f>Data!D538</f>
        <v>2689.4099120000001</v>
      </c>
      <c r="E543" s="4">
        <f>Data!E538</f>
        <v>2715.610107</v>
      </c>
      <c r="F543" s="15">
        <f>Data!F538</f>
        <v>1851810000</v>
      </c>
      <c r="G543" s="4" t="str">
        <f t="shared" si="16"/>
        <v/>
      </c>
      <c r="H543" s="4" t="str">
        <f t="shared" si="17"/>
        <v/>
      </c>
    </row>
    <row r="544" spans="1:8" x14ac:dyDescent="0.3">
      <c r="A544" s="3">
        <f>Data!A539</f>
        <v>40612</v>
      </c>
      <c r="B544" s="4">
        <f>Data!B539</f>
        <v>2719.290039</v>
      </c>
      <c r="C544" s="4">
        <f>Data!C539</f>
        <v>2721.209961</v>
      </c>
      <c r="D544" s="4">
        <f>Data!D539</f>
        <v>2695.080078</v>
      </c>
      <c r="E544" s="4">
        <f>Data!E539</f>
        <v>2701.0200199999999</v>
      </c>
      <c r="F544" s="15">
        <f>Data!F539</f>
        <v>2363330000</v>
      </c>
      <c r="G544" s="4" t="str">
        <f t="shared" si="16"/>
        <v/>
      </c>
      <c r="H544" s="4" t="str">
        <f t="shared" si="17"/>
        <v/>
      </c>
    </row>
    <row r="545" spans="1:8" x14ac:dyDescent="0.3">
      <c r="A545" s="3">
        <f>Data!A540</f>
        <v>40611</v>
      </c>
      <c r="B545" s="4">
        <f>Data!B540</f>
        <v>2756.3400879999999</v>
      </c>
      <c r="C545" s="4">
        <f>Data!C540</f>
        <v>2761.7700199999999</v>
      </c>
      <c r="D545" s="4">
        <f>Data!D540</f>
        <v>2737.679932</v>
      </c>
      <c r="E545" s="4">
        <f>Data!E540</f>
        <v>2751.719971</v>
      </c>
      <c r="F545" s="15">
        <f>Data!F540</f>
        <v>1996700000</v>
      </c>
      <c r="G545" s="4" t="str">
        <f t="shared" si="16"/>
        <v/>
      </c>
      <c r="H545" s="4" t="str">
        <f t="shared" si="17"/>
        <v/>
      </c>
    </row>
    <row r="546" spans="1:8" x14ac:dyDescent="0.3">
      <c r="A546" s="3">
        <f>Data!A541</f>
        <v>40610</v>
      </c>
      <c r="B546" s="4">
        <f>Data!B541</f>
        <v>2745.2299800000001</v>
      </c>
      <c r="C546" s="4">
        <f>Data!C541</f>
        <v>2775.4099120000001</v>
      </c>
      <c r="D546" s="4">
        <f>Data!D541</f>
        <v>2729.8500979999999</v>
      </c>
      <c r="E546" s="4">
        <f>Data!E541</f>
        <v>2765.7700199999999</v>
      </c>
      <c r="F546" s="15">
        <f>Data!F541</f>
        <v>1835540000</v>
      </c>
      <c r="G546" s="4" t="str">
        <f t="shared" si="16"/>
        <v/>
      </c>
      <c r="H546" s="4" t="str">
        <f t="shared" si="17"/>
        <v/>
      </c>
    </row>
    <row r="547" spans="1:8" x14ac:dyDescent="0.3">
      <c r="A547" s="3">
        <f>Data!A542</f>
        <v>40609</v>
      </c>
      <c r="B547" s="4">
        <f>Data!B542</f>
        <v>2793.1899410000001</v>
      </c>
      <c r="C547" s="4">
        <f>Data!C542</f>
        <v>2794.820068</v>
      </c>
      <c r="D547" s="4">
        <f>Data!D542</f>
        <v>2724.51001</v>
      </c>
      <c r="E547" s="4">
        <f>Data!E542</f>
        <v>2745.6298830000001</v>
      </c>
      <c r="F547" s="15">
        <f>Data!F542</f>
        <v>2189970000</v>
      </c>
      <c r="G547" s="4" t="str">
        <f t="shared" si="16"/>
        <v/>
      </c>
      <c r="H547" s="4" t="str">
        <f t="shared" si="17"/>
        <v/>
      </c>
    </row>
    <row r="548" spans="1:8" x14ac:dyDescent="0.3">
      <c r="A548" s="3">
        <f>Data!A543</f>
        <v>40606</v>
      </c>
      <c r="B548" s="4">
        <f>Data!B543</f>
        <v>2797.639893</v>
      </c>
      <c r="C548" s="4">
        <f>Data!C543</f>
        <v>2798.070068</v>
      </c>
      <c r="D548" s="4">
        <f>Data!D543</f>
        <v>2768.1201169999999</v>
      </c>
      <c r="E548" s="4">
        <f>Data!E543</f>
        <v>2784.669922</v>
      </c>
      <c r="F548" s="15">
        <f>Data!F543</f>
        <v>1897900000</v>
      </c>
      <c r="G548" s="4" t="str">
        <f t="shared" si="16"/>
        <v/>
      </c>
      <c r="H548" s="4" t="str">
        <f t="shared" si="17"/>
        <v/>
      </c>
    </row>
    <row r="549" spans="1:8" x14ac:dyDescent="0.3">
      <c r="A549" s="3">
        <f>Data!A544</f>
        <v>40605</v>
      </c>
      <c r="B549" s="4">
        <f>Data!B544</f>
        <v>2774.4799800000001</v>
      </c>
      <c r="C549" s="4">
        <f>Data!C544</f>
        <v>2802.320068</v>
      </c>
      <c r="D549" s="4">
        <f>Data!D544</f>
        <v>2774.4799800000001</v>
      </c>
      <c r="E549" s="4">
        <f>Data!E544</f>
        <v>2798.73999</v>
      </c>
      <c r="F549" s="15">
        <f>Data!F544</f>
        <v>1990380000</v>
      </c>
      <c r="G549" s="4" t="str">
        <f t="shared" si="16"/>
        <v/>
      </c>
      <c r="H549" s="4" t="str">
        <f t="shared" si="17"/>
        <v/>
      </c>
    </row>
    <row r="550" spans="1:8" x14ac:dyDescent="0.3">
      <c r="A550" s="3">
        <f>Data!A545</f>
        <v>40604</v>
      </c>
      <c r="B550" s="4">
        <f>Data!B545</f>
        <v>2735.0500489999999</v>
      </c>
      <c r="C550" s="4">
        <f>Data!C545</f>
        <v>2763.9499510000001</v>
      </c>
      <c r="D550" s="4">
        <f>Data!D545</f>
        <v>2734.080078</v>
      </c>
      <c r="E550" s="4">
        <f>Data!E545</f>
        <v>2748.070068</v>
      </c>
      <c r="F550" s="15">
        <f>Data!F545</f>
        <v>1986900000</v>
      </c>
      <c r="G550" s="4" t="str">
        <f t="shared" si="16"/>
        <v/>
      </c>
      <c r="H550" s="4" t="str">
        <f t="shared" si="17"/>
        <v/>
      </c>
    </row>
    <row r="551" spans="1:8" x14ac:dyDescent="0.3">
      <c r="A551" s="3">
        <f>Data!A546</f>
        <v>40603</v>
      </c>
      <c r="B551" s="4">
        <f>Data!B546</f>
        <v>2791.080078</v>
      </c>
      <c r="C551" s="4">
        <f>Data!C546</f>
        <v>2791.2299800000001</v>
      </c>
      <c r="D551" s="4">
        <f>Data!D546</f>
        <v>2730.719971</v>
      </c>
      <c r="E551" s="4">
        <f>Data!E546</f>
        <v>2737.4099120000001</v>
      </c>
      <c r="F551" s="15">
        <f>Data!F546</f>
        <v>2212860000</v>
      </c>
      <c r="G551" s="4" t="str">
        <f t="shared" si="16"/>
        <v/>
      </c>
      <c r="H551" s="4" t="str">
        <f t="shared" si="17"/>
        <v/>
      </c>
    </row>
    <row r="552" spans="1:8" x14ac:dyDescent="0.3">
      <c r="A552" s="3">
        <f>Data!A547</f>
        <v>40602</v>
      </c>
      <c r="B552" s="4">
        <f>Data!B547</f>
        <v>2791.280029</v>
      </c>
      <c r="C552" s="4">
        <f>Data!C547</f>
        <v>2798.429932</v>
      </c>
      <c r="D552" s="4">
        <f>Data!D547</f>
        <v>2767.610107</v>
      </c>
      <c r="E552" s="4">
        <f>Data!E547</f>
        <v>2782.2700199999999</v>
      </c>
      <c r="F552" s="15">
        <f>Data!F547</f>
        <v>2009500000</v>
      </c>
      <c r="G552" s="4" t="str">
        <f t="shared" si="16"/>
        <v/>
      </c>
      <c r="H552" s="4" t="str">
        <f t="shared" si="17"/>
        <v/>
      </c>
    </row>
    <row r="553" spans="1:8" x14ac:dyDescent="0.3">
      <c r="A553" s="3">
        <f>Data!A548</f>
        <v>40599</v>
      </c>
      <c r="B553" s="4">
        <f>Data!B548</f>
        <v>2752.1599120000001</v>
      </c>
      <c r="C553" s="4">
        <f>Data!C548</f>
        <v>2781.1201169999999</v>
      </c>
      <c r="D553" s="4">
        <f>Data!D548</f>
        <v>2751.8100589999999</v>
      </c>
      <c r="E553" s="4">
        <f>Data!E548</f>
        <v>2781.0500489999999</v>
      </c>
      <c r="F553" s="15">
        <f>Data!F548</f>
        <v>1867820000</v>
      </c>
      <c r="G553" s="4" t="str">
        <f t="shared" si="16"/>
        <v/>
      </c>
      <c r="H553" s="4" t="str">
        <f t="shared" si="17"/>
        <v/>
      </c>
    </row>
    <row r="554" spans="1:8" x14ac:dyDescent="0.3">
      <c r="A554" s="3">
        <f>Data!A549</f>
        <v>40598</v>
      </c>
      <c r="B554" s="4">
        <f>Data!B549</f>
        <v>2726.5900879999999</v>
      </c>
      <c r="C554" s="4">
        <f>Data!C549</f>
        <v>2745.290039</v>
      </c>
      <c r="D554" s="4">
        <f>Data!D549</f>
        <v>2707.8000489999999</v>
      </c>
      <c r="E554" s="4">
        <f>Data!E549</f>
        <v>2737.8999020000001</v>
      </c>
      <c r="F554" s="15">
        <f>Data!F549</f>
        <v>2065290000</v>
      </c>
      <c r="G554" s="4" t="str">
        <f t="shared" si="16"/>
        <v/>
      </c>
      <c r="H554" s="4" t="str">
        <f t="shared" si="17"/>
        <v/>
      </c>
    </row>
    <row r="555" spans="1:8" x14ac:dyDescent="0.3">
      <c r="A555" s="3">
        <f>Data!A550</f>
        <v>40597</v>
      </c>
      <c r="B555" s="4">
        <f>Data!B550</f>
        <v>2755.1999510000001</v>
      </c>
      <c r="C555" s="4">
        <f>Data!C550</f>
        <v>2761.6999510000001</v>
      </c>
      <c r="D555" s="4">
        <f>Data!D550</f>
        <v>2705.540039</v>
      </c>
      <c r="E555" s="4">
        <f>Data!E550</f>
        <v>2722.98999</v>
      </c>
      <c r="F555" s="15">
        <f>Data!F550</f>
        <v>2479150000</v>
      </c>
      <c r="G555" s="4" t="str">
        <f t="shared" si="16"/>
        <v/>
      </c>
      <c r="H555" s="4" t="str">
        <f t="shared" si="17"/>
        <v/>
      </c>
    </row>
    <row r="556" spans="1:8" x14ac:dyDescent="0.3">
      <c r="A556" s="3">
        <f>Data!A551</f>
        <v>40596</v>
      </c>
      <c r="B556" s="4">
        <f>Data!B551</f>
        <v>2795.4399410000001</v>
      </c>
      <c r="C556" s="4">
        <f>Data!C551</f>
        <v>2808.179932</v>
      </c>
      <c r="D556" s="4">
        <f>Data!D551</f>
        <v>2752.75</v>
      </c>
      <c r="E556" s="4">
        <f>Data!E551</f>
        <v>2756.419922</v>
      </c>
      <c r="F556" s="15">
        <f>Data!F551</f>
        <v>2262100000</v>
      </c>
      <c r="G556" s="4" t="str">
        <f t="shared" si="16"/>
        <v/>
      </c>
      <c r="H556" s="4" t="str">
        <f t="shared" si="17"/>
        <v/>
      </c>
    </row>
    <row r="557" spans="1:8" x14ac:dyDescent="0.3">
      <c r="A557" s="3">
        <f>Data!A552</f>
        <v>40592</v>
      </c>
      <c r="B557" s="4">
        <f>Data!B552</f>
        <v>2833.3500979999999</v>
      </c>
      <c r="C557" s="4">
        <f>Data!C552</f>
        <v>2840.51001</v>
      </c>
      <c r="D557" s="4">
        <f>Data!D552</f>
        <v>2823.6499020000001</v>
      </c>
      <c r="E557" s="4">
        <f>Data!E552</f>
        <v>2833.9499510000001</v>
      </c>
      <c r="F557" s="15">
        <f>Data!F552</f>
        <v>2109460000</v>
      </c>
      <c r="G557" s="4" t="str">
        <f t="shared" si="16"/>
        <v/>
      </c>
      <c r="H557" s="4" t="str">
        <f t="shared" si="17"/>
        <v/>
      </c>
    </row>
    <row r="558" spans="1:8" x14ac:dyDescent="0.3">
      <c r="A558" s="3">
        <f>Data!A553</f>
        <v>40591</v>
      </c>
      <c r="B558" s="4">
        <f>Data!B553</f>
        <v>2816.1201169999999</v>
      </c>
      <c r="C558" s="4">
        <f>Data!C553</f>
        <v>2835.1999510000001</v>
      </c>
      <c r="D558" s="4">
        <f>Data!D553</f>
        <v>2815.080078</v>
      </c>
      <c r="E558" s="4">
        <f>Data!E553</f>
        <v>2831.580078</v>
      </c>
      <c r="F558" s="15">
        <f>Data!F553</f>
        <v>1939320000</v>
      </c>
      <c r="G558" s="4" t="str">
        <f t="shared" si="16"/>
        <v/>
      </c>
      <c r="H558" s="4" t="str">
        <f t="shared" si="17"/>
        <v/>
      </c>
    </row>
    <row r="559" spans="1:8" x14ac:dyDescent="0.3">
      <c r="A559" s="3">
        <f>Data!A554</f>
        <v>40590</v>
      </c>
      <c r="B559" s="4">
        <f>Data!B554</f>
        <v>2815.0900879999999</v>
      </c>
      <c r="C559" s="4">
        <f>Data!C554</f>
        <v>2828.1899410000001</v>
      </c>
      <c r="D559" s="4">
        <f>Data!D554</f>
        <v>2811.5200199999999</v>
      </c>
      <c r="E559" s="4">
        <f>Data!E554</f>
        <v>2825.5600589999999</v>
      </c>
      <c r="F559" s="15">
        <f>Data!F554</f>
        <v>2276980000</v>
      </c>
      <c r="G559" s="4" t="str">
        <f t="shared" si="16"/>
        <v/>
      </c>
      <c r="H559" s="4" t="str">
        <f t="shared" si="17"/>
        <v/>
      </c>
    </row>
    <row r="560" spans="1:8" x14ac:dyDescent="0.3">
      <c r="A560" s="3">
        <f>Data!A555</f>
        <v>40589</v>
      </c>
      <c r="B560" s="4">
        <f>Data!B555</f>
        <v>2809.0200199999999</v>
      </c>
      <c r="C560" s="4">
        <f>Data!C555</f>
        <v>2813.1298830000001</v>
      </c>
      <c r="D560" s="4">
        <f>Data!D555</f>
        <v>2798.830078</v>
      </c>
      <c r="E560" s="4">
        <f>Data!E555</f>
        <v>2804.3500979999999</v>
      </c>
      <c r="F560" s="15">
        <f>Data!F555</f>
        <v>2006220000</v>
      </c>
      <c r="G560" s="4" t="str">
        <f t="shared" si="16"/>
        <v/>
      </c>
      <c r="H560" s="4" t="str">
        <f t="shared" si="17"/>
        <v/>
      </c>
    </row>
    <row r="561" spans="1:8" x14ac:dyDescent="0.3">
      <c r="A561" s="3">
        <f>Data!A556</f>
        <v>40588</v>
      </c>
      <c r="B561" s="4">
        <f>Data!B556</f>
        <v>2810.1899410000001</v>
      </c>
      <c r="C561" s="4">
        <f>Data!C556</f>
        <v>2819.8701169999999</v>
      </c>
      <c r="D561" s="4">
        <f>Data!D556</f>
        <v>2808.2700199999999</v>
      </c>
      <c r="E561" s="4">
        <f>Data!E556</f>
        <v>2817.179932</v>
      </c>
      <c r="F561" s="15">
        <f>Data!F556</f>
        <v>1964780000</v>
      </c>
      <c r="G561" s="4" t="str">
        <f t="shared" si="16"/>
        <v/>
      </c>
      <c r="H561" s="4" t="str">
        <f t="shared" si="17"/>
        <v/>
      </c>
    </row>
    <row r="562" spans="1:8" x14ac:dyDescent="0.3">
      <c r="A562" s="3">
        <f>Data!A557</f>
        <v>40585</v>
      </c>
      <c r="B562" s="4">
        <f>Data!B557</f>
        <v>2783.1599120000001</v>
      </c>
      <c r="C562" s="4">
        <f>Data!C557</f>
        <v>2810.5600589999999</v>
      </c>
      <c r="D562" s="4">
        <f>Data!D557</f>
        <v>2778.209961</v>
      </c>
      <c r="E562" s="4">
        <f>Data!E557</f>
        <v>2809.4399410000001</v>
      </c>
      <c r="F562" s="15">
        <f>Data!F557</f>
        <v>2066700000</v>
      </c>
      <c r="G562" s="4" t="str">
        <f t="shared" si="16"/>
        <v/>
      </c>
      <c r="H562" s="4" t="str">
        <f t="shared" si="17"/>
        <v/>
      </c>
    </row>
    <row r="563" spans="1:8" x14ac:dyDescent="0.3">
      <c r="A563" s="3">
        <f>Data!A558</f>
        <v>40584</v>
      </c>
      <c r="B563" s="4">
        <f>Data!B558</f>
        <v>2764.76001</v>
      </c>
      <c r="C563" s="4">
        <f>Data!C558</f>
        <v>2791.429932</v>
      </c>
      <c r="D563" s="4">
        <f>Data!D558</f>
        <v>2762.3400879999999</v>
      </c>
      <c r="E563" s="4">
        <f>Data!E558</f>
        <v>2790.4499510000001</v>
      </c>
      <c r="F563" s="15">
        <f>Data!F558</f>
        <v>2497540000</v>
      </c>
      <c r="G563" s="4" t="str">
        <f t="shared" si="16"/>
        <v/>
      </c>
      <c r="H563" s="4" t="str">
        <f t="shared" si="17"/>
        <v/>
      </c>
    </row>
    <row r="564" spans="1:8" x14ac:dyDescent="0.3">
      <c r="A564" s="3">
        <f>Data!A559</f>
        <v>40583</v>
      </c>
      <c r="B564" s="4">
        <f>Data!B559</f>
        <v>2791.1298830000001</v>
      </c>
      <c r="C564" s="4">
        <f>Data!C559</f>
        <v>2798.9099120000001</v>
      </c>
      <c r="D564" s="4">
        <f>Data!D559</f>
        <v>2780.889893</v>
      </c>
      <c r="E564" s="4">
        <f>Data!E559</f>
        <v>2789.070068</v>
      </c>
      <c r="F564" s="15">
        <f>Data!F559</f>
        <v>1930820000</v>
      </c>
      <c r="G564" s="4" t="str">
        <f t="shared" si="16"/>
        <v/>
      </c>
      <c r="H564" s="4" t="str">
        <f t="shared" si="17"/>
        <v/>
      </c>
    </row>
    <row r="565" spans="1:8" x14ac:dyDescent="0.3">
      <c r="A565" s="3">
        <f>Data!A560</f>
        <v>40582</v>
      </c>
      <c r="B565" s="4">
        <f>Data!B560</f>
        <v>2782.4099120000001</v>
      </c>
      <c r="C565" s="4">
        <f>Data!C560</f>
        <v>2797.0500489999999</v>
      </c>
      <c r="D565" s="4">
        <f>Data!D560</f>
        <v>2776.3500979999999</v>
      </c>
      <c r="E565" s="4">
        <f>Data!E560</f>
        <v>2797.0500489999999</v>
      </c>
      <c r="F565" s="15">
        <f>Data!F560</f>
        <v>1803010000</v>
      </c>
      <c r="G565" s="4" t="str">
        <f t="shared" si="16"/>
        <v/>
      </c>
      <c r="H565" s="4" t="str">
        <f t="shared" si="17"/>
        <v/>
      </c>
    </row>
    <row r="566" spans="1:8" x14ac:dyDescent="0.3">
      <c r="A566" s="3">
        <f>Data!A561</f>
        <v>40581</v>
      </c>
      <c r="B566" s="4">
        <f>Data!B561</f>
        <v>2773.26001</v>
      </c>
      <c r="C566" s="4">
        <f>Data!C561</f>
        <v>2796.5</v>
      </c>
      <c r="D566" s="4">
        <f>Data!D561</f>
        <v>2772.8100589999999</v>
      </c>
      <c r="E566" s="4">
        <f>Data!E561</f>
        <v>2783.98999</v>
      </c>
      <c r="F566" s="15">
        <f>Data!F561</f>
        <v>1768090000</v>
      </c>
      <c r="G566" s="4" t="str">
        <f t="shared" si="16"/>
        <v/>
      </c>
      <c r="H566" s="4" t="str">
        <f t="shared" si="17"/>
        <v/>
      </c>
    </row>
    <row r="567" spans="1:8" x14ac:dyDescent="0.3">
      <c r="A567" s="3">
        <f>Data!A562</f>
        <v>40578</v>
      </c>
      <c r="B567" s="4">
        <f>Data!B562</f>
        <v>2755.8500979999999</v>
      </c>
      <c r="C567" s="4">
        <f>Data!C562</f>
        <v>2769.6999510000001</v>
      </c>
      <c r="D567" s="4">
        <f>Data!D562</f>
        <v>2747.860107</v>
      </c>
      <c r="E567" s="4">
        <f>Data!E562</f>
        <v>2769.3000489999999</v>
      </c>
      <c r="F567" s="15">
        <f>Data!F562</f>
        <v>1956710000</v>
      </c>
      <c r="G567" s="4" t="str">
        <f t="shared" si="16"/>
        <v/>
      </c>
      <c r="H567" s="4" t="str">
        <f t="shared" si="17"/>
        <v/>
      </c>
    </row>
    <row r="568" spans="1:8" x14ac:dyDescent="0.3">
      <c r="A568" s="3">
        <f>Data!A563</f>
        <v>40577</v>
      </c>
      <c r="B568" s="4">
        <f>Data!B563</f>
        <v>2746.73999</v>
      </c>
      <c r="C568" s="4">
        <f>Data!C563</f>
        <v>2757.540039</v>
      </c>
      <c r="D568" s="4">
        <f>Data!D563</f>
        <v>2725.780029</v>
      </c>
      <c r="E568" s="4">
        <f>Data!E563</f>
        <v>2753.8798830000001</v>
      </c>
      <c r="F568" s="15">
        <f>Data!F563</f>
        <v>1941260000</v>
      </c>
      <c r="G568" s="4" t="str">
        <f t="shared" si="16"/>
        <v/>
      </c>
      <c r="H568" s="4" t="str">
        <f t="shared" si="17"/>
        <v/>
      </c>
    </row>
    <row r="569" spans="1:8" x14ac:dyDescent="0.3">
      <c r="A569" s="3">
        <f>Data!A564</f>
        <v>40576</v>
      </c>
      <c r="B569" s="4">
        <f>Data!B564</f>
        <v>2744.679932</v>
      </c>
      <c r="C569" s="4">
        <f>Data!C564</f>
        <v>2758.51001</v>
      </c>
      <c r="D569" s="4">
        <f>Data!D564</f>
        <v>2743.76001</v>
      </c>
      <c r="E569" s="4">
        <f>Data!E564</f>
        <v>2749.5600589999999</v>
      </c>
      <c r="F569" s="15">
        <f>Data!F564</f>
        <v>2024600000</v>
      </c>
      <c r="G569" s="4" t="str">
        <f t="shared" si="16"/>
        <v/>
      </c>
      <c r="H569" s="4" t="str">
        <f t="shared" si="17"/>
        <v/>
      </c>
    </row>
    <row r="570" spans="1:8" x14ac:dyDescent="0.3">
      <c r="A570" s="3">
        <f>Data!A565</f>
        <v>40575</v>
      </c>
      <c r="B570" s="4">
        <f>Data!B565</f>
        <v>2717.610107</v>
      </c>
      <c r="C570" s="4">
        <f>Data!C565</f>
        <v>2755.969971</v>
      </c>
      <c r="D570" s="4">
        <f>Data!D565</f>
        <v>2716.639893</v>
      </c>
      <c r="E570" s="4">
        <f>Data!E565</f>
        <v>2751.1899410000001</v>
      </c>
      <c r="F570" s="15">
        <f>Data!F565</f>
        <v>2255990000</v>
      </c>
      <c r="G570" s="4" t="str">
        <f t="shared" si="16"/>
        <v/>
      </c>
      <c r="H570" s="4" t="str">
        <f t="shared" si="17"/>
        <v/>
      </c>
    </row>
    <row r="571" spans="1:8" x14ac:dyDescent="0.3">
      <c r="A571" s="3">
        <f>Data!A566</f>
        <v>40574</v>
      </c>
      <c r="B571" s="4">
        <f>Data!B566</f>
        <v>2693.3000489999999</v>
      </c>
      <c r="C571" s="4">
        <f>Data!C566</f>
        <v>2706.3000489999999</v>
      </c>
      <c r="D571" s="4">
        <f>Data!D566</f>
        <v>2676.8701169999999</v>
      </c>
      <c r="E571" s="4">
        <f>Data!E566</f>
        <v>2700.080078</v>
      </c>
      <c r="F571" s="15">
        <f>Data!F566</f>
        <v>1952310000</v>
      </c>
      <c r="G571" s="4" t="str">
        <f t="shared" si="16"/>
        <v/>
      </c>
      <c r="H571" s="4" t="str">
        <f t="shared" si="17"/>
        <v/>
      </c>
    </row>
    <row r="572" spans="1:8" x14ac:dyDescent="0.3">
      <c r="A572" s="3">
        <f>Data!A567</f>
        <v>40571</v>
      </c>
      <c r="B572" s="4">
        <f>Data!B567</f>
        <v>2755.280029</v>
      </c>
      <c r="C572" s="4">
        <f>Data!C567</f>
        <v>2755.280029</v>
      </c>
      <c r="D572" s="4">
        <f>Data!D567</f>
        <v>2679.570068</v>
      </c>
      <c r="E572" s="4">
        <f>Data!E567</f>
        <v>2686.889893</v>
      </c>
      <c r="F572" s="15">
        <f>Data!F567</f>
        <v>2371140000</v>
      </c>
      <c r="G572" s="4" t="str">
        <f t="shared" si="16"/>
        <v/>
      </c>
      <c r="H572" s="4" t="str">
        <f t="shared" si="17"/>
        <v/>
      </c>
    </row>
    <row r="573" spans="1:8" x14ac:dyDescent="0.3">
      <c r="A573" s="3">
        <f>Data!A568</f>
        <v>40570</v>
      </c>
      <c r="B573" s="4">
        <f>Data!B568</f>
        <v>2745.1599120000001</v>
      </c>
      <c r="C573" s="4">
        <f>Data!C568</f>
        <v>2763.639893</v>
      </c>
      <c r="D573" s="4">
        <f>Data!D568</f>
        <v>2740.3000489999999</v>
      </c>
      <c r="E573" s="4">
        <f>Data!E568</f>
        <v>2755.280029</v>
      </c>
      <c r="F573" s="15">
        <f>Data!F568</f>
        <v>2020550000</v>
      </c>
      <c r="G573" s="4" t="str">
        <f t="shared" si="16"/>
        <v/>
      </c>
      <c r="H573" s="4" t="str">
        <f t="shared" si="17"/>
        <v/>
      </c>
    </row>
    <row r="574" spans="1:8" x14ac:dyDescent="0.3">
      <c r="A574" s="3">
        <f>Data!A569</f>
        <v>40569</v>
      </c>
      <c r="B574" s="4">
        <f>Data!B569</f>
        <v>2724.5200199999999</v>
      </c>
      <c r="C574" s="4">
        <f>Data!C569</f>
        <v>2746.030029</v>
      </c>
      <c r="D574" s="4">
        <f>Data!D569</f>
        <v>2717.6298830000001</v>
      </c>
      <c r="E574" s="4">
        <f>Data!E569</f>
        <v>2739.5</v>
      </c>
      <c r="F574" s="15">
        <f>Data!F569</f>
        <v>2031410000</v>
      </c>
      <c r="G574" s="4" t="str">
        <f t="shared" si="16"/>
        <v/>
      </c>
      <c r="H574" s="4" t="str">
        <f t="shared" si="17"/>
        <v/>
      </c>
    </row>
    <row r="575" spans="1:8" x14ac:dyDescent="0.3">
      <c r="A575" s="3">
        <f>Data!A570</f>
        <v>40568</v>
      </c>
      <c r="B575" s="4">
        <f>Data!B570</f>
        <v>2704.25</v>
      </c>
      <c r="C575" s="4">
        <f>Data!C570</f>
        <v>2719.3400879999999</v>
      </c>
      <c r="D575" s="4">
        <f>Data!D570</f>
        <v>2697.51001</v>
      </c>
      <c r="E575" s="4">
        <f>Data!E570</f>
        <v>2719.25</v>
      </c>
      <c r="F575" s="15">
        <f>Data!F570</f>
        <v>1936120000</v>
      </c>
      <c r="G575" s="4" t="str">
        <f t="shared" si="16"/>
        <v/>
      </c>
      <c r="H575" s="4" t="str">
        <f t="shared" si="17"/>
        <v/>
      </c>
    </row>
    <row r="576" spans="1:8" x14ac:dyDescent="0.3">
      <c r="A576" s="3">
        <f>Data!A571</f>
        <v>40567</v>
      </c>
      <c r="B576" s="4">
        <f>Data!B571</f>
        <v>2693.030029</v>
      </c>
      <c r="C576" s="4">
        <f>Data!C571</f>
        <v>2719.7299800000001</v>
      </c>
      <c r="D576" s="4">
        <f>Data!D571</f>
        <v>2687.969971</v>
      </c>
      <c r="E576" s="4">
        <f>Data!E571</f>
        <v>2717.5500489999999</v>
      </c>
      <c r="F576" s="15">
        <f>Data!F571</f>
        <v>1871300000</v>
      </c>
      <c r="G576" s="4" t="str">
        <f t="shared" si="16"/>
        <v/>
      </c>
      <c r="H576" s="4" t="str">
        <f t="shared" si="17"/>
        <v/>
      </c>
    </row>
    <row r="577" spans="1:8" x14ac:dyDescent="0.3">
      <c r="A577" s="3">
        <f>Data!A572</f>
        <v>40564</v>
      </c>
      <c r="B577" s="4">
        <f>Data!B572</f>
        <v>2716.919922</v>
      </c>
      <c r="C577" s="4">
        <f>Data!C572</f>
        <v>2722.73999</v>
      </c>
      <c r="D577" s="4">
        <f>Data!D572</f>
        <v>2688.530029</v>
      </c>
      <c r="E577" s="4">
        <f>Data!E572</f>
        <v>2689.540039</v>
      </c>
      <c r="F577" s="15">
        <f>Data!F572</f>
        <v>1916960000</v>
      </c>
      <c r="G577" s="4" t="str">
        <f t="shared" si="16"/>
        <v/>
      </c>
      <c r="H577" s="4" t="str">
        <f t="shared" si="17"/>
        <v/>
      </c>
    </row>
    <row r="578" spans="1:8" x14ac:dyDescent="0.3">
      <c r="A578" s="3">
        <f>Data!A573</f>
        <v>40563</v>
      </c>
      <c r="B578" s="4">
        <f>Data!B573</f>
        <v>2712.3999020000001</v>
      </c>
      <c r="C578" s="4">
        <f>Data!C573</f>
        <v>2714.1000979999999</v>
      </c>
      <c r="D578" s="4">
        <f>Data!D573</f>
        <v>2686.5900879999999</v>
      </c>
      <c r="E578" s="4">
        <f>Data!E573</f>
        <v>2704.290039</v>
      </c>
      <c r="F578" s="15">
        <f>Data!F573</f>
        <v>2323250000</v>
      </c>
      <c r="G578" s="4" t="str">
        <f t="shared" si="16"/>
        <v/>
      </c>
      <c r="H578" s="4" t="str">
        <f t="shared" si="17"/>
        <v/>
      </c>
    </row>
    <row r="579" spans="1:8" x14ac:dyDescent="0.3">
      <c r="A579" s="3">
        <f>Data!A574</f>
        <v>40562</v>
      </c>
      <c r="B579" s="4">
        <f>Data!B574</f>
        <v>2762.8100589999999</v>
      </c>
      <c r="C579" s="4">
        <f>Data!C574</f>
        <v>2764.3500979999999</v>
      </c>
      <c r="D579" s="4">
        <f>Data!D574</f>
        <v>2717.790039</v>
      </c>
      <c r="E579" s="4">
        <f>Data!E574</f>
        <v>2725.360107</v>
      </c>
      <c r="F579" s="15">
        <f>Data!F574</f>
        <v>2130930000</v>
      </c>
      <c r="G579" s="4" t="str">
        <f t="shared" si="16"/>
        <v/>
      </c>
      <c r="H579" s="4" t="str">
        <f t="shared" si="17"/>
        <v/>
      </c>
    </row>
    <row r="580" spans="1:8" x14ac:dyDescent="0.3">
      <c r="A580" s="3">
        <f>Data!A575</f>
        <v>40561</v>
      </c>
      <c r="B580" s="4">
        <f>Data!B575</f>
        <v>2744.8000489999999</v>
      </c>
      <c r="C580" s="4">
        <f>Data!C575</f>
        <v>2766.169922</v>
      </c>
      <c r="D580" s="4">
        <f>Data!D575</f>
        <v>2744.26001</v>
      </c>
      <c r="E580" s="4">
        <f>Data!E575</f>
        <v>2765.8500979999999</v>
      </c>
      <c r="F580" s="15">
        <f>Data!F575</f>
        <v>2020190000</v>
      </c>
      <c r="G580" s="4" t="str">
        <f t="shared" si="16"/>
        <v/>
      </c>
      <c r="H580" s="4" t="str">
        <f t="shared" si="17"/>
        <v/>
      </c>
    </row>
    <row r="581" spans="1:8" x14ac:dyDescent="0.3">
      <c r="A581" s="3">
        <f>Data!A576</f>
        <v>40557</v>
      </c>
      <c r="B581" s="4">
        <f>Data!B576</f>
        <v>2732.4799800000001</v>
      </c>
      <c r="C581" s="4">
        <f>Data!C576</f>
        <v>2755.3000489999999</v>
      </c>
      <c r="D581" s="4">
        <f>Data!D576</f>
        <v>2729.6201169999999</v>
      </c>
      <c r="E581" s="4">
        <f>Data!E576</f>
        <v>2755.3000489999999</v>
      </c>
      <c r="F581" s="15">
        <f>Data!F576</f>
        <v>2020210000</v>
      </c>
      <c r="G581" s="4" t="str">
        <f t="shared" si="16"/>
        <v/>
      </c>
      <c r="H581" s="4" t="str">
        <f t="shared" si="17"/>
        <v/>
      </c>
    </row>
    <row r="582" spans="1:8" x14ac:dyDescent="0.3">
      <c r="A582" s="3">
        <f>Data!A577</f>
        <v>40556</v>
      </c>
      <c r="B582" s="4">
        <f>Data!B577</f>
        <v>2734.929932</v>
      </c>
      <c r="C582" s="4">
        <f>Data!C577</f>
        <v>2742.429932</v>
      </c>
      <c r="D582" s="4">
        <f>Data!D577</f>
        <v>2727.139893</v>
      </c>
      <c r="E582" s="4">
        <f>Data!E577</f>
        <v>2735.290039</v>
      </c>
      <c r="F582" s="15">
        <f>Data!F577</f>
        <v>1923900000</v>
      </c>
      <c r="G582" s="4" t="str">
        <f t="shared" si="16"/>
        <v/>
      </c>
      <c r="H582" s="4" t="str">
        <f t="shared" si="17"/>
        <v/>
      </c>
    </row>
    <row r="583" spans="1:8" x14ac:dyDescent="0.3">
      <c r="A583" s="3">
        <f>Data!A578</f>
        <v>40555</v>
      </c>
      <c r="B583" s="4">
        <f>Data!B578</f>
        <v>2731.4499510000001</v>
      </c>
      <c r="C583" s="4">
        <f>Data!C578</f>
        <v>2737.330078</v>
      </c>
      <c r="D583" s="4">
        <f>Data!D578</f>
        <v>2722.320068</v>
      </c>
      <c r="E583" s="4">
        <f>Data!E578</f>
        <v>2737.330078</v>
      </c>
      <c r="F583" s="15">
        <f>Data!F578</f>
        <v>1873960000</v>
      </c>
      <c r="G583" s="4" t="str">
        <f t="shared" si="16"/>
        <v/>
      </c>
      <c r="H583" s="4" t="str">
        <f t="shared" si="17"/>
        <v/>
      </c>
    </row>
    <row r="584" spans="1:8" x14ac:dyDescent="0.3">
      <c r="A584" s="3">
        <f>Data!A579</f>
        <v>40554</v>
      </c>
      <c r="B584" s="4">
        <f>Data!B579</f>
        <v>2719.6000979999999</v>
      </c>
      <c r="C584" s="4">
        <f>Data!C579</f>
        <v>2722.75</v>
      </c>
      <c r="D584" s="4">
        <f>Data!D579</f>
        <v>2706.580078</v>
      </c>
      <c r="E584" s="4">
        <f>Data!E579</f>
        <v>2716.830078</v>
      </c>
      <c r="F584" s="15">
        <f>Data!F579</f>
        <v>1893100000</v>
      </c>
      <c r="G584" s="4" t="str">
        <f t="shared" ref="G584:G647" si="18">IF(AND(D584&lt;D583,MIN(B584,E584)-D584&gt;ABS(B584-E584)*$G$4,MIN(B584,E584)-D584&gt;(C584-MAX(B584,E584))*$G$5),"Hammer","")</f>
        <v>Hammer</v>
      </c>
      <c r="H584" s="4" t="str">
        <f t="shared" ref="H584:H647" si="19">IF(AND(C584&gt;C583,C584-MAX(B584,E584)&gt;ABS(B584-E584)*$H$4,C584-MAX(B584,E584)&gt;(MIN(B584,E584)-D584)*$H$5),"Shooting Star","")</f>
        <v/>
      </c>
    </row>
    <row r="585" spans="1:8" x14ac:dyDescent="0.3">
      <c r="A585" s="3">
        <f>Data!A580</f>
        <v>40553</v>
      </c>
      <c r="B585" s="4">
        <f>Data!B580</f>
        <v>2691.469971</v>
      </c>
      <c r="C585" s="4">
        <f>Data!C580</f>
        <v>2712.320068</v>
      </c>
      <c r="D585" s="4">
        <f>Data!D580</f>
        <v>2682.25</v>
      </c>
      <c r="E585" s="4">
        <f>Data!E580</f>
        <v>2707.8000489999999</v>
      </c>
      <c r="F585" s="15">
        <f>Data!F580</f>
        <v>1868870000</v>
      </c>
      <c r="G585" s="4" t="str">
        <f t="shared" si="18"/>
        <v/>
      </c>
      <c r="H585" s="4" t="str">
        <f t="shared" si="19"/>
        <v/>
      </c>
    </row>
    <row r="586" spans="1:8" x14ac:dyDescent="0.3">
      <c r="A586" s="3">
        <f>Data!A581</f>
        <v>40550</v>
      </c>
      <c r="B586" s="4">
        <f>Data!B581</f>
        <v>2712.75</v>
      </c>
      <c r="C586" s="4">
        <f>Data!C581</f>
        <v>2715.959961</v>
      </c>
      <c r="D586" s="4">
        <f>Data!D581</f>
        <v>2676.360107</v>
      </c>
      <c r="E586" s="4">
        <f>Data!E581</f>
        <v>2703.169922</v>
      </c>
      <c r="F586" s="15">
        <f>Data!F581</f>
        <v>1976220000</v>
      </c>
      <c r="G586" s="4" t="str">
        <f t="shared" si="18"/>
        <v/>
      </c>
      <c r="H586" s="4" t="str">
        <f t="shared" si="19"/>
        <v/>
      </c>
    </row>
    <row r="587" spans="1:8" x14ac:dyDescent="0.3">
      <c r="A587" s="3">
        <f>Data!A582</f>
        <v>40549</v>
      </c>
      <c r="B587" s="4">
        <f>Data!B582</f>
        <v>2704.3798830000001</v>
      </c>
      <c r="C587" s="4">
        <f>Data!C582</f>
        <v>2712.3500979999999</v>
      </c>
      <c r="D587" s="4">
        <f>Data!D582</f>
        <v>2697.7299800000001</v>
      </c>
      <c r="E587" s="4">
        <f>Data!E582</f>
        <v>2709.889893</v>
      </c>
      <c r="F587" s="15">
        <f>Data!F582</f>
        <v>2095490000</v>
      </c>
      <c r="G587" s="4" t="str">
        <f t="shared" si="18"/>
        <v/>
      </c>
      <c r="H587" s="4" t="str">
        <f t="shared" si="19"/>
        <v/>
      </c>
    </row>
    <row r="588" spans="1:8" x14ac:dyDescent="0.3">
      <c r="A588" s="3">
        <f>Data!A583</f>
        <v>40548</v>
      </c>
      <c r="B588" s="4">
        <f>Data!B583</f>
        <v>2673.9099120000001</v>
      </c>
      <c r="C588" s="4">
        <f>Data!C583</f>
        <v>2702.1999510000001</v>
      </c>
      <c r="D588" s="4">
        <f>Data!D583</f>
        <v>2671.889893</v>
      </c>
      <c r="E588" s="4">
        <f>Data!E583</f>
        <v>2702.1999510000001</v>
      </c>
      <c r="F588" s="15">
        <f>Data!F583</f>
        <v>2060750000</v>
      </c>
      <c r="G588" s="4" t="str">
        <f t="shared" si="18"/>
        <v/>
      </c>
      <c r="H588" s="4" t="str">
        <f t="shared" si="19"/>
        <v/>
      </c>
    </row>
    <row r="589" spans="1:8" x14ac:dyDescent="0.3">
      <c r="A589" s="3">
        <f>Data!A584</f>
        <v>40547</v>
      </c>
      <c r="B589" s="4">
        <f>Data!B584</f>
        <v>2699.860107</v>
      </c>
      <c r="C589" s="4">
        <f>Data!C584</f>
        <v>2700.8798830000001</v>
      </c>
      <c r="D589" s="4">
        <f>Data!D584</f>
        <v>2663.639893</v>
      </c>
      <c r="E589" s="4">
        <f>Data!E584</f>
        <v>2681.25</v>
      </c>
      <c r="F589" s="15">
        <f>Data!F584</f>
        <v>2015440000</v>
      </c>
      <c r="G589" s="4" t="str">
        <f t="shared" si="18"/>
        <v/>
      </c>
      <c r="H589" s="4" t="str">
        <f t="shared" si="19"/>
        <v/>
      </c>
    </row>
    <row r="590" spans="1:8" x14ac:dyDescent="0.3">
      <c r="A590" s="3">
        <f>Data!A585</f>
        <v>40546</v>
      </c>
      <c r="B590" s="4">
        <f>Data!B585</f>
        <v>2676.6499020000001</v>
      </c>
      <c r="C590" s="4">
        <f>Data!C585</f>
        <v>2704.860107</v>
      </c>
      <c r="D590" s="4">
        <f>Data!D585</f>
        <v>2676.3400879999999</v>
      </c>
      <c r="E590" s="4">
        <f>Data!E585</f>
        <v>2691.5200199999999</v>
      </c>
      <c r="F590" s="15">
        <f>Data!F585</f>
        <v>1919660000</v>
      </c>
      <c r="G590" s="4" t="str">
        <f t="shared" si="18"/>
        <v/>
      </c>
      <c r="H590" s="4" t="str">
        <f t="shared" si="19"/>
        <v/>
      </c>
    </row>
    <row r="591" spans="1:8" x14ac:dyDescent="0.3">
      <c r="A591" s="3">
        <f>Data!A586</f>
        <v>40543</v>
      </c>
      <c r="B591" s="4">
        <f>Data!B586</f>
        <v>2660.580078</v>
      </c>
      <c r="C591" s="4">
        <f>Data!C586</f>
        <v>2662.389893</v>
      </c>
      <c r="D591" s="4">
        <f>Data!D586</f>
        <v>2649.040039</v>
      </c>
      <c r="E591" s="4">
        <f>Data!E586</f>
        <v>2652.8701169999999</v>
      </c>
      <c r="F591" s="15">
        <f>Data!F586</f>
        <v>1026600000</v>
      </c>
      <c r="G591" s="4" t="str">
        <f t="shared" si="18"/>
        <v/>
      </c>
      <c r="H591" s="4" t="str">
        <f t="shared" si="19"/>
        <v/>
      </c>
    </row>
    <row r="592" spans="1:8" x14ac:dyDescent="0.3">
      <c r="A592" s="3">
        <f>Data!A587</f>
        <v>40542</v>
      </c>
      <c r="B592" s="4">
        <f>Data!B587</f>
        <v>2665.679932</v>
      </c>
      <c r="C592" s="4">
        <f>Data!C587</f>
        <v>2671.110107</v>
      </c>
      <c r="D592" s="4">
        <f>Data!D587</f>
        <v>2661.830078</v>
      </c>
      <c r="E592" s="4">
        <f>Data!E587</f>
        <v>2662.9799800000001</v>
      </c>
      <c r="F592" s="15">
        <f>Data!F587</f>
        <v>1074350000</v>
      </c>
      <c r="G592" s="4" t="str">
        <f t="shared" si="18"/>
        <v/>
      </c>
      <c r="H592" s="4" t="str">
        <f t="shared" si="19"/>
        <v/>
      </c>
    </row>
    <row r="593" spans="1:8" x14ac:dyDescent="0.3">
      <c r="A593" s="3">
        <f>Data!A588</f>
        <v>40541</v>
      </c>
      <c r="B593" s="4">
        <f>Data!B588</f>
        <v>2667.179932</v>
      </c>
      <c r="C593" s="4">
        <f>Data!C588</f>
        <v>2671.2299800000001</v>
      </c>
      <c r="D593" s="4">
        <f>Data!D588</f>
        <v>2664.51001</v>
      </c>
      <c r="E593" s="4">
        <f>Data!E588</f>
        <v>2666.929932</v>
      </c>
      <c r="F593" s="15">
        <f>Data!F588</f>
        <v>1122150000</v>
      </c>
      <c r="G593" s="4" t="str">
        <f t="shared" si="18"/>
        <v/>
      </c>
      <c r="H593" s="4" t="str">
        <f t="shared" si="19"/>
        <v/>
      </c>
    </row>
    <row r="594" spans="1:8" x14ac:dyDescent="0.3">
      <c r="A594" s="3">
        <f>Data!A589</f>
        <v>40540</v>
      </c>
      <c r="B594" s="4">
        <f>Data!B589</f>
        <v>2671.8500979999999</v>
      </c>
      <c r="C594" s="4">
        <f>Data!C589</f>
        <v>2673.0200199999999</v>
      </c>
      <c r="D594" s="4">
        <f>Data!D589</f>
        <v>2658.209961</v>
      </c>
      <c r="E594" s="4">
        <f>Data!E589</f>
        <v>2662.8798830000001</v>
      </c>
      <c r="F594" s="15">
        <f>Data!F589</f>
        <v>1130200000</v>
      </c>
      <c r="G594" s="4" t="str">
        <f t="shared" si="18"/>
        <v/>
      </c>
      <c r="H594" s="4" t="str">
        <f t="shared" si="19"/>
        <v/>
      </c>
    </row>
    <row r="595" spans="1:8" x14ac:dyDescent="0.3">
      <c r="A595" s="3">
        <f>Data!A590</f>
        <v>40539</v>
      </c>
      <c r="B595" s="4">
        <f>Data!B590</f>
        <v>2657.0900879999999</v>
      </c>
      <c r="C595" s="4">
        <f>Data!C590</f>
        <v>2670.570068</v>
      </c>
      <c r="D595" s="4">
        <f>Data!D590</f>
        <v>2645.3798830000001</v>
      </c>
      <c r="E595" s="4">
        <f>Data!E590</f>
        <v>2667.2700199999999</v>
      </c>
      <c r="F595" s="15">
        <f>Data!F590</f>
        <v>1097100000</v>
      </c>
      <c r="G595" s="4" t="str">
        <f t="shared" si="18"/>
        <v/>
      </c>
      <c r="H595" s="4" t="str">
        <f t="shared" si="19"/>
        <v/>
      </c>
    </row>
    <row r="596" spans="1:8" x14ac:dyDescent="0.3">
      <c r="A596" s="3">
        <f>Data!A591</f>
        <v>40535</v>
      </c>
      <c r="B596" s="4">
        <f>Data!B591</f>
        <v>2667.419922</v>
      </c>
      <c r="C596" s="4">
        <f>Data!C591</f>
        <v>2671.6298830000001</v>
      </c>
      <c r="D596" s="4">
        <f>Data!D591</f>
        <v>2661.169922</v>
      </c>
      <c r="E596" s="4">
        <f>Data!E591</f>
        <v>2665.6000979999999</v>
      </c>
      <c r="F596" s="15">
        <f>Data!F591</f>
        <v>1270290000</v>
      </c>
      <c r="G596" s="4" t="str">
        <f t="shared" si="18"/>
        <v/>
      </c>
      <c r="H596" s="4" t="str">
        <f t="shared" si="19"/>
        <v/>
      </c>
    </row>
    <row r="597" spans="1:8" x14ac:dyDescent="0.3">
      <c r="A597" s="3">
        <f>Data!A592</f>
        <v>40534</v>
      </c>
      <c r="B597" s="4">
        <f>Data!B592</f>
        <v>2669</v>
      </c>
      <c r="C597" s="4">
        <f>Data!C592</f>
        <v>2675.26001</v>
      </c>
      <c r="D597" s="4">
        <f>Data!D592</f>
        <v>2666.6298830000001</v>
      </c>
      <c r="E597" s="4">
        <f>Data!E592</f>
        <v>2671.4799800000001</v>
      </c>
      <c r="F597" s="15">
        <f>Data!F592</f>
        <v>1614040000</v>
      </c>
      <c r="G597" s="4" t="str">
        <f t="shared" si="18"/>
        <v/>
      </c>
      <c r="H597" s="4" t="str">
        <f t="shared" si="19"/>
        <v/>
      </c>
    </row>
    <row r="598" spans="1:8" x14ac:dyDescent="0.3">
      <c r="A598" s="3">
        <f>Data!A593</f>
        <v>40533</v>
      </c>
      <c r="B598" s="4">
        <f>Data!B593</f>
        <v>2658.9399410000001</v>
      </c>
      <c r="C598" s="4">
        <f>Data!C593</f>
        <v>2669.01001</v>
      </c>
      <c r="D598" s="4">
        <f>Data!D593</f>
        <v>2655.9499510000001</v>
      </c>
      <c r="E598" s="4">
        <f>Data!E593</f>
        <v>2667.610107</v>
      </c>
      <c r="F598" s="15">
        <f>Data!F593</f>
        <v>1647550000</v>
      </c>
      <c r="G598" s="4" t="str">
        <f t="shared" si="18"/>
        <v/>
      </c>
      <c r="H598" s="4" t="str">
        <f t="shared" si="19"/>
        <v/>
      </c>
    </row>
    <row r="599" spans="1:8" x14ac:dyDescent="0.3">
      <c r="A599" s="3">
        <f>Data!A594</f>
        <v>40532</v>
      </c>
      <c r="B599" s="4">
        <f>Data!B594</f>
        <v>2651.9799800000001</v>
      </c>
      <c r="C599" s="4">
        <f>Data!C594</f>
        <v>2658.8000489999999</v>
      </c>
      <c r="D599" s="4">
        <f>Data!D594</f>
        <v>2634.5600589999999</v>
      </c>
      <c r="E599" s="4">
        <f>Data!E594</f>
        <v>2649.5600589999999</v>
      </c>
      <c r="F599" s="15">
        <f>Data!F594</f>
        <v>1707950000</v>
      </c>
      <c r="G599" s="4" t="str">
        <f t="shared" si="18"/>
        <v>Hammer</v>
      </c>
      <c r="H599" s="4" t="str">
        <f t="shared" si="19"/>
        <v/>
      </c>
    </row>
    <row r="600" spans="1:8" x14ac:dyDescent="0.3">
      <c r="A600" s="3">
        <f>Data!A595</f>
        <v>40529</v>
      </c>
      <c r="B600" s="4">
        <f>Data!B595</f>
        <v>2643.3500979999999</v>
      </c>
      <c r="C600" s="4">
        <f>Data!C595</f>
        <v>2651.3500979999999</v>
      </c>
      <c r="D600" s="4">
        <f>Data!D595</f>
        <v>2637.080078</v>
      </c>
      <c r="E600" s="4">
        <f>Data!E595</f>
        <v>2642.969971</v>
      </c>
      <c r="F600" s="15">
        <f>Data!F595</f>
        <v>2421830000</v>
      </c>
      <c r="G600" s="4" t="str">
        <f t="shared" si="18"/>
        <v/>
      </c>
      <c r="H600" s="4" t="str">
        <f t="shared" si="19"/>
        <v/>
      </c>
    </row>
    <row r="601" spans="1:8" x14ac:dyDescent="0.3">
      <c r="A601" s="3">
        <f>Data!A596</f>
        <v>40528</v>
      </c>
      <c r="B601" s="4">
        <f>Data!B596</f>
        <v>2620.5600589999999</v>
      </c>
      <c r="C601" s="4">
        <f>Data!C596</f>
        <v>2639.679932</v>
      </c>
      <c r="D601" s="4">
        <f>Data!D596</f>
        <v>2613.719971</v>
      </c>
      <c r="E601" s="4">
        <f>Data!E596</f>
        <v>2637.3100589999999</v>
      </c>
      <c r="F601" s="15">
        <f>Data!F596</f>
        <v>1735290000</v>
      </c>
      <c r="G601" s="4" t="str">
        <f t="shared" si="18"/>
        <v/>
      </c>
      <c r="H601" s="4" t="str">
        <f t="shared" si="19"/>
        <v/>
      </c>
    </row>
    <row r="602" spans="1:8" x14ac:dyDescent="0.3">
      <c r="A602" s="3">
        <f>Data!A597</f>
        <v>40527</v>
      </c>
      <c r="B602" s="4">
        <f>Data!B597</f>
        <v>2625.8100589999999</v>
      </c>
      <c r="C602" s="4">
        <f>Data!C597</f>
        <v>2643.110107</v>
      </c>
      <c r="D602" s="4">
        <f>Data!D597</f>
        <v>2613.1499020000001</v>
      </c>
      <c r="E602" s="4">
        <f>Data!E597</f>
        <v>2617.219971</v>
      </c>
      <c r="F602" s="15">
        <f>Data!F597</f>
        <v>1863980000</v>
      </c>
      <c r="G602" s="4" t="str">
        <f t="shared" si="18"/>
        <v/>
      </c>
      <c r="H602" s="4" t="str">
        <f t="shared" si="19"/>
        <v/>
      </c>
    </row>
    <row r="603" spans="1:8" x14ac:dyDescent="0.3">
      <c r="A603" s="3">
        <f>Data!A598</f>
        <v>40526</v>
      </c>
      <c r="B603" s="4">
        <f>Data!B598</f>
        <v>2631.3400879999999</v>
      </c>
      <c r="C603" s="4">
        <f>Data!C598</f>
        <v>2636.8500979999999</v>
      </c>
      <c r="D603" s="4">
        <f>Data!D598</f>
        <v>2621.0500489999999</v>
      </c>
      <c r="E603" s="4">
        <f>Data!E598</f>
        <v>2627.719971</v>
      </c>
      <c r="F603" s="15">
        <f>Data!F598</f>
        <v>1853270000</v>
      </c>
      <c r="G603" s="4" t="str">
        <f t="shared" si="18"/>
        <v/>
      </c>
      <c r="H603" s="4" t="str">
        <f t="shared" si="19"/>
        <v/>
      </c>
    </row>
    <row r="604" spans="1:8" x14ac:dyDescent="0.3">
      <c r="A604" s="3">
        <f>Data!A599</f>
        <v>40525</v>
      </c>
      <c r="B604" s="4">
        <f>Data!B599</f>
        <v>2645.3500979999999</v>
      </c>
      <c r="C604" s="4">
        <f>Data!C599</f>
        <v>2645.790039</v>
      </c>
      <c r="D604" s="4">
        <f>Data!D599</f>
        <v>2624.5600589999999</v>
      </c>
      <c r="E604" s="4">
        <f>Data!E599</f>
        <v>2624.9099120000001</v>
      </c>
      <c r="F604" s="15">
        <f>Data!F599</f>
        <v>1835330000</v>
      </c>
      <c r="G604" s="4" t="str">
        <f t="shared" si="18"/>
        <v/>
      </c>
      <c r="H604" s="4" t="str">
        <f t="shared" si="19"/>
        <v/>
      </c>
    </row>
    <row r="605" spans="1:8" x14ac:dyDescent="0.3">
      <c r="A605" s="3">
        <f>Data!A600</f>
        <v>40522</v>
      </c>
      <c r="B605" s="4">
        <f>Data!B600</f>
        <v>2623.280029</v>
      </c>
      <c r="C605" s="4">
        <f>Data!C600</f>
        <v>2639.4099120000001</v>
      </c>
      <c r="D605" s="4">
        <f>Data!D600</f>
        <v>2615.419922</v>
      </c>
      <c r="E605" s="4">
        <f>Data!E600</f>
        <v>2637.540039</v>
      </c>
      <c r="F605" s="15">
        <f>Data!F600</f>
        <v>1736730000</v>
      </c>
      <c r="G605" s="4" t="str">
        <f t="shared" si="18"/>
        <v/>
      </c>
      <c r="H605" s="4" t="str">
        <f t="shared" si="19"/>
        <v/>
      </c>
    </row>
    <row r="606" spans="1:8" x14ac:dyDescent="0.3">
      <c r="A606" s="3">
        <f>Data!A601</f>
        <v>40521</v>
      </c>
      <c r="B606" s="4">
        <f>Data!B601</f>
        <v>2623.1499020000001</v>
      </c>
      <c r="C606" s="4">
        <f>Data!C601</f>
        <v>2624.8400879999999</v>
      </c>
      <c r="D606" s="4">
        <f>Data!D601</f>
        <v>2606.23999</v>
      </c>
      <c r="E606" s="4">
        <f>Data!E601</f>
        <v>2616.669922</v>
      </c>
      <c r="F606" s="15">
        <f>Data!F601</f>
        <v>1924980000</v>
      </c>
      <c r="G606" s="4" t="str">
        <f t="shared" si="18"/>
        <v/>
      </c>
      <c r="H606" s="4" t="str">
        <f t="shared" si="19"/>
        <v/>
      </c>
    </row>
    <row r="607" spans="1:8" x14ac:dyDescent="0.3">
      <c r="A607" s="3">
        <f>Data!A602</f>
        <v>40520</v>
      </c>
      <c r="B607" s="4">
        <f>Data!B602</f>
        <v>2604.570068</v>
      </c>
      <c r="C607" s="4">
        <f>Data!C602</f>
        <v>2612.3701169999999</v>
      </c>
      <c r="D607" s="4">
        <f>Data!D602</f>
        <v>2592.889893</v>
      </c>
      <c r="E607" s="4">
        <f>Data!E602</f>
        <v>2609.1599120000001</v>
      </c>
      <c r="F607" s="15">
        <f>Data!F602</f>
        <v>1763460000</v>
      </c>
      <c r="G607" s="4" t="str">
        <f t="shared" si="18"/>
        <v/>
      </c>
      <c r="H607" s="4" t="str">
        <f t="shared" si="19"/>
        <v/>
      </c>
    </row>
    <row r="608" spans="1:8" x14ac:dyDescent="0.3">
      <c r="A608" s="3">
        <f>Data!A603</f>
        <v>40519</v>
      </c>
      <c r="B608" s="4">
        <f>Data!B603</f>
        <v>2623.1499020000001</v>
      </c>
      <c r="C608" s="4">
        <f>Data!C603</f>
        <v>2623.6000979999999</v>
      </c>
      <c r="D608" s="4">
        <f>Data!D603</f>
        <v>2597.4499510000001</v>
      </c>
      <c r="E608" s="4">
        <f>Data!E603</f>
        <v>2598.48999</v>
      </c>
      <c r="F608" s="15">
        <f>Data!F603</f>
        <v>1906290000</v>
      </c>
      <c r="G608" s="4" t="str">
        <f t="shared" si="18"/>
        <v/>
      </c>
      <c r="H608" s="4" t="str">
        <f t="shared" si="19"/>
        <v/>
      </c>
    </row>
    <row r="609" spans="1:8" x14ac:dyDescent="0.3">
      <c r="A609" s="3">
        <f>Data!A604</f>
        <v>40518</v>
      </c>
      <c r="B609" s="4">
        <f>Data!B604</f>
        <v>2591.280029</v>
      </c>
      <c r="C609" s="4">
        <f>Data!C604</f>
        <v>2599.1899410000001</v>
      </c>
      <c r="D609" s="4">
        <f>Data!D604</f>
        <v>2584.0900879999999</v>
      </c>
      <c r="E609" s="4">
        <f>Data!E604</f>
        <v>2594.919922</v>
      </c>
      <c r="F609" s="15">
        <f>Data!F604</f>
        <v>1617030000</v>
      </c>
      <c r="G609" s="4" t="str">
        <f t="shared" si="18"/>
        <v/>
      </c>
      <c r="H609" s="4" t="str">
        <f t="shared" si="19"/>
        <v/>
      </c>
    </row>
    <row r="610" spans="1:8" x14ac:dyDescent="0.3">
      <c r="A610" s="3">
        <f>Data!A605</f>
        <v>40515</v>
      </c>
      <c r="B610" s="4">
        <f>Data!B605</f>
        <v>2569.0200199999999</v>
      </c>
      <c r="C610" s="4">
        <f>Data!C605</f>
        <v>2593.679932</v>
      </c>
      <c r="D610" s="4">
        <f>Data!D605</f>
        <v>2567.8798830000001</v>
      </c>
      <c r="E610" s="4">
        <f>Data!E605</f>
        <v>2591.459961</v>
      </c>
      <c r="F610" s="15">
        <f>Data!F605</f>
        <v>1810400000</v>
      </c>
      <c r="G610" s="4" t="str">
        <f t="shared" si="18"/>
        <v/>
      </c>
      <c r="H610" s="4" t="str">
        <f t="shared" si="19"/>
        <v/>
      </c>
    </row>
    <row r="611" spans="1:8" x14ac:dyDescent="0.3">
      <c r="A611" s="3">
        <f>Data!A606</f>
        <v>40514</v>
      </c>
      <c r="B611" s="4">
        <f>Data!B606</f>
        <v>2553.679932</v>
      </c>
      <c r="C611" s="4">
        <f>Data!C606</f>
        <v>2580.5900879999999</v>
      </c>
      <c r="D611" s="4">
        <f>Data!D606</f>
        <v>2551.820068</v>
      </c>
      <c r="E611" s="4">
        <f>Data!E606</f>
        <v>2579.3500979999999</v>
      </c>
      <c r="F611" s="15">
        <f>Data!F606</f>
        <v>2038130000</v>
      </c>
      <c r="G611" s="4" t="str">
        <f t="shared" si="18"/>
        <v/>
      </c>
      <c r="H611" s="4" t="str">
        <f t="shared" si="19"/>
        <v/>
      </c>
    </row>
    <row r="612" spans="1:8" x14ac:dyDescent="0.3">
      <c r="A612" s="3">
        <f>Data!A607</f>
        <v>40513</v>
      </c>
      <c r="B612" s="4">
        <f>Data!B607</f>
        <v>2535.1899410000001</v>
      </c>
      <c r="C612" s="4">
        <f>Data!C607</f>
        <v>2558.290039</v>
      </c>
      <c r="D612" s="4">
        <f>Data!D607</f>
        <v>2535.1899410000001</v>
      </c>
      <c r="E612" s="4">
        <f>Data!E607</f>
        <v>2549.429932</v>
      </c>
      <c r="F612" s="15">
        <f>Data!F607</f>
        <v>2109940000</v>
      </c>
      <c r="G612" s="4" t="str">
        <f t="shared" si="18"/>
        <v/>
      </c>
      <c r="H612" s="4" t="str">
        <f t="shared" si="19"/>
        <v/>
      </c>
    </row>
    <row r="613" spans="1:8" x14ac:dyDescent="0.3">
      <c r="A613" s="3">
        <f>Data!A608</f>
        <v>40512</v>
      </c>
      <c r="B613" s="4">
        <f>Data!B608</f>
        <v>2497.1201169999999</v>
      </c>
      <c r="C613" s="4">
        <f>Data!C608</f>
        <v>2510.709961</v>
      </c>
      <c r="D613" s="4">
        <f>Data!D608</f>
        <v>2488.610107</v>
      </c>
      <c r="E613" s="4">
        <f>Data!E608</f>
        <v>2498.2299800000001</v>
      </c>
      <c r="F613" s="15">
        <f>Data!F608</f>
        <v>2317480000</v>
      </c>
      <c r="G613" s="4" t="str">
        <f t="shared" si="18"/>
        <v/>
      </c>
      <c r="H613" s="4" t="str">
        <f t="shared" si="19"/>
        <v/>
      </c>
    </row>
    <row r="614" spans="1:8" x14ac:dyDescent="0.3">
      <c r="A614" s="3">
        <f>Data!A609</f>
        <v>40511</v>
      </c>
      <c r="B614" s="4">
        <f>Data!B609</f>
        <v>2522.23999</v>
      </c>
      <c r="C614" s="4">
        <f>Data!C609</f>
        <v>2531.030029</v>
      </c>
      <c r="D614" s="4">
        <f>Data!D609</f>
        <v>2496.830078</v>
      </c>
      <c r="E614" s="4">
        <f>Data!E609</f>
        <v>2525.219971</v>
      </c>
      <c r="F614" s="15">
        <f>Data!F609</f>
        <v>1683260000</v>
      </c>
      <c r="G614" s="4" t="str">
        <f t="shared" si="18"/>
        <v/>
      </c>
      <c r="H614" s="4" t="str">
        <f t="shared" si="19"/>
        <v/>
      </c>
    </row>
    <row r="615" spans="1:8" x14ac:dyDescent="0.3">
      <c r="A615" s="3">
        <f>Data!A610</f>
        <v>40508</v>
      </c>
      <c r="B615" s="4">
        <f>Data!B610</f>
        <v>2525.9099120000001</v>
      </c>
      <c r="C615" s="4">
        <f>Data!C610</f>
        <v>2541.48999</v>
      </c>
      <c r="D615" s="4">
        <f>Data!D610</f>
        <v>2522.3999020000001</v>
      </c>
      <c r="E615" s="4">
        <f>Data!E610</f>
        <v>2534.5600589999999</v>
      </c>
      <c r="F615" s="15">
        <f>Data!F610</f>
        <v>623980000</v>
      </c>
      <c r="G615" s="4" t="str">
        <f t="shared" si="18"/>
        <v/>
      </c>
      <c r="H615" s="4" t="str">
        <f t="shared" si="19"/>
        <v/>
      </c>
    </row>
    <row r="616" spans="1:8" x14ac:dyDescent="0.3">
      <c r="A616" s="3">
        <f>Data!A611</f>
        <v>40506</v>
      </c>
      <c r="B616" s="4">
        <f>Data!B611</f>
        <v>2519.889893</v>
      </c>
      <c r="C616" s="4">
        <f>Data!C611</f>
        <v>2545.4099120000001</v>
      </c>
      <c r="D616" s="4">
        <f>Data!D611</f>
        <v>2519.889893</v>
      </c>
      <c r="E616" s="4">
        <f>Data!E611</f>
        <v>2543.1201169999999</v>
      </c>
      <c r="F616" s="15">
        <f>Data!F611</f>
        <v>1634640000</v>
      </c>
      <c r="G616" s="4" t="str">
        <f t="shared" si="18"/>
        <v/>
      </c>
      <c r="H616" s="4" t="str">
        <f t="shared" si="19"/>
        <v/>
      </c>
    </row>
    <row r="617" spans="1:8" x14ac:dyDescent="0.3">
      <c r="A617" s="3">
        <f>Data!A612</f>
        <v>40505</v>
      </c>
      <c r="B617" s="4">
        <f>Data!B612</f>
        <v>2504.209961</v>
      </c>
      <c r="C617" s="4">
        <f>Data!C612</f>
        <v>2510.0900879999999</v>
      </c>
      <c r="D617" s="4">
        <f>Data!D612</f>
        <v>2483.1599120000001</v>
      </c>
      <c r="E617" s="4">
        <f>Data!E612</f>
        <v>2494.9499510000001</v>
      </c>
      <c r="F617" s="15">
        <f>Data!F612</f>
        <v>1892260000</v>
      </c>
      <c r="G617" s="4" t="str">
        <f t="shared" si="18"/>
        <v/>
      </c>
      <c r="H617" s="4" t="str">
        <f t="shared" si="19"/>
        <v/>
      </c>
    </row>
    <row r="618" spans="1:8" x14ac:dyDescent="0.3">
      <c r="A618" s="3">
        <f>Data!A613</f>
        <v>40504</v>
      </c>
      <c r="B618" s="4">
        <f>Data!B613</f>
        <v>2509.389893</v>
      </c>
      <c r="C618" s="4">
        <f>Data!C613</f>
        <v>2532.0200199999999</v>
      </c>
      <c r="D618" s="4">
        <f>Data!D613</f>
        <v>2501.3000489999999</v>
      </c>
      <c r="E618" s="4">
        <f>Data!E613</f>
        <v>2532.0200199999999</v>
      </c>
      <c r="F618" s="15">
        <f>Data!F613</f>
        <v>1850570000</v>
      </c>
      <c r="G618" s="4" t="str">
        <f t="shared" si="18"/>
        <v/>
      </c>
      <c r="H618" s="4" t="str">
        <f t="shared" si="19"/>
        <v/>
      </c>
    </row>
    <row r="619" spans="1:8" x14ac:dyDescent="0.3">
      <c r="A619" s="3">
        <f>Data!A614</f>
        <v>40501</v>
      </c>
      <c r="B619" s="4">
        <f>Data!B614</f>
        <v>2510.790039</v>
      </c>
      <c r="C619" s="4">
        <f>Data!C614</f>
        <v>2520.9399410000001</v>
      </c>
      <c r="D619" s="4">
        <f>Data!D614</f>
        <v>2499.919922</v>
      </c>
      <c r="E619" s="4">
        <f>Data!E614</f>
        <v>2518.1201169999999</v>
      </c>
      <c r="F619" s="15">
        <f>Data!F614</f>
        <v>1839670000</v>
      </c>
      <c r="G619" s="4" t="str">
        <f t="shared" si="18"/>
        <v/>
      </c>
      <c r="H619" s="4" t="str">
        <f t="shared" si="19"/>
        <v/>
      </c>
    </row>
    <row r="620" spans="1:8" x14ac:dyDescent="0.3">
      <c r="A620" s="3">
        <f>Data!A615</f>
        <v>40500</v>
      </c>
      <c r="B620" s="4">
        <f>Data!B615</f>
        <v>2504.4099120000001</v>
      </c>
      <c r="C620" s="4">
        <f>Data!C615</f>
        <v>2526.830078</v>
      </c>
      <c r="D620" s="4">
        <f>Data!D615</f>
        <v>2502.5</v>
      </c>
      <c r="E620" s="4">
        <f>Data!E615</f>
        <v>2514.3999020000001</v>
      </c>
      <c r="F620" s="15">
        <f>Data!F615</f>
        <v>2046660000</v>
      </c>
      <c r="G620" s="4" t="str">
        <f t="shared" si="18"/>
        <v/>
      </c>
      <c r="H620" s="4" t="str">
        <f t="shared" si="19"/>
        <v/>
      </c>
    </row>
    <row r="621" spans="1:8" x14ac:dyDescent="0.3">
      <c r="A621" s="3">
        <f>Data!A616</f>
        <v>40499</v>
      </c>
      <c r="B621" s="4">
        <f>Data!B616</f>
        <v>2471.2700199999999</v>
      </c>
      <c r="C621" s="4">
        <f>Data!C616</f>
        <v>2486.1599120000001</v>
      </c>
      <c r="D621" s="4">
        <f>Data!D616</f>
        <v>2467.1899410000001</v>
      </c>
      <c r="E621" s="4">
        <f>Data!E616</f>
        <v>2476.01001</v>
      </c>
      <c r="F621" s="15">
        <f>Data!F616</f>
        <v>1816260000</v>
      </c>
      <c r="G621" s="4" t="str">
        <f t="shared" si="18"/>
        <v/>
      </c>
      <c r="H621" s="4" t="str">
        <f t="shared" si="19"/>
        <v/>
      </c>
    </row>
    <row r="622" spans="1:8" x14ac:dyDescent="0.3">
      <c r="A622" s="3">
        <f>Data!A617</f>
        <v>40498</v>
      </c>
      <c r="B622" s="4">
        <f>Data!B617</f>
        <v>2494.209961</v>
      </c>
      <c r="C622" s="4">
        <f>Data!C617</f>
        <v>2503.290039</v>
      </c>
      <c r="D622" s="4">
        <f>Data!D617</f>
        <v>2459.790039</v>
      </c>
      <c r="E622" s="4">
        <f>Data!E617</f>
        <v>2469.8400879999999</v>
      </c>
      <c r="F622" s="15">
        <f>Data!F617</f>
        <v>2234090000</v>
      </c>
      <c r="G622" s="4" t="str">
        <f t="shared" si="18"/>
        <v/>
      </c>
      <c r="H622" s="4" t="str">
        <f t="shared" si="19"/>
        <v/>
      </c>
    </row>
    <row r="623" spans="1:8" x14ac:dyDescent="0.3">
      <c r="A623" s="3">
        <f>Data!A618</f>
        <v>40497</v>
      </c>
      <c r="B623" s="4">
        <f>Data!B618</f>
        <v>2529.0200199999999</v>
      </c>
      <c r="C623" s="4">
        <f>Data!C618</f>
        <v>2534.5600589999999</v>
      </c>
      <c r="D623" s="4">
        <f>Data!D618</f>
        <v>2512.290039</v>
      </c>
      <c r="E623" s="4">
        <f>Data!E618</f>
        <v>2513.820068</v>
      </c>
      <c r="F623" s="15">
        <f>Data!F618</f>
        <v>1852210000</v>
      </c>
      <c r="G623" s="4" t="str">
        <f t="shared" si="18"/>
        <v/>
      </c>
      <c r="H623" s="4" t="str">
        <f t="shared" si="19"/>
        <v/>
      </c>
    </row>
    <row r="624" spans="1:8" x14ac:dyDescent="0.3">
      <c r="A624" s="3">
        <f>Data!A619</f>
        <v>40494</v>
      </c>
      <c r="B624" s="4">
        <f>Data!B619</f>
        <v>2540.469971</v>
      </c>
      <c r="C624" s="4">
        <f>Data!C619</f>
        <v>2552.23999</v>
      </c>
      <c r="D624" s="4">
        <f>Data!D619</f>
        <v>2506.3999020000001</v>
      </c>
      <c r="E624" s="4">
        <f>Data!E619</f>
        <v>2518.209961</v>
      </c>
      <c r="F624" s="15">
        <f>Data!F619</f>
        <v>2191790000</v>
      </c>
      <c r="G624" s="4" t="str">
        <f t="shared" si="18"/>
        <v/>
      </c>
      <c r="H624" s="4" t="str">
        <f t="shared" si="19"/>
        <v/>
      </c>
    </row>
    <row r="625" spans="1:8" x14ac:dyDescent="0.3">
      <c r="A625" s="3">
        <f>Data!A620</f>
        <v>40493</v>
      </c>
      <c r="B625" s="4">
        <f>Data!B620</f>
        <v>2534.23999</v>
      </c>
      <c r="C625" s="4">
        <f>Data!C620</f>
        <v>2559.98999</v>
      </c>
      <c r="D625" s="4">
        <f>Data!D620</f>
        <v>2524.1201169999999</v>
      </c>
      <c r="E625" s="4">
        <f>Data!E620</f>
        <v>2555.5200199999999</v>
      </c>
      <c r="F625" s="15">
        <f>Data!F620</f>
        <v>2559980000</v>
      </c>
      <c r="G625" s="4" t="str">
        <f t="shared" si="18"/>
        <v/>
      </c>
      <c r="H625" s="4" t="str">
        <f t="shared" si="19"/>
        <v/>
      </c>
    </row>
    <row r="626" spans="1:8" x14ac:dyDescent="0.3">
      <c r="A626" s="3">
        <f>Data!A621</f>
        <v>40492</v>
      </c>
      <c r="B626" s="4">
        <f>Data!B621</f>
        <v>2564.3100589999999</v>
      </c>
      <c r="C626" s="4">
        <f>Data!C621</f>
        <v>2578.780029</v>
      </c>
      <c r="D626" s="4">
        <f>Data!D621</f>
        <v>2545.459961</v>
      </c>
      <c r="E626" s="4">
        <f>Data!E621</f>
        <v>2578.780029</v>
      </c>
      <c r="F626" s="15">
        <f>Data!F621</f>
        <v>1998930000</v>
      </c>
      <c r="G626" s="4" t="str">
        <f t="shared" si="18"/>
        <v/>
      </c>
      <c r="H626" s="4" t="str">
        <f t="shared" si="19"/>
        <v/>
      </c>
    </row>
    <row r="627" spans="1:8" x14ac:dyDescent="0.3">
      <c r="A627" s="3">
        <f>Data!A622</f>
        <v>40491</v>
      </c>
      <c r="B627" s="4">
        <f>Data!B622</f>
        <v>2587.080078</v>
      </c>
      <c r="C627" s="4">
        <f>Data!C622</f>
        <v>2592.9399410000001</v>
      </c>
      <c r="D627" s="4">
        <f>Data!D622</f>
        <v>2552.929932</v>
      </c>
      <c r="E627" s="4">
        <f>Data!E622</f>
        <v>2562.9799800000001</v>
      </c>
      <c r="F627" s="15">
        <f>Data!F622</f>
        <v>2157370000</v>
      </c>
      <c r="G627" s="4" t="str">
        <f t="shared" si="18"/>
        <v/>
      </c>
      <c r="H627" s="4" t="str">
        <f t="shared" si="19"/>
        <v/>
      </c>
    </row>
    <row r="628" spans="1:8" x14ac:dyDescent="0.3">
      <c r="A628" s="3">
        <f>Data!A623</f>
        <v>40490</v>
      </c>
      <c r="B628" s="4">
        <f>Data!B623</f>
        <v>2570.860107</v>
      </c>
      <c r="C628" s="4">
        <f>Data!C623</f>
        <v>2583.3000489999999</v>
      </c>
      <c r="D628" s="4">
        <f>Data!D623</f>
        <v>2566.780029</v>
      </c>
      <c r="E628" s="4">
        <f>Data!E623</f>
        <v>2580.0500489999999</v>
      </c>
      <c r="F628" s="15">
        <f>Data!F623</f>
        <v>1799330000</v>
      </c>
      <c r="G628" s="4" t="str">
        <f t="shared" si="18"/>
        <v/>
      </c>
      <c r="H628" s="4" t="str">
        <f t="shared" si="19"/>
        <v/>
      </c>
    </row>
    <row r="629" spans="1:8" x14ac:dyDescent="0.3">
      <c r="A629" s="3">
        <f>Data!A624</f>
        <v>40487</v>
      </c>
      <c r="B629" s="4">
        <f>Data!B624</f>
        <v>2577.6298830000001</v>
      </c>
      <c r="C629" s="4">
        <f>Data!C624</f>
        <v>2582.179932</v>
      </c>
      <c r="D629" s="4">
        <f>Data!D624</f>
        <v>2568.780029</v>
      </c>
      <c r="E629" s="4">
        <f>Data!E624</f>
        <v>2578.9799800000001</v>
      </c>
      <c r="F629" s="15">
        <f>Data!F624</f>
        <v>2092850000</v>
      </c>
      <c r="G629" s="4" t="str">
        <f t="shared" si="18"/>
        <v/>
      </c>
      <c r="H629" s="4" t="str">
        <f t="shared" si="19"/>
        <v/>
      </c>
    </row>
    <row r="630" spans="1:8" x14ac:dyDescent="0.3">
      <c r="A630" s="3">
        <f>Data!A625</f>
        <v>40486</v>
      </c>
      <c r="B630" s="4">
        <f>Data!B625</f>
        <v>2569.2700199999999</v>
      </c>
      <c r="C630" s="4">
        <f>Data!C625</f>
        <v>2579.6201169999999</v>
      </c>
      <c r="D630" s="4">
        <f>Data!D625</f>
        <v>2564.0500489999999</v>
      </c>
      <c r="E630" s="4">
        <f>Data!E625</f>
        <v>2577.3400879999999</v>
      </c>
      <c r="F630" s="15">
        <f>Data!F625</f>
        <v>2492050000</v>
      </c>
      <c r="G630" s="4" t="str">
        <f t="shared" si="18"/>
        <v/>
      </c>
      <c r="H630" s="4" t="str">
        <f t="shared" si="19"/>
        <v/>
      </c>
    </row>
    <row r="631" spans="1:8" x14ac:dyDescent="0.3">
      <c r="A631" s="3">
        <f>Data!A626</f>
        <v>40485</v>
      </c>
      <c r="B631" s="4">
        <f>Data!B626</f>
        <v>2532.830078</v>
      </c>
      <c r="C631" s="4">
        <f>Data!C626</f>
        <v>2541.419922</v>
      </c>
      <c r="D631" s="4">
        <f>Data!D626</f>
        <v>2511.3100589999999</v>
      </c>
      <c r="E631" s="4">
        <f>Data!E626</f>
        <v>2540.2700199999999</v>
      </c>
      <c r="F631" s="15">
        <f>Data!F626</f>
        <v>1990410000</v>
      </c>
      <c r="G631" s="4" t="str">
        <f t="shared" si="18"/>
        <v/>
      </c>
      <c r="H631" s="4" t="str">
        <f t="shared" si="19"/>
        <v/>
      </c>
    </row>
    <row r="632" spans="1:8" x14ac:dyDescent="0.3">
      <c r="A632" s="3">
        <f>Data!A627</f>
        <v>40484</v>
      </c>
      <c r="B632" s="4">
        <f>Data!B627</f>
        <v>2525.9399410000001</v>
      </c>
      <c r="C632" s="4">
        <f>Data!C627</f>
        <v>2534.8798830000001</v>
      </c>
      <c r="D632" s="4">
        <f>Data!D627</f>
        <v>2518.290039</v>
      </c>
      <c r="E632" s="4">
        <f>Data!E627</f>
        <v>2533.5200199999999</v>
      </c>
      <c r="F632" s="15">
        <f>Data!F627</f>
        <v>1914980000</v>
      </c>
      <c r="G632" s="4" t="str">
        <f t="shared" si="18"/>
        <v/>
      </c>
      <c r="H632" s="4" t="str">
        <f t="shared" si="19"/>
        <v/>
      </c>
    </row>
    <row r="633" spans="1:8" x14ac:dyDescent="0.3">
      <c r="A633" s="3">
        <f>Data!A628</f>
        <v>40483</v>
      </c>
      <c r="B633" s="4">
        <f>Data!B628</f>
        <v>2520.4499510000001</v>
      </c>
      <c r="C633" s="4">
        <f>Data!C628</f>
        <v>2532.3701169999999</v>
      </c>
      <c r="D633" s="4">
        <f>Data!D628</f>
        <v>2491.459961</v>
      </c>
      <c r="E633" s="4">
        <f>Data!E628</f>
        <v>2504.8400879999999</v>
      </c>
      <c r="F633" s="15">
        <f>Data!F628</f>
        <v>1904790000</v>
      </c>
      <c r="G633" s="4" t="str">
        <f t="shared" si="18"/>
        <v/>
      </c>
      <c r="H633" s="4" t="str">
        <f t="shared" si="19"/>
        <v/>
      </c>
    </row>
    <row r="634" spans="1:8" x14ac:dyDescent="0.3">
      <c r="A634" s="3">
        <f>Data!A629</f>
        <v>40480</v>
      </c>
      <c r="B634" s="4">
        <f>Data!B629</f>
        <v>2505.98999</v>
      </c>
      <c r="C634" s="4">
        <f>Data!C629</f>
        <v>2517.5</v>
      </c>
      <c r="D634" s="4">
        <f>Data!D629</f>
        <v>2505.860107</v>
      </c>
      <c r="E634" s="4">
        <f>Data!E629</f>
        <v>2507.4099120000001</v>
      </c>
      <c r="F634" s="15">
        <f>Data!F629</f>
        <v>2068700000</v>
      </c>
      <c r="G634" s="4" t="str">
        <f t="shared" si="18"/>
        <v/>
      </c>
      <c r="H634" s="4" t="str">
        <f t="shared" si="19"/>
        <v/>
      </c>
    </row>
    <row r="635" spans="1:8" x14ac:dyDescent="0.3">
      <c r="A635" s="3">
        <f>Data!A630</f>
        <v>40479</v>
      </c>
      <c r="B635" s="4">
        <f>Data!B630</f>
        <v>2516.1599120000001</v>
      </c>
      <c r="C635" s="4">
        <f>Data!C630</f>
        <v>2516.1999510000001</v>
      </c>
      <c r="D635" s="4">
        <f>Data!D630</f>
        <v>2489.76001</v>
      </c>
      <c r="E635" s="4">
        <f>Data!E630</f>
        <v>2507.3701169999999</v>
      </c>
      <c r="F635" s="15">
        <f>Data!F630</f>
        <v>1998340000</v>
      </c>
      <c r="G635" s="4" t="str">
        <f t="shared" si="18"/>
        <v/>
      </c>
      <c r="H635" s="4" t="str">
        <f t="shared" si="19"/>
        <v/>
      </c>
    </row>
    <row r="636" spans="1:8" x14ac:dyDescent="0.3">
      <c r="A636" s="3">
        <f>Data!A631</f>
        <v>40478</v>
      </c>
      <c r="B636" s="4">
        <f>Data!B631</f>
        <v>2484.0900879999999</v>
      </c>
      <c r="C636" s="4">
        <f>Data!C631</f>
        <v>2505.3500979999999</v>
      </c>
      <c r="D636" s="4">
        <f>Data!D631</f>
        <v>2478.01001</v>
      </c>
      <c r="E636" s="4">
        <f>Data!E631</f>
        <v>2503.26001</v>
      </c>
      <c r="F636" s="15">
        <f>Data!F631</f>
        <v>2013240000</v>
      </c>
      <c r="G636" s="4" t="str">
        <f t="shared" si="18"/>
        <v/>
      </c>
      <c r="H636" s="4" t="str">
        <f t="shared" si="19"/>
        <v/>
      </c>
    </row>
    <row r="637" spans="1:8" x14ac:dyDescent="0.3">
      <c r="A637" s="3">
        <f>Data!A632</f>
        <v>40477</v>
      </c>
      <c r="B637" s="4">
        <f>Data!B632</f>
        <v>2476.51001</v>
      </c>
      <c r="C637" s="4">
        <f>Data!C632</f>
        <v>2503.030029</v>
      </c>
      <c r="D637" s="4">
        <f>Data!D632</f>
        <v>2470.1201169999999</v>
      </c>
      <c r="E637" s="4">
        <f>Data!E632</f>
        <v>2497.290039</v>
      </c>
      <c r="F637" s="15">
        <f>Data!F632</f>
        <v>1914350000</v>
      </c>
      <c r="G637" s="4" t="str">
        <f t="shared" si="18"/>
        <v/>
      </c>
      <c r="H637" s="4" t="str">
        <f t="shared" si="19"/>
        <v/>
      </c>
    </row>
    <row r="638" spans="1:8" x14ac:dyDescent="0.3">
      <c r="A638" s="3">
        <f>Data!A633</f>
        <v>40476</v>
      </c>
      <c r="B638" s="4">
        <f>Data!B633</f>
        <v>2491.6201169999999</v>
      </c>
      <c r="C638" s="4">
        <f>Data!C633</f>
        <v>2507.030029</v>
      </c>
      <c r="D638" s="4">
        <f>Data!D633</f>
        <v>2490.110107</v>
      </c>
      <c r="E638" s="4">
        <f>Data!E633</f>
        <v>2490.8500979999999</v>
      </c>
      <c r="F638" s="15">
        <f>Data!F633</f>
        <v>1746320000</v>
      </c>
      <c r="G638" s="4" t="str">
        <f t="shared" si="18"/>
        <v/>
      </c>
      <c r="H638" s="4" t="str">
        <f t="shared" si="19"/>
        <v>Shooting Star</v>
      </c>
    </row>
    <row r="639" spans="1:8" x14ac:dyDescent="0.3">
      <c r="A639" s="3">
        <f>Data!A634</f>
        <v>40473</v>
      </c>
      <c r="B639" s="4">
        <f>Data!B634</f>
        <v>2461.6000979999999</v>
      </c>
      <c r="C639" s="4">
        <f>Data!C634</f>
        <v>2479.389893</v>
      </c>
      <c r="D639" s="4">
        <f>Data!D634</f>
        <v>2459.429932</v>
      </c>
      <c r="E639" s="4">
        <f>Data!E634</f>
        <v>2479.389893</v>
      </c>
      <c r="F639" s="15">
        <f>Data!F634</f>
        <v>1648180000</v>
      </c>
      <c r="G639" s="4" t="str">
        <f t="shared" si="18"/>
        <v/>
      </c>
      <c r="H639" s="4" t="str">
        <f t="shared" si="19"/>
        <v/>
      </c>
    </row>
    <row r="640" spans="1:8" x14ac:dyDescent="0.3">
      <c r="A640" s="3">
        <f>Data!A635</f>
        <v>40472</v>
      </c>
      <c r="B640" s="4">
        <f>Data!B635</f>
        <v>2470.719971</v>
      </c>
      <c r="C640" s="4">
        <f>Data!C635</f>
        <v>2482.139893</v>
      </c>
      <c r="D640" s="4">
        <f>Data!D635</f>
        <v>2436.3400879999999</v>
      </c>
      <c r="E640" s="4">
        <f>Data!E635</f>
        <v>2459.669922</v>
      </c>
      <c r="F640" s="15">
        <f>Data!F635</f>
        <v>2135480000</v>
      </c>
      <c r="G640" s="4" t="str">
        <f t="shared" si="18"/>
        <v/>
      </c>
      <c r="H640" s="4" t="str">
        <f t="shared" si="19"/>
        <v/>
      </c>
    </row>
    <row r="641" spans="1:8" x14ac:dyDescent="0.3">
      <c r="A641" s="3">
        <f>Data!A636</f>
        <v>40471</v>
      </c>
      <c r="B641" s="4">
        <f>Data!B636</f>
        <v>2443.1999510000001</v>
      </c>
      <c r="C641" s="4">
        <f>Data!C636</f>
        <v>2469.719971</v>
      </c>
      <c r="D641" s="4">
        <f>Data!D636</f>
        <v>2441.070068</v>
      </c>
      <c r="E641" s="4">
        <f>Data!E636</f>
        <v>2457.389893</v>
      </c>
      <c r="F641" s="15">
        <f>Data!F636</f>
        <v>2016770000</v>
      </c>
      <c r="G641" s="4" t="str">
        <f t="shared" si="18"/>
        <v/>
      </c>
      <c r="H641" s="4" t="str">
        <f t="shared" si="19"/>
        <v/>
      </c>
    </row>
    <row r="642" spans="1:8" x14ac:dyDescent="0.3">
      <c r="A642" s="3">
        <f>Data!A637</f>
        <v>40470</v>
      </c>
      <c r="B642" s="4">
        <f>Data!B637</f>
        <v>2442.209961</v>
      </c>
      <c r="C642" s="4">
        <f>Data!C637</f>
        <v>2462.9399410000001</v>
      </c>
      <c r="D642" s="4">
        <f>Data!D637</f>
        <v>2422.139893</v>
      </c>
      <c r="E642" s="4">
        <f>Data!E637</f>
        <v>2436.9499510000001</v>
      </c>
      <c r="F642" s="15">
        <f>Data!F637</f>
        <v>2241840000</v>
      </c>
      <c r="G642" s="4" t="str">
        <f t="shared" si="18"/>
        <v/>
      </c>
      <c r="H642" s="4" t="str">
        <f t="shared" si="19"/>
        <v/>
      </c>
    </row>
    <row r="643" spans="1:8" x14ac:dyDescent="0.3">
      <c r="A643" s="3">
        <f>Data!A638</f>
        <v>40469</v>
      </c>
      <c r="B643" s="4">
        <f>Data!B638</f>
        <v>2470.1201169999999</v>
      </c>
      <c r="C643" s="4">
        <f>Data!C638</f>
        <v>2480.9499510000001</v>
      </c>
      <c r="D643" s="4">
        <f>Data!D638</f>
        <v>2462.5500489999999</v>
      </c>
      <c r="E643" s="4">
        <f>Data!E638</f>
        <v>2480.6599120000001</v>
      </c>
      <c r="F643" s="15">
        <f>Data!F638</f>
        <v>1724710000</v>
      </c>
      <c r="G643" s="4" t="str">
        <f t="shared" si="18"/>
        <v/>
      </c>
      <c r="H643" s="4" t="str">
        <f t="shared" si="19"/>
        <v/>
      </c>
    </row>
    <row r="644" spans="1:8" x14ac:dyDescent="0.3">
      <c r="A644" s="3">
        <f>Data!A639</f>
        <v>40466</v>
      </c>
      <c r="B644" s="4">
        <f>Data!B639</f>
        <v>2461.6999510000001</v>
      </c>
      <c r="C644" s="4">
        <f>Data!C639</f>
        <v>2468.7700199999999</v>
      </c>
      <c r="D644" s="4">
        <f>Data!D639</f>
        <v>2438.030029</v>
      </c>
      <c r="E644" s="4">
        <f>Data!E639</f>
        <v>2468.7700199999999</v>
      </c>
      <c r="F644" s="15">
        <f>Data!F639</f>
        <v>2232810000</v>
      </c>
      <c r="G644" s="4" t="str">
        <f t="shared" si="18"/>
        <v>Hammer</v>
      </c>
      <c r="H644" s="4" t="str">
        <f t="shared" si="19"/>
        <v/>
      </c>
    </row>
    <row r="645" spans="1:8" x14ac:dyDescent="0.3">
      <c r="A645" s="3">
        <f>Data!A640</f>
        <v>40465</v>
      </c>
      <c r="B645" s="4">
        <f>Data!B640</f>
        <v>2441.209961</v>
      </c>
      <c r="C645" s="4">
        <f>Data!C640</f>
        <v>2445.8500979999999</v>
      </c>
      <c r="D645" s="4">
        <f>Data!D640</f>
        <v>2422.070068</v>
      </c>
      <c r="E645" s="4">
        <f>Data!E640</f>
        <v>2435.3798830000001</v>
      </c>
      <c r="F645" s="15">
        <f>Data!F640</f>
        <v>2014540000</v>
      </c>
      <c r="G645" s="4" t="str">
        <f t="shared" si="18"/>
        <v/>
      </c>
      <c r="H645" s="4" t="str">
        <f t="shared" si="19"/>
        <v/>
      </c>
    </row>
    <row r="646" spans="1:8" x14ac:dyDescent="0.3">
      <c r="A646" s="3">
        <f>Data!A641</f>
        <v>40464</v>
      </c>
      <c r="B646" s="4">
        <f>Data!B641</f>
        <v>2432.5500489999999</v>
      </c>
      <c r="C646" s="4">
        <f>Data!C641</f>
        <v>2452.540039</v>
      </c>
      <c r="D646" s="4">
        <f>Data!D641</f>
        <v>2426.5200199999999</v>
      </c>
      <c r="E646" s="4">
        <f>Data!E641</f>
        <v>2441.2299800000001</v>
      </c>
      <c r="F646" s="15">
        <f>Data!F641</f>
        <v>2294450000</v>
      </c>
      <c r="G646" s="4" t="str">
        <f t="shared" si="18"/>
        <v/>
      </c>
      <c r="H646" s="4" t="str">
        <f t="shared" si="19"/>
        <v/>
      </c>
    </row>
    <row r="647" spans="1:8" x14ac:dyDescent="0.3">
      <c r="A647" s="3">
        <f>Data!A642</f>
        <v>40463</v>
      </c>
      <c r="B647" s="4">
        <f>Data!B642</f>
        <v>2397.6999510000001</v>
      </c>
      <c r="C647" s="4">
        <f>Data!C642</f>
        <v>2421.790039</v>
      </c>
      <c r="D647" s="4">
        <f>Data!D642</f>
        <v>2379.389893</v>
      </c>
      <c r="E647" s="4">
        <f>Data!E642</f>
        <v>2417.919922</v>
      </c>
      <c r="F647" s="15">
        <f>Data!F642</f>
        <v>1960920000</v>
      </c>
      <c r="G647" s="4" t="str">
        <f t="shared" si="18"/>
        <v/>
      </c>
      <c r="H647" s="4" t="str">
        <f t="shared" si="19"/>
        <v/>
      </c>
    </row>
    <row r="648" spans="1:8" x14ac:dyDescent="0.3">
      <c r="A648" s="3">
        <f>Data!A643</f>
        <v>40462</v>
      </c>
      <c r="B648" s="4">
        <f>Data!B643</f>
        <v>2403.459961</v>
      </c>
      <c r="C648" s="4">
        <f>Data!C643</f>
        <v>2413.030029</v>
      </c>
      <c r="D648" s="4">
        <f>Data!D643</f>
        <v>2397.570068</v>
      </c>
      <c r="E648" s="4">
        <f>Data!E643</f>
        <v>2402.330078</v>
      </c>
      <c r="F648" s="15">
        <f>Data!F643</f>
        <v>1539990000</v>
      </c>
      <c r="G648" s="4" t="str">
        <f t="shared" ref="G648:G711" si="20">IF(AND(D648&lt;D647,MIN(B648,E648)-D648&gt;ABS(B648-E648)*$G$4,MIN(B648,E648)-D648&gt;(C648-MAX(B648,E648))*$G$5),"Hammer","")</f>
        <v/>
      </c>
      <c r="H648" s="4" t="str">
        <f t="shared" ref="H648:H711" si="21">IF(AND(C648&gt;C647,C648-MAX(B648,E648)&gt;ABS(B648-E648)*$H$4,C648-MAX(B648,E648)&gt;(MIN(B648,E648)-D648)*$H$5),"Shooting Star","")</f>
        <v/>
      </c>
    </row>
    <row r="649" spans="1:8" x14ac:dyDescent="0.3">
      <c r="A649" s="3">
        <f>Data!A644</f>
        <v>40459</v>
      </c>
      <c r="B649" s="4">
        <f>Data!B644</f>
        <v>2384.76001</v>
      </c>
      <c r="C649" s="4">
        <f>Data!C644</f>
        <v>2406.669922</v>
      </c>
      <c r="D649" s="4">
        <f>Data!D644</f>
        <v>2370.530029</v>
      </c>
      <c r="E649" s="4">
        <f>Data!E644</f>
        <v>2401.9099120000001</v>
      </c>
      <c r="F649" s="15">
        <f>Data!F644</f>
        <v>2000980000</v>
      </c>
      <c r="G649" s="4" t="str">
        <f t="shared" si="20"/>
        <v/>
      </c>
      <c r="H649" s="4" t="str">
        <f t="shared" si="21"/>
        <v/>
      </c>
    </row>
    <row r="650" spans="1:8" x14ac:dyDescent="0.3">
      <c r="A650" s="3">
        <f>Data!A645</f>
        <v>40458</v>
      </c>
      <c r="B650" s="4">
        <f>Data!B645</f>
        <v>2391.6298830000001</v>
      </c>
      <c r="C650" s="4">
        <f>Data!C645</f>
        <v>2392.73999</v>
      </c>
      <c r="D650" s="4">
        <f>Data!D645</f>
        <v>2368.25</v>
      </c>
      <c r="E650" s="4">
        <f>Data!E645</f>
        <v>2383.669922</v>
      </c>
      <c r="F650" s="15">
        <f>Data!F645</f>
        <v>1846240000</v>
      </c>
      <c r="G650" s="4" t="str">
        <f t="shared" si="20"/>
        <v/>
      </c>
      <c r="H650" s="4" t="str">
        <f t="shared" si="21"/>
        <v/>
      </c>
    </row>
    <row r="651" spans="1:8" x14ac:dyDescent="0.3">
      <c r="A651" s="3">
        <f>Data!A646</f>
        <v>40457</v>
      </c>
      <c r="B651" s="4">
        <f>Data!B646</f>
        <v>2395.1599120000001</v>
      </c>
      <c r="C651" s="4">
        <f>Data!C646</f>
        <v>2399.1298830000001</v>
      </c>
      <c r="D651" s="4">
        <f>Data!D646</f>
        <v>2368.429932</v>
      </c>
      <c r="E651" s="4">
        <f>Data!E646</f>
        <v>2380.6599120000001</v>
      </c>
      <c r="F651" s="15">
        <f>Data!F646</f>
        <v>2103800000</v>
      </c>
      <c r="G651" s="4" t="str">
        <f t="shared" si="20"/>
        <v/>
      </c>
      <c r="H651" s="4" t="str">
        <f t="shared" si="21"/>
        <v/>
      </c>
    </row>
    <row r="652" spans="1:8" x14ac:dyDescent="0.3">
      <c r="A652" s="3">
        <f>Data!A647</f>
        <v>40456</v>
      </c>
      <c r="B652" s="4">
        <f>Data!B647</f>
        <v>2368.5200199999999</v>
      </c>
      <c r="C652" s="4">
        <f>Data!C647</f>
        <v>2402.419922</v>
      </c>
      <c r="D652" s="4">
        <f>Data!D647</f>
        <v>2366.0600589999999</v>
      </c>
      <c r="E652" s="4">
        <f>Data!E647</f>
        <v>2399.830078</v>
      </c>
      <c r="F652" s="15">
        <f>Data!F647</f>
        <v>2203470000</v>
      </c>
      <c r="G652" s="4" t="str">
        <f t="shared" si="20"/>
        <v/>
      </c>
      <c r="H652" s="4" t="str">
        <f t="shared" si="21"/>
        <v/>
      </c>
    </row>
    <row r="653" spans="1:8" x14ac:dyDescent="0.3">
      <c r="A653" s="3">
        <f>Data!A648</f>
        <v>40455</v>
      </c>
      <c r="B653" s="4">
        <f>Data!B648</f>
        <v>2362.25</v>
      </c>
      <c r="C653" s="4">
        <f>Data!C648</f>
        <v>2370.8701169999999</v>
      </c>
      <c r="D653" s="4">
        <f>Data!D648</f>
        <v>2332.459961</v>
      </c>
      <c r="E653" s="4">
        <f>Data!E648</f>
        <v>2344.5200199999999</v>
      </c>
      <c r="F653" s="15">
        <f>Data!F648</f>
        <v>1901980000</v>
      </c>
      <c r="G653" s="4" t="str">
        <f t="shared" si="20"/>
        <v/>
      </c>
      <c r="H653" s="4" t="str">
        <f t="shared" si="21"/>
        <v/>
      </c>
    </row>
    <row r="654" spans="1:8" x14ac:dyDescent="0.3">
      <c r="A654" s="3">
        <f>Data!A649</f>
        <v>40452</v>
      </c>
      <c r="B654" s="4">
        <f>Data!B649</f>
        <v>2386.820068</v>
      </c>
      <c r="C654" s="4">
        <f>Data!C649</f>
        <v>2389.4499510000001</v>
      </c>
      <c r="D654" s="4">
        <f>Data!D649</f>
        <v>2359.320068</v>
      </c>
      <c r="E654" s="4">
        <f>Data!E649</f>
        <v>2370.75</v>
      </c>
      <c r="F654" s="15">
        <f>Data!F649</f>
        <v>1932650000</v>
      </c>
      <c r="G654" s="4" t="str">
        <f t="shared" si="20"/>
        <v/>
      </c>
      <c r="H654" s="4" t="str">
        <f t="shared" si="21"/>
        <v/>
      </c>
    </row>
    <row r="655" spans="1:8" x14ac:dyDescent="0.3">
      <c r="A655" s="3">
        <f>Data!A650</f>
        <v>40451</v>
      </c>
      <c r="B655" s="4">
        <f>Data!B650</f>
        <v>2390.959961</v>
      </c>
      <c r="C655" s="4">
        <f>Data!C650</f>
        <v>2400.0600589999999</v>
      </c>
      <c r="D655" s="4">
        <f>Data!D650</f>
        <v>2354.219971</v>
      </c>
      <c r="E655" s="4">
        <f>Data!E650</f>
        <v>2368.6201169999999</v>
      </c>
      <c r="F655" s="15">
        <f>Data!F650</f>
        <v>2418300000</v>
      </c>
      <c r="G655" s="4" t="str">
        <f t="shared" si="20"/>
        <v/>
      </c>
      <c r="H655" s="4" t="str">
        <f t="shared" si="21"/>
        <v/>
      </c>
    </row>
    <row r="656" spans="1:8" x14ac:dyDescent="0.3">
      <c r="A656" s="3">
        <f>Data!A651</f>
        <v>40450</v>
      </c>
      <c r="B656" s="4">
        <f>Data!B651</f>
        <v>2372.3701169999999</v>
      </c>
      <c r="C656" s="4">
        <f>Data!C651</f>
        <v>2382.1499020000001</v>
      </c>
      <c r="D656" s="4">
        <f>Data!D651</f>
        <v>2366.1899410000001</v>
      </c>
      <c r="E656" s="4">
        <f>Data!E651</f>
        <v>2376.5600589999999</v>
      </c>
      <c r="F656" s="15">
        <f>Data!F651</f>
        <v>2077930000</v>
      </c>
      <c r="G656" s="4" t="str">
        <f t="shared" si="20"/>
        <v/>
      </c>
      <c r="H656" s="4" t="str">
        <f t="shared" si="21"/>
        <v/>
      </c>
    </row>
    <row r="657" spans="1:8" x14ac:dyDescent="0.3">
      <c r="A657" s="3">
        <f>Data!A652</f>
        <v>40449</v>
      </c>
      <c r="B657" s="4">
        <f>Data!B652</f>
        <v>2373.1298830000001</v>
      </c>
      <c r="C657" s="4">
        <f>Data!C652</f>
        <v>2383.669922</v>
      </c>
      <c r="D657" s="4">
        <f>Data!D652</f>
        <v>2339.5</v>
      </c>
      <c r="E657" s="4">
        <f>Data!E652</f>
        <v>2379.5900879999999</v>
      </c>
      <c r="F657" s="15">
        <f>Data!F652</f>
        <v>2125730000</v>
      </c>
      <c r="G657" s="4" t="str">
        <f t="shared" si="20"/>
        <v>Hammer</v>
      </c>
      <c r="H657" s="4" t="str">
        <f t="shared" si="21"/>
        <v/>
      </c>
    </row>
    <row r="658" spans="1:8" x14ac:dyDescent="0.3">
      <c r="A658" s="3">
        <f>Data!A653</f>
        <v>40448</v>
      </c>
      <c r="B658" s="4">
        <f>Data!B653</f>
        <v>2379.7299800000001</v>
      </c>
      <c r="C658" s="4">
        <f>Data!C653</f>
        <v>2386.01001</v>
      </c>
      <c r="D658" s="4">
        <f>Data!D653</f>
        <v>2368.6499020000001</v>
      </c>
      <c r="E658" s="4">
        <f>Data!E653</f>
        <v>2369.7700199999999</v>
      </c>
      <c r="F658" s="15">
        <f>Data!F653</f>
        <v>1873120000</v>
      </c>
      <c r="G658" s="4" t="str">
        <f t="shared" si="20"/>
        <v/>
      </c>
      <c r="H658" s="4" t="str">
        <f t="shared" si="21"/>
        <v/>
      </c>
    </row>
    <row r="659" spans="1:8" x14ac:dyDescent="0.3">
      <c r="A659" s="3">
        <f>Data!A654</f>
        <v>40445</v>
      </c>
      <c r="B659" s="4">
        <f>Data!B654</f>
        <v>2356.26001</v>
      </c>
      <c r="C659" s="4">
        <f>Data!C654</f>
        <v>2381.219971</v>
      </c>
      <c r="D659" s="4">
        <f>Data!D654</f>
        <v>2353.5</v>
      </c>
      <c r="E659" s="4">
        <f>Data!E654</f>
        <v>2381.219971</v>
      </c>
      <c r="F659" s="15">
        <f>Data!F654</f>
        <v>1993380000</v>
      </c>
      <c r="G659" s="4" t="str">
        <f t="shared" si="20"/>
        <v/>
      </c>
      <c r="H659" s="4" t="str">
        <f t="shared" si="21"/>
        <v/>
      </c>
    </row>
    <row r="660" spans="1:8" x14ac:dyDescent="0.3">
      <c r="A660" s="3">
        <f>Data!A655</f>
        <v>40444</v>
      </c>
      <c r="B660" s="4">
        <f>Data!B655</f>
        <v>2316.709961</v>
      </c>
      <c r="C660" s="4">
        <f>Data!C655</f>
        <v>2353.790039</v>
      </c>
      <c r="D660" s="4">
        <f>Data!D655</f>
        <v>2316.110107</v>
      </c>
      <c r="E660" s="4">
        <f>Data!E655</f>
        <v>2327.080078</v>
      </c>
      <c r="F660" s="15">
        <f>Data!F655</f>
        <v>1923110000</v>
      </c>
      <c r="G660" s="4" t="str">
        <f t="shared" si="20"/>
        <v/>
      </c>
      <c r="H660" s="4" t="str">
        <f t="shared" si="21"/>
        <v/>
      </c>
    </row>
    <row r="661" spans="1:8" x14ac:dyDescent="0.3">
      <c r="A661" s="3">
        <f>Data!A656</f>
        <v>40443</v>
      </c>
      <c r="B661" s="4">
        <f>Data!B656</f>
        <v>2339.9099120000001</v>
      </c>
      <c r="C661" s="4">
        <f>Data!C656</f>
        <v>2355.9099120000001</v>
      </c>
      <c r="D661" s="4">
        <f>Data!D656</f>
        <v>2323.5500489999999</v>
      </c>
      <c r="E661" s="4">
        <f>Data!E656</f>
        <v>2334.5500489999999</v>
      </c>
      <c r="F661" s="15">
        <f>Data!F656</f>
        <v>2170210000</v>
      </c>
      <c r="G661" s="4" t="str">
        <f t="shared" si="20"/>
        <v/>
      </c>
      <c r="H661" s="4" t="str">
        <f t="shared" si="21"/>
        <v/>
      </c>
    </row>
    <row r="662" spans="1:8" x14ac:dyDescent="0.3">
      <c r="A662" s="3">
        <f>Data!A657</f>
        <v>40442</v>
      </c>
      <c r="B662" s="4">
        <f>Data!B657</f>
        <v>2355.2700199999999</v>
      </c>
      <c r="C662" s="4">
        <f>Data!C657</f>
        <v>2366.76001</v>
      </c>
      <c r="D662" s="4">
        <f>Data!D657</f>
        <v>2341.820068</v>
      </c>
      <c r="E662" s="4">
        <f>Data!E657</f>
        <v>2349.3500979999999</v>
      </c>
      <c r="F662" s="15">
        <f>Data!F657</f>
        <v>2125100000</v>
      </c>
      <c r="G662" s="4" t="str">
        <f t="shared" si="20"/>
        <v/>
      </c>
      <c r="H662" s="4" t="str">
        <f t="shared" si="21"/>
        <v/>
      </c>
    </row>
    <row r="663" spans="1:8" x14ac:dyDescent="0.3">
      <c r="A663" s="3">
        <f>Data!A658</f>
        <v>40441</v>
      </c>
      <c r="B663" s="4">
        <f>Data!B658</f>
        <v>2322.8000489999999</v>
      </c>
      <c r="C663" s="4">
        <f>Data!C658</f>
        <v>2358.8999020000001</v>
      </c>
      <c r="D663" s="4">
        <f>Data!D658</f>
        <v>2317.889893</v>
      </c>
      <c r="E663" s="4">
        <f>Data!E658</f>
        <v>2355.830078</v>
      </c>
      <c r="F663" s="15">
        <f>Data!F658</f>
        <v>1989520000</v>
      </c>
      <c r="G663" s="4" t="str">
        <f t="shared" si="20"/>
        <v/>
      </c>
      <c r="H663" s="4" t="str">
        <f t="shared" si="21"/>
        <v/>
      </c>
    </row>
    <row r="664" spans="1:8" x14ac:dyDescent="0.3">
      <c r="A664" s="3">
        <f>Data!A659</f>
        <v>40438</v>
      </c>
      <c r="B664" s="4">
        <f>Data!B659</f>
        <v>2318.419922</v>
      </c>
      <c r="C664" s="4">
        <f>Data!C659</f>
        <v>2320.3701169999999</v>
      </c>
      <c r="D664" s="4">
        <f>Data!D659</f>
        <v>2301.820068</v>
      </c>
      <c r="E664" s="4">
        <f>Data!E659</f>
        <v>2315.610107</v>
      </c>
      <c r="F664" s="15">
        <f>Data!F659</f>
        <v>2432480000</v>
      </c>
      <c r="G664" s="4" t="str">
        <f t="shared" si="20"/>
        <v>Hammer</v>
      </c>
      <c r="H664" s="4" t="str">
        <f t="shared" si="21"/>
        <v/>
      </c>
    </row>
    <row r="665" spans="1:8" x14ac:dyDescent="0.3">
      <c r="A665" s="3">
        <f>Data!A660</f>
        <v>40437</v>
      </c>
      <c r="B665" s="4">
        <f>Data!B660</f>
        <v>2297.51001</v>
      </c>
      <c r="C665" s="4">
        <f>Data!C660</f>
        <v>2304.9499510000001</v>
      </c>
      <c r="D665" s="4">
        <f>Data!D660</f>
        <v>2288.709961</v>
      </c>
      <c r="E665" s="4">
        <f>Data!E660</f>
        <v>2303.25</v>
      </c>
      <c r="F665" s="15">
        <f>Data!F660</f>
        <v>1809280000</v>
      </c>
      <c r="G665" s="4" t="str">
        <f t="shared" si="20"/>
        <v/>
      </c>
      <c r="H665" s="4" t="str">
        <f t="shared" si="21"/>
        <v/>
      </c>
    </row>
    <row r="666" spans="1:8" x14ac:dyDescent="0.3">
      <c r="A666" s="3">
        <f>Data!A661</f>
        <v>40436</v>
      </c>
      <c r="B666" s="4">
        <f>Data!B661</f>
        <v>2283.169922</v>
      </c>
      <c r="C666" s="4">
        <f>Data!C661</f>
        <v>2304.6000979999999</v>
      </c>
      <c r="D666" s="4">
        <f>Data!D661</f>
        <v>2276.320068</v>
      </c>
      <c r="E666" s="4">
        <f>Data!E661</f>
        <v>2301.320068</v>
      </c>
      <c r="F666" s="15">
        <f>Data!F661</f>
        <v>2067130000</v>
      </c>
      <c r="G666" s="4" t="str">
        <f t="shared" si="20"/>
        <v/>
      </c>
      <c r="H666" s="4" t="str">
        <f t="shared" si="21"/>
        <v/>
      </c>
    </row>
    <row r="667" spans="1:8" x14ac:dyDescent="0.3">
      <c r="A667" s="3">
        <f>Data!A662</f>
        <v>40435</v>
      </c>
      <c r="B667" s="4">
        <f>Data!B662</f>
        <v>2281.3100589999999</v>
      </c>
      <c r="C667" s="4">
        <f>Data!C662</f>
        <v>2302.570068</v>
      </c>
      <c r="D667" s="4">
        <f>Data!D662</f>
        <v>2274.570068</v>
      </c>
      <c r="E667" s="4">
        <f>Data!E662</f>
        <v>2289.7700199999999</v>
      </c>
      <c r="F667" s="15">
        <f>Data!F662</f>
        <v>2079030000</v>
      </c>
      <c r="G667" s="4" t="str">
        <f t="shared" si="20"/>
        <v/>
      </c>
      <c r="H667" s="4" t="str">
        <f t="shared" si="21"/>
        <v/>
      </c>
    </row>
    <row r="668" spans="1:8" x14ac:dyDescent="0.3">
      <c r="A668" s="3">
        <f>Data!A663</f>
        <v>40434</v>
      </c>
      <c r="B668" s="4">
        <f>Data!B663</f>
        <v>2263.8000489999999</v>
      </c>
      <c r="C668" s="4">
        <f>Data!C663</f>
        <v>2289.48999</v>
      </c>
      <c r="D668" s="4">
        <f>Data!D663</f>
        <v>2263.6899410000001</v>
      </c>
      <c r="E668" s="4">
        <f>Data!E663</f>
        <v>2285.709961</v>
      </c>
      <c r="F668" s="15">
        <f>Data!F663</f>
        <v>1937630000</v>
      </c>
      <c r="G668" s="4" t="str">
        <f t="shared" si="20"/>
        <v/>
      </c>
      <c r="H668" s="4" t="str">
        <f t="shared" si="21"/>
        <v/>
      </c>
    </row>
    <row r="669" spans="1:8" x14ac:dyDescent="0.3">
      <c r="A669" s="3">
        <f>Data!A664</f>
        <v>40431</v>
      </c>
      <c r="B669" s="4">
        <f>Data!B664</f>
        <v>2239.080078</v>
      </c>
      <c r="C669" s="4">
        <f>Data!C664</f>
        <v>2246.6000979999999</v>
      </c>
      <c r="D669" s="4">
        <f>Data!D664</f>
        <v>2229.1201169999999</v>
      </c>
      <c r="E669" s="4">
        <f>Data!E664</f>
        <v>2242.4799800000001</v>
      </c>
      <c r="F669" s="15">
        <f>Data!F664</f>
        <v>1692470000</v>
      </c>
      <c r="G669" s="4" t="str">
        <f t="shared" si="20"/>
        <v/>
      </c>
      <c r="H669" s="4" t="str">
        <f t="shared" si="21"/>
        <v/>
      </c>
    </row>
    <row r="670" spans="1:8" x14ac:dyDescent="0.3">
      <c r="A670" s="3">
        <f>Data!A665</f>
        <v>40430</v>
      </c>
      <c r="B670" s="4">
        <f>Data!B665</f>
        <v>2251.0900879999999</v>
      </c>
      <c r="C670" s="4">
        <f>Data!C665</f>
        <v>2251.9799800000001</v>
      </c>
      <c r="D670" s="4">
        <f>Data!D665</f>
        <v>2229.8000489999999</v>
      </c>
      <c r="E670" s="4">
        <f>Data!E665</f>
        <v>2236.1999510000001</v>
      </c>
      <c r="F670" s="15">
        <f>Data!F665</f>
        <v>1706650000</v>
      </c>
      <c r="G670" s="4" t="str">
        <f t="shared" si="20"/>
        <v/>
      </c>
      <c r="H670" s="4" t="str">
        <f t="shared" si="21"/>
        <v/>
      </c>
    </row>
    <row r="671" spans="1:8" x14ac:dyDescent="0.3">
      <c r="A671" s="3">
        <f>Data!A666</f>
        <v>40429</v>
      </c>
      <c r="B671" s="4">
        <f>Data!B666</f>
        <v>2216.070068</v>
      </c>
      <c r="C671" s="4">
        <f>Data!C666</f>
        <v>2237.419922</v>
      </c>
      <c r="D671" s="4">
        <f>Data!D666</f>
        <v>2215.8999020000001</v>
      </c>
      <c r="E671" s="4">
        <f>Data!E666</f>
        <v>2228.8701169999999</v>
      </c>
      <c r="F671" s="15">
        <f>Data!F666</f>
        <v>2018210000</v>
      </c>
      <c r="G671" s="4" t="str">
        <f t="shared" si="20"/>
        <v/>
      </c>
      <c r="H671" s="4" t="str">
        <f t="shared" si="21"/>
        <v/>
      </c>
    </row>
    <row r="672" spans="1:8" x14ac:dyDescent="0.3">
      <c r="A672" s="3">
        <f>Data!A667</f>
        <v>40428</v>
      </c>
      <c r="B672" s="4">
        <f>Data!B667</f>
        <v>2227.26001</v>
      </c>
      <c r="C672" s="4">
        <f>Data!C667</f>
        <v>2231.280029</v>
      </c>
      <c r="D672" s="4">
        <f>Data!D667</f>
        <v>2206.6201169999999</v>
      </c>
      <c r="E672" s="4">
        <f>Data!E667</f>
        <v>2208.889893</v>
      </c>
      <c r="F672" s="15">
        <f>Data!F667</f>
        <v>1685240000</v>
      </c>
      <c r="G672" s="4" t="str">
        <f t="shared" si="20"/>
        <v/>
      </c>
      <c r="H672" s="4" t="str">
        <f t="shared" si="21"/>
        <v/>
      </c>
    </row>
    <row r="673" spans="1:8" x14ac:dyDescent="0.3">
      <c r="A673" s="3">
        <f>Data!A668</f>
        <v>40424</v>
      </c>
      <c r="B673" s="4">
        <f>Data!B668</f>
        <v>2227.959961</v>
      </c>
      <c r="C673" s="4">
        <f>Data!C668</f>
        <v>2235.570068</v>
      </c>
      <c r="D673" s="4">
        <f>Data!D668</f>
        <v>2213.5600589999999</v>
      </c>
      <c r="E673" s="4">
        <f>Data!E668</f>
        <v>2233.75</v>
      </c>
      <c r="F673" s="15">
        <f>Data!F668</f>
        <v>1647790000</v>
      </c>
      <c r="G673" s="4" t="str">
        <f t="shared" si="20"/>
        <v/>
      </c>
      <c r="H673" s="4" t="str">
        <f t="shared" si="21"/>
        <v/>
      </c>
    </row>
    <row r="674" spans="1:8" x14ac:dyDescent="0.3">
      <c r="A674" s="3">
        <f>Data!A669</f>
        <v>40423</v>
      </c>
      <c r="B674" s="4">
        <f>Data!B669</f>
        <v>2178.98999</v>
      </c>
      <c r="C674" s="4">
        <f>Data!C669</f>
        <v>2200.01001</v>
      </c>
      <c r="D674" s="4">
        <f>Data!D669</f>
        <v>2173.709961</v>
      </c>
      <c r="E674" s="4">
        <f>Data!E669</f>
        <v>2200.01001</v>
      </c>
      <c r="F674" s="15">
        <f>Data!F669</f>
        <v>1680590000</v>
      </c>
      <c r="G674" s="4" t="str">
        <f t="shared" si="20"/>
        <v/>
      </c>
      <c r="H674" s="4" t="str">
        <f t="shared" si="21"/>
        <v/>
      </c>
    </row>
    <row r="675" spans="1:8" x14ac:dyDescent="0.3">
      <c r="A675" s="3">
        <f>Data!A670</f>
        <v>40422</v>
      </c>
      <c r="B675" s="4">
        <f>Data!B670</f>
        <v>2142.75</v>
      </c>
      <c r="C675" s="4">
        <f>Data!C670</f>
        <v>2177.5</v>
      </c>
      <c r="D675" s="4">
        <f>Data!D670</f>
        <v>2141.9499510000001</v>
      </c>
      <c r="E675" s="4">
        <f>Data!E670</f>
        <v>2176.8400879999999</v>
      </c>
      <c r="F675" s="15">
        <f>Data!F670</f>
        <v>2133970000</v>
      </c>
      <c r="G675" s="4" t="str">
        <f t="shared" si="20"/>
        <v/>
      </c>
      <c r="H675" s="4" t="str">
        <f t="shared" si="21"/>
        <v/>
      </c>
    </row>
    <row r="676" spans="1:8" x14ac:dyDescent="0.3">
      <c r="A676" s="3">
        <f>Data!A671</f>
        <v>40421</v>
      </c>
      <c r="B676" s="4">
        <f>Data!B671</f>
        <v>2109.76001</v>
      </c>
      <c r="C676" s="4">
        <f>Data!C671</f>
        <v>2128.8999020000001</v>
      </c>
      <c r="D676" s="4">
        <f>Data!D671</f>
        <v>2101.5200199999999</v>
      </c>
      <c r="E676" s="4">
        <f>Data!E671</f>
        <v>2114.030029</v>
      </c>
      <c r="F676" s="15">
        <f>Data!F671</f>
        <v>2084110000</v>
      </c>
      <c r="G676" s="4" t="str">
        <f t="shared" si="20"/>
        <v/>
      </c>
      <c r="H676" s="4" t="str">
        <f t="shared" si="21"/>
        <v/>
      </c>
    </row>
    <row r="677" spans="1:8" x14ac:dyDescent="0.3">
      <c r="A677" s="3">
        <f>Data!A672</f>
        <v>40420</v>
      </c>
      <c r="B677" s="4">
        <f>Data!B672</f>
        <v>2145.76001</v>
      </c>
      <c r="C677" s="4">
        <f>Data!C672</f>
        <v>2154.469971</v>
      </c>
      <c r="D677" s="4">
        <f>Data!D672</f>
        <v>2119.929932</v>
      </c>
      <c r="E677" s="4">
        <f>Data!E672</f>
        <v>2119.969971</v>
      </c>
      <c r="F677" s="15">
        <f>Data!F672</f>
        <v>1585200000</v>
      </c>
      <c r="G677" s="4" t="str">
        <f t="shared" si="20"/>
        <v/>
      </c>
      <c r="H677" s="4" t="str">
        <f t="shared" si="21"/>
        <v/>
      </c>
    </row>
    <row r="678" spans="1:8" x14ac:dyDescent="0.3">
      <c r="A678" s="3">
        <f>Data!A673</f>
        <v>40417</v>
      </c>
      <c r="B678" s="4">
        <f>Data!B673</f>
        <v>2134.1599120000001</v>
      </c>
      <c r="C678" s="4">
        <f>Data!C673</f>
        <v>2154.98999</v>
      </c>
      <c r="D678" s="4">
        <f>Data!D673</f>
        <v>2099.290039</v>
      </c>
      <c r="E678" s="4">
        <f>Data!E673</f>
        <v>2153.6298830000001</v>
      </c>
      <c r="F678" s="15">
        <f>Data!F673</f>
        <v>2134550000</v>
      </c>
      <c r="G678" s="4" t="str">
        <f t="shared" si="20"/>
        <v/>
      </c>
      <c r="H678" s="4" t="str">
        <f t="shared" si="21"/>
        <v/>
      </c>
    </row>
    <row r="679" spans="1:8" x14ac:dyDescent="0.3">
      <c r="A679" s="3">
        <f>Data!A674</f>
        <v>40416</v>
      </c>
      <c r="B679" s="4">
        <f>Data!B674</f>
        <v>2148.48999</v>
      </c>
      <c r="C679" s="4">
        <f>Data!C674</f>
        <v>2154.320068</v>
      </c>
      <c r="D679" s="4">
        <f>Data!D674</f>
        <v>2116.820068</v>
      </c>
      <c r="E679" s="4">
        <f>Data!E674</f>
        <v>2118.6899410000001</v>
      </c>
      <c r="F679" s="15">
        <f>Data!F674</f>
        <v>1804510000</v>
      </c>
      <c r="G679" s="4" t="str">
        <f t="shared" si="20"/>
        <v/>
      </c>
      <c r="H679" s="4" t="str">
        <f t="shared" si="21"/>
        <v/>
      </c>
    </row>
    <row r="680" spans="1:8" x14ac:dyDescent="0.3">
      <c r="A680" s="3">
        <f>Data!A675</f>
        <v>40415</v>
      </c>
      <c r="B680" s="4">
        <f>Data!B675</f>
        <v>2109.1499020000001</v>
      </c>
      <c r="C680" s="4">
        <f>Data!C675</f>
        <v>2148.3500979999999</v>
      </c>
      <c r="D680" s="4">
        <f>Data!D675</f>
        <v>2102.26001</v>
      </c>
      <c r="E680" s="4">
        <f>Data!E675</f>
        <v>2141.540039</v>
      </c>
      <c r="F680" s="15">
        <f>Data!F675</f>
        <v>2019480000</v>
      </c>
      <c r="G680" s="4" t="str">
        <f t="shared" si="20"/>
        <v/>
      </c>
      <c r="H680" s="4" t="str">
        <f t="shared" si="21"/>
        <v/>
      </c>
    </row>
    <row r="681" spans="1:8" x14ac:dyDescent="0.3">
      <c r="A681" s="3">
        <f>Data!A676</f>
        <v>40414</v>
      </c>
      <c r="B681" s="4">
        <f>Data!B676</f>
        <v>2131</v>
      </c>
      <c r="C681" s="4">
        <f>Data!C676</f>
        <v>2144.1999510000001</v>
      </c>
      <c r="D681" s="4">
        <f>Data!D676</f>
        <v>2113.709961</v>
      </c>
      <c r="E681" s="4">
        <f>Data!E676</f>
        <v>2123.76001</v>
      </c>
      <c r="F681" s="15">
        <f>Data!F676</f>
        <v>2141650000</v>
      </c>
      <c r="G681" s="4" t="str">
        <f t="shared" si="20"/>
        <v/>
      </c>
      <c r="H681" s="4" t="str">
        <f t="shared" si="21"/>
        <v/>
      </c>
    </row>
    <row r="682" spans="1:8" x14ac:dyDescent="0.3">
      <c r="A682" s="3">
        <f>Data!A677</f>
        <v>40413</v>
      </c>
      <c r="B682" s="4">
        <f>Data!B677</f>
        <v>2188.3400879999999</v>
      </c>
      <c r="C682" s="4">
        <f>Data!C677</f>
        <v>2200.5200199999999</v>
      </c>
      <c r="D682" s="4">
        <f>Data!D677</f>
        <v>2159.4399410000001</v>
      </c>
      <c r="E682" s="4">
        <f>Data!E677</f>
        <v>2159.6298830000001</v>
      </c>
      <c r="F682" s="15">
        <f>Data!F677</f>
        <v>1665900000</v>
      </c>
      <c r="G682" s="4" t="str">
        <f t="shared" si="20"/>
        <v/>
      </c>
      <c r="H682" s="4" t="str">
        <f t="shared" si="21"/>
        <v/>
      </c>
    </row>
    <row r="683" spans="1:8" x14ac:dyDescent="0.3">
      <c r="A683" s="3">
        <f>Data!A678</f>
        <v>40410</v>
      </c>
      <c r="B683" s="4">
        <f>Data!B678</f>
        <v>2172.26001</v>
      </c>
      <c r="C683" s="4">
        <f>Data!C678</f>
        <v>2182.669922</v>
      </c>
      <c r="D683" s="4">
        <f>Data!D678</f>
        <v>2159.540039</v>
      </c>
      <c r="E683" s="4">
        <f>Data!E678</f>
        <v>2179.76001</v>
      </c>
      <c r="F683" s="15">
        <f>Data!F678</f>
        <v>1898500000</v>
      </c>
      <c r="G683" s="4" t="str">
        <f t="shared" si="20"/>
        <v/>
      </c>
      <c r="H683" s="4" t="str">
        <f t="shared" si="21"/>
        <v/>
      </c>
    </row>
    <row r="684" spans="1:8" x14ac:dyDescent="0.3">
      <c r="A684" s="3">
        <f>Data!A679</f>
        <v>40409</v>
      </c>
      <c r="B684" s="4">
        <f>Data!B679</f>
        <v>2204.8000489999999</v>
      </c>
      <c r="C684" s="4">
        <f>Data!C679</f>
        <v>2211.7299800000001</v>
      </c>
      <c r="D684" s="4">
        <f>Data!D679</f>
        <v>2168.73999</v>
      </c>
      <c r="E684" s="4">
        <f>Data!E679</f>
        <v>2178.9499510000001</v>
      </c>
      <c r="F684" s="15">
        <f>Data!F679</f>
        <v>2094800000</v>
      </c>
      <c r="G684" s="4" t="str">
        <f t="shared" si="20"/>
        <v/>
      </c>
      <c r="H684" s="4" t="str">
        <f t="shared" si="21"/>
        <v/>
      </c>
    </row>
    <row r="685" spans="1:8" x14ac:dyDescent="0.3">
      <c r="A685" s="3">
        <f>Data!A680</f>
        <v>40408</v>
      </c>
      <c r="B685" s="4">
        <f>Data!B680</f>
        <v>2205.3000489999999</v>
      </c>
      <c r="C685" s="4">
        <f>Data!C680</f>
        <v>2228.8999020000001</v>
      </c>
      <c r="D685" s="4">
        <f>Data!D680</f>
        <v>2196.110107</v>
      </c>
      <c r="E685" s="4">
        <f>Data!E680</f>
        <v>2215.6999510000001</v>
      </c>
      <c r="F685" s="15">
        <f>Data!F680</f>
        <v>1654560000</v>
      </c>
      <c r="G685" s="4" t="str">
        <f t="shared" si="20"/>
        <v/>
      </c>
      <c r="H685" s="4" t="str">
        <f t="shared" si="21"/>
        <v/>
      </c>
    </row>
    <row r="686" spans="1:8" x14ac:dyDescent="0.3">
      <c r="A686" s="3">
        <f>Data!A681</f>
        <v>40407</v>
      </c>
      <c r="B686" s="4">
        <f>Data!B681</f>
        <v>2197.0900879999999</v>
      </c>
      <c r="C686" s="4">
        <f>Data!C681</f>
        <v>2225.080078</v>
      </c>
      <c r="D686" s="4">
        <f>Data!D681</f>
        <v>2193.419922</v>
      </c>
      <c r="E686" s="4">
        <f>Data!E681</f>
        <v>2209.4399410000001</v>
      </c>
      <c r="F686" s="15">
        <f>Data!F681</f>
        <v>1736870000</v>
      </c>
      <c r="G686" s="4" t="str">
        <f t="shared" si="20"/>
        <v/>
      </c>
      <c r="H686" s="4" t="str">
        <f t="shared" si="21"/>
        <v/>
      </c>
    </row>
    <row r="687" spans="1:8" x14ac:dyDescent="0.3">
      <c r="A687" s="3">
        <f>Data!A682</f>
        <v>40406</v>
      </c>
      <c r="B687" s="4">
        <f>Data!B682</f>
        <v>2161.3100589999999</v>
      </c>
      <c r="C687" s="4">
        <f>Data!C682</f>
        <v>2193.8400879999999</v>
      </c>
      <c r="D687" s="4">
        <f>Data!D682</f>
        <v>2155.6599120000001</v>
      </c>
      <c r="E687" s="4">
        <f>Data!E682</f>
        <v>2181.8701169999999</v>
      </c>
      <c r="F687" s="15">
        <f>Data!F682</f>
        <v>1627620000</v>
      </c>
      <c r="G687" s="4" t="str">
        <f t="shared" si="20"/>
        <v/>
      </c>
      <c r="H687" s="4" t="str">
        <f t="shared" si="21"/>
        <v/>
      </c>
    </row>
    <row r="688" spans="1:8" x14ac:dyDescent="0.3">
      <c r="A688" s="3">
        <f>Data!A683</f>
        <v>40403</v>
      </c>
      <c r="B688" s="4">
        <f>Data!B683</f>
        <v>2183.0900879999999</v>
      </c>
      <c r="C688" s="4">
        <f>Data!C683</f>
        <v>2190.2700199999999</v>
      </c>
      <c r="D688" s="4">
        <f>Data!D683</f>
        <v>2173.4799800000001</v>
      </c>
      <c r="E688" s="4">
        <f>Data!E683</f>
        <v>2173.4799800000001</v>
      </c>
      <c r="F688" s="15">
        <f>Data!F683</f>
        <v>1605040000</v>
      </c>
      <c r="G688" s="4" t="str">
        <f t="shared" si="20"/>
        <v/>
      </c>
      <c r="H688" s="4" t="str">
        <f t="shared" si="21"/>
        <v/>
      </c>
    </row>
    <row r="689" spans="1:8" x14ac:dyDescent="0.3">
      <c r="A689" s="3">
        <f>Data!A684</f>
        <v>40402</v>
      </c>
      <c r="B689" s="4">
        <f>Data!B684</f>
        <v>2164.639893</v>
      </c>
      <c r="C689" s="4">
        <f>Data!C684</f>
        <v>2197.969971</v>
      </c>
      <c r="D689" s="4">
        <f>Data!D684</f>
        <v>2163.070068</v>
      </c>
      <c r="E689" s="4">
        <f>Data!E684</f>
        <v>2190.2700199999999</v>
      </c>
      <c r="F689" s="15">
        <f>Data!F684</f>
        <v>2189680000</v>
      </c>
      <c r="G689" s="4" t="str">
        <f t="shared" si="20"/>
        <v/>
      </c>
      <c r="H689" s="4" t="str">
        <f t="shared" si="21"/>
        <v/>
      </c>
    </row>
    <row r="690" spans="1:8" x14ac:dyDescent="0.3">
      <c r="A690" s="3">
        <f>Data!A685</f>
        <v>40401</v>
      </c>
      <c r="B690" s="4">
        <f>Data!B685</f>
        <v>2236.929932</v>
      </c>
      <c r="C690" s="4">
        <f>Data!C685</f>
        <v>2236.929932</v>
      </c>
      <c r="D690" s="4">
        <f>Data!D685</f>
        <v>2204.9399410000001</v>
      </c>
      <c r="E690" s="4">
        <f>Data!E685</f>
        <v>2208.6298830000001</v>
      </c>
      <c r="F690" s="15">
        <f>Data!F685</f>
        <v>2274460000</v>
      </c>
      <c r="G690" s="4" t="str">
        <f t="shared" si="20"/>
        <v/>
      </c>
      <c r="H690" s="4" t="str">
        <f t="shared" si="21"/>
        <v/>
      </c>
    </row>
    <row r="691" spans="1:8" x14ac:dyDescent="0.3">
      <c r="A691" s="3">
        <f>Data!A686</f>
        <v>40400</v>
      </c>
      <c r="B691" s="4">
        <f>Data!B686</f>
        <v>2280.0600589999999</v>
      </c>
      <c r="C691" s="4">
        <f>Data!C686</f>
        <v>2290.51001</v>
      </c>
      <c r="D691" s="4">
        <f>Data!D686</f>
        <v>2261.5</v>
      </c>
      <c r="E691" s="4">
        <f>Data!E686</f>
        <v>2277.169922</v>
      </c>
      <c r="F691" s="15">
        <f>Data!F686</f>
        <v>2039590000</v>
      </c>
      <c r="G691" s="4" t="str">
        <f t="shared" si="20"/>
        <v/>
      </c>
      <c r="H691" s="4" t="str">
        <f t="shared" si="21"/>
        <v/>
      </c>
    </row>
    <row r="692" spans="1:8" x14ac:dyDescent="0.3">
      <c r="A692" s="3">
        <f>Data!A687</f>
        <v>40399</v>
      </c>
      <c r="B692" s="4">
        <f>Data!B687</f>
        <v>2298.8100589999999</v>
      </c>
      <c r="C692" s="4">
        <f>Data!C687</f>
        <v>2309.429932</v>
      </c>
      <c r="D692" s="4">
        <f>Data!D687</f>
        <v>2289.030029</v>
      </c>
      <c r="E692" s="4">
        <f>Data!E687</f>
        <v>2305.6899410000001</v>
      </c>
      <c r="F692" s="15">
        <f>Data!F687</f>
        <v>1614580000</v>
      </c>
      <c r="G692" s="4" t="str">
        <f t="shared" si="20"/>
        <v/>
      </c>
      <c r="H692" s="4" t="str">
        <f t="shared" si="21"/>
        <v/>
      </c>
    </row>
    <row r="693" spans="1:8" x14ac:dyDescent="0.3">
      <c r="A693" s="3">
        <f>Data!A688</f>
        <v>40396</v>
      </c>
      <c r="B693" s="4">
        <f>Data!B688</f>
        <v>2267.419922</v>
      </c>
      <c r="C693" s="4">
        <f>Data!C688</f>
        <v>2291.1499020000001</v>
      </c>
      <c r="D693" s="4">
        <f>Data!D688</f>
        <v>2253.919922</v>
      </c>
      <c r="E693" s="4">
        <f>Data!E688</f>
        <v>2288.469971</v>
      </c>
      <c r="F693" s="15">
        <f>Data!F688</f>
        <v>1876630000</v>
      </c>
      <c r="G693" s="4" t="str">
        <f t="shared" si="20"/>
        <v/>
      </c>
      <c r="H693" s="4" t="str">
        <f t="shared" si="21"/>
        <v/>
      </c>
    </row>
    <row r="694" spans="1:8" x14ac:dyDescent="0.3">
      <c r="A694" s="3">
        <f>Data!A689</f>
        <v>40395</v>
      </c>
      <c r="B694" s="4">
        <f>Data!B689</f>
        <v>2291.219971</v>
      </c>
      <c r="C694" s="4">
        <f>Data!C689</f>
        <v>2298.860107</v>
      </c>
      <c r="D694" s="4">
        <f>Data!D689</f>
        <v>2281.679932</v>
      </c>
      <c r="E694" s="4">
        <f>Data!E689</f>
        <v>2293.0600589999999</v>
      </c>
      <c r="F694" s="15">
        <f>Data!F689</f>
        <v>1774300000</v>
      </c>
      <c r="G694" s="4" t="str">
        <f t="shared" si="20"/>
        <v/>
      </c>
      <c r="H694" s="4" t="str">
        <f t="shared" si="21"/>
        <v/>
      </c>
    </row>
    <row r="695" spans="1:8" x14ac:dyDescent="0.3">
      <c r="A695" s="3">
        <f>Data!A690</f>
        <v>40394</v>
      </c>
      <c r="B695" s="4">
        <f>Data!B690</f>
        <v>2291.0900879999999</v>
      </c>
      <c r="C695" s="4">
        <f>Data!C690</f>
        <v>2305.070068</v>
      </c>
      <c r="D695" s="4">
        <f>Data!D690</f>
        <v>2283.209961</v>
      </c>
      <c r="E695" s="4">
        <f>Data!E690</f>
        <v>2303.570068</v>
      </c>
      <c r="F695" s="15">
        <f>Data!F690</f>
        <v>2021980000</v>
      </c>
      <c r="G695" s="4" t="str">
        <f t="shared" si="20"/>
        <v/>
      </c>
      <c r="H695" s="4" t="str">
        <f t="shared" si="21"/>
        <v/>
      </c>
    </row>
    <row r="696" spans="1:8" x14ac:dyDescent="0.3">
      <c r="A696" s="3">
        <f>Data!A691</f>
        <v>40393</v>
      </c>
      <c r="B696" s="4">
        <f>Data!B691</f>
        <v>2291.75</v>
      </c>
      <c r="C696" s="4">
        <f>Data!C691</f>
        <v>2295.030029</v>
      </c>
      <c r="D696" s="4">
        <f>Data!D691</f>
        <v>2272.330078</v>
      </c>
      <c r="E696" s="4">
        <f>Data!E691</f>
        <v>2283.5200199999999</v>
      </c>
      <c r="F696" s="15">
        <f>Data!F691</f>
        <v>1997030000</v>
      </c>
      <c r="G696" s="4" t="str">
        <f t="shared" si="20"/>
        <v/>
      </c>
      <c r="H696" s="4" t="str">
        <f t="shared" si="21"/>
        <v/>
      </c>
    </row>
    <row r="697" spans="1:8" x14ac:dyDescent="0.3">
      <c r="A697" s="3">
        <f>Data!A692</f>
        <v>40392</v>
      </c>
      <c r="B697" s="4">
        <f>Data!B692</f>
        <v>2283.320068</v>
      </c>
      <c r="C697" s="4">
        <f>Data!C692</f>
        <v>2299.23999</v>
      </c>
      <c r="D697" s="4">
        <f>Data!D692</f>
        <v>2274.2700199999999</v>
      </c>
      <c r="E697" s="4">
        <f>Data!E692</f>
        <v>2295.360107</v>
      </c>
      <c r="F697" s="15">
        <f>Data!F692</f>
        <v>1953200000</v>
      </c>
      <c r="G697" s="4" t="str">
        <f t="shared" si="20"/>
        <v/>
      </c>
      <c r="H697" s="4" t="str">
        <f t="shared" si="21"/>
        <v/>
      </c>
    </row>
    <row r="698" spans="1:8" x14ac:dyDescent="0.3">
      <c r="A698" s="3">
        <f>Data!A693</f>
        <v>40389</v>
      </c>
      <c r="B698" s="4">
        <f>Data!B693</f>
        <v>2227.290039</v>
      </c>
      <c r="C698" s="4">
        <f>Data!C693</f>
        <v>2264.8100589999999</v>
      </c>
      <c r="D698" s="4">
        <f>Data!D693</f>
        <v>2218.610107</v>
      </c>
      <c r="E698" s="4">
        <f>Data!E693</f>
        <v>2254.6999510000001</v>
      </c>
      <c r="F698" s="15">
        <f>Data!F693</f>
        <v>2138610000</v>
      </c>
      <c r="G698" s="4" t="str">
        <f t="shared" si="20"/>
        <v/>
      </c>
      <c r="H698" s="4" t="str">
        <f t="shared" si="21"/>
        <v/>
      </c>
    </row>
    <row r="699" spans="1:8" x14ac:dyDescent="0.3">
      <c r="A699" s="3">
        <f>Data!A694</f>
        <v>40388</v>
      </c>
      <c r="B699" s="4">
        <f>Data!B694</f>
        <v>2279.070068</v>
      </c>
      <c r="C699" s="4">
        <f>Data!C694</f>
        <v>2282.9399410000001</v>
      </c>
      <c r="D699" s="4">
        <f>Data!D694</f>
        <v>2228.5200199999999</v>
      </c>
      <c r="E699" s="4">
        <f>Data!E694</f>
        <v>2251.6899410000001</v>
      </c>
      <c r="F699" s="15">
        <f>Data!F694</f>
        <v>2324590000</v>
      </c>
      <c r="G699" s="4" t="str">
        <f t="shared" si="20"/>
        <v/>
      </c>
      <c r="H699" s="4" t="str">
        <f t="shared" si="21"/>
        <v/>
      </c>
    </row>
    <row r="700" spans="1:8" x14ac:dyDescent="0.3">
      <c r="A700" s="3">
        <f>Data!A695</f>
        <v>40387</v>
      </c>
      <c r="B700" s="4">
        <f>Data!B695</f>
        <v>2284.6201169999999</v>
      </c>
      <c r="C700" s="4">
        <f>Data!C695</f>
        <v>2292.23999</v>
      </c>
      <c r="D700" s="4">
        <f>Data!D695</f>
        <v>2257.76001</v>
      </c>
      <c r="E700" s="4">
        <f>Data!E695</f>
        <v>2264.5600589999999</v>
      </c>
      <c r="F700" s="15">
        <f>Data!F695</f>
        <v>1848520000</v>
      </c>
      <c r="G700" s="4" t="str">
        <f t="shared" si="20"/>
        <v/>
      </c>
      <c r="H700" s="4" t="str">
        <f t="shared" si="21"/>
        <v/>
      </c>
    </row>
    <row r="701" spans="1:8" x14ac:dyDescent="0.3">
      <c r="A701" s="3">
        <f>Data!A696</f>
        <v>40386</v>
      </c>
      <c r="B701" s="4">
        <f>Data!B696</f>
        <v>2306.6201169999999</v>
      </c>
      <c r="C701" s="4">
        <f>Data!C696</f>
        <v>2307.6000979999999</v>
      </c>
      <c r="D701" s="4">
        <f>Data!D696</f>
        <v>2280.719971</v>
      </c>
      <c r="E701" s="4">
        <f>Data!E696</f>
        <v>2288.25</v>
      </c>
      <c r="F701" s="15">
        <f>Data!F696</f>
        <v>2065390000</v>
      </c>
      <c r="G701" s="4" t="str">
        <f t="shared" si="20"/>
        <v/>
      </c>
      <c r="H701" s="4" t="str">
        <f t="shared" si="21"/>
        <v/>
      </c>
    </row>
    <row r="702" spans="1:8" x14ac:dyDescent="0.3">
      <c r="A702" s="3">
        <f>Data!A697</f>
        <v>40385</v>
      </c>
      <c r="B702" s="4">
        <f>Data!B697</f>
        <v>2271.6201169999999</v>
      </c>
      <c r="C702" s="4">
        <f>Data!C697</f>
        <v>2296.429932</v>
      </c>
      <c r="D702" s="4">
        <f>Data!D697</f>
        <v>2262.959961</v>
      </c>
      <c r="E702" s="4">
        <f>Data!E697</f>
        <v>2296.429932</v>
      </c>
      <c r="F702" s="15">
        <f>Data!F697</f>
        <v>2164280000</v>
      </c>
      <c r="G702" s="4" t="str">
        <f t="shared" si="20"/>
        <v/>
      </c>
      <c r="H702" s="4" t="str">
        <f t="shared" si="21"/>
        <v/>
      </c>
    </row>
    <row r="703" spans="1:8" x14ac:dyDescent="0.3">
      <c r="A703" s="3">
        <f>Data!A698</f>
        <v>40382</v>
      </c>
      <c r="B703" s="4">
        <f>Data!B698</f>
        <v>2234.3400879999999</v>
      </c>
      <c r="C703" s="4">
        <f>Data!C698</f>
        <v>2269.469971</v>
      </c>
      <c r="D703" s="4">
        <f>Data!D698</f>
        <v>2227.5</v>
      </c>
      <c r="E703" s="4">
        <f>Data!E698</f>
        <v>2269.469971</v>
      </c>
      <c r="F703" s="15">
        <f>Data!F698</f>
        <v>2410600000</v>
      </c>
      <c r="G703" s="4" t="str">
        <f t="shared" si="20"/>
        <v/>
      </c>
      <c r="H703" s="4" t="str">
        <f t="shared" si="21"/>
        <v/>
      </c>
    </row>
    <row r="704" spans="1:8" x14ac:dyDescent="0.3">
      <c r="A704" s="3">
        <f>Data!A699</f>
        <v>40381</v>
      </c>
      <c r="B704" s="4">
        <f>Data!B699</f>
        <v>2216.040039</v>
      </c>
      <c r="C704" s="4">
        <f>Data!C699</f>
        <v>2251.419922</v>
      </c>
      <c r="D704" s="4">
        <f>Data!D699</f>
        <v>2216.040039</v>
      </c>
      <c r="E704" s="4">
        <f>Data!E699</f>
        <v>2245.889893</v>
      </c>
      <c r="F704" s="15">
        <f>Data!F699</f>
        <v>2213220000</v>
      </c>
      <c r="G704" s="4" t="str">
        <f t="shared" si="20"/>
        <v/>
      </c>
      <c r="H704" s="4" t="str">
        <f t="shared" si="21"/>
        <v/>
      </c>
    </row>
    <row r="705" spans="1:8" x14ac:dyDescent="0.3">
      <c r="A705" s="3">
        <f>Data!A700</f>
        <v>40380</v>
      </c>
      <c r="B705" s="4">
        <f>Data!B700</f>
        <v>2236.1298830000001</v>
      </c>
      <c r="C705" s="4">
        <f>Data!C700</f>
        <v>2236.3701169999999</v>
      </c>
      <c r="D705" s="4">
        <f>Data!D700</f>
        <v>2183.219971</v>
      </c>
      <c r="E705" s="4">
        <f>Data!E700</f>
        <v>2187.330078</v>
      </c>
      <c r="F705" s="15">
        <f>Data!F700</f>
        <v>2222030000</v>
      </c>
      <c r="G705" s="4" t="str">
        <f t="shared" si="20"/>
        <v/>
      </c>
      <c r="H705" s="4" t="str">
        <f t="shared" si="21"/>
        <v/>
      </c>
    </row>
    <row r="706" spans="1:8" x14ac:dyDescent="0.3">
      <c r="A706" s="3">
        <f>Data!A701</f>
        <v>40379</v>
      </c>
      <c r="B706" s="4">
        <f>Data!B701</f>
        <v>2165.3500979999999</v>
      </c>
      <c r="C706" s="4">
        <f>Data!C701</f>
        <v>2222.610107</v>
      </c>
      <c r="D706" s="4">
        <f>Data!D701</f>
        <v>2159.9499510000001</v>
      </c>
      <c r="E706" s="4">
        <f>Data!E701</f>
        <v>2222.48999</v>
      </c>
      <c r="F706" s="15">
        <f>Data!F701</f>
        <v>1933270000</v>
      </c>
      <c r="G706" s="4" t="str">
        <f t="shared" si="20"/>
        <v/>
      </c>
      <c r="H706" s="4" t="str">
        <f t="shared" si="21"/>
        <v/>
      </c>
    </row>
    <row r="707" spans="1:8" x14ac:dyDescent="0.3">
      <c r="A707" s="3">
        <f>Data!A702</f>
        <v>40378</v>
      </c>
      <c r="B707" s="4">
        <f>Data!B702</f>
        <v>2185.8100589999999</v>
      </c>
      <c r="C707" s="4">
        <f>Data!C702</f>
        <v>2201.290039</v>
      </c>
      <c r="D707" s="4">
        <f>Data!D702</f>
        <v>2171.1999510000001</v>
      </c>
      <c r="E707" s="4">
        <f>Data!E702</f>
        <v>2198.2299800000001</v>
      </c>
      <c r="F707" s="15">
        <f>Data!F702</f>
        <v>1735090000</v>
      </c>
      <c r="G707" s="4" t="str">
        <f t="shared" si="20"/>
        <v/>
      </c>
      <c r="H707" s="4" t="str">
        <f t="shared" si="21"/>
        <v/>
      </c>
    </row>
    <row r="708" spans="1:8" x14ac:dyDescent="0.3">
      <c r="A708" s="3">
        <f>Data!A703</f>
        <v>40375</v>
      </c>
      <c r="B708" s="4">
        <f>Data!B703</f>
        <v>2231.709961</v>
      </c>
      <c r="C708" s="4">
        <f>Data!C703</f>
        <v>2236.6599120000001</v>
      </c>
      <c r="D708" s="4">
        <f>Data!D703</f>
        <v>2177.51001</v>
      </c>
      <c r="E708" s="4">
        <f>Data!E703</f>
        <v>2179.0500489999999</v>
      </c>
      <c r="F708" s="15">
        <f>Data!F703</f>
        <v>2195150000</v>
      </c>
      <c r="G708" s="4" t="str">
        <f t="shared" si="20"/>
        <v/>
      </c>
      <c r="H708" s="4" t="str">
        <f t="shared" si="21"/>
        <v/>
      </c>
    </row>
    <row r="709" spans="1:8" x14ac:dyDescent="0.3">
      <c r="A709" s="3">
        <f>Data!A704</f>
        <v>40374</v>
      </c>
      <c r="B709" s="4">
        <f>Data!B704</f>
        <v>2247.76001</v>
      </c>
      <c r="C709" s="4">
        <f>Data!C704</f>
        <v>2253.330078</v>
      </c>
      <c r="D709" s="4">
        <f>Data!D704</f>
        <v>2218.919922</v>
      </c>
      <c r="E709" s="4">
        <f>Data!E704</f>
        <v>2249.080078</v>
      </c>
      <c r="F709" s="15">
        <f>Data!F704</f>
        <v>2011600000</v>
      </c>
      <c r="G709" s="4" t="str">
        <f t="shared" si="20"/>
        <v/>
      </c>
      <c r="H709" s="4" t="str">
        <f t="shared" si="21"/>
        <v/>
      </c>
    </row>
    <row r="710" spans="1:8" x14ac:dyDescent="0.3">
      <c r="A710" s="3">
        <f>Data!A705</f>
        <v>40373</v>
      </c>
      <c r="B710" s="4">
        <f>Data!B705</f>
        <v>2246.98999</v>
      </c>
      <c r="C710" s="4">
        <f>Data!C705</f>
        <v>2260.330078</v>
      </c>
      <c r="D710" s="4">
        <f>Data!D705</f>
        <v>2235.1499020000001</v>
      </c>
      <c r="E710" s="4">
        <f>Data!E705</f>
        <v>2249.8400879999999</v>
      </c>
      <c r="F710" s="15">
        <f>Data!F705</f>
        <v>2213010000</v>
      </c>
      <c r="G710" s="4" t="str">
        <f t="shared" si="20"/>
        <v/>
      </c>
      <c r="H710" s="4" t="str">
        <f t="shared" si="21"/>
        <v/>
      </c>
    </row>
    <row r="711" spans="1:8" x14ac:dyDescent="0.3">
      <c r="A711" s="3">
        <f>Data!A706</f>
        <v>40372</v>
      </c>
      <c r="B711" s="4">
        <f>Data!B706</f>
        <v>2221.25</v>
      </c>
      <c r="C711" s="4">
        <f>Data!C706</f>
        <v>2248.1599120000001</v>
      </c>
      <c r="D711" s="4">
        <f>Data!D706</f>
        <v>2212.969971</v>
      </c>
      <c r="E711" s="4">
        <f>Data!E706</f>
        <v>2242.030029</v>
      </c>
      <c r="F711" s="15">
        <f>Data!F706</f>
        <v>2278480000</v>
      </c>
      <c r="G711" s="4" t="str">
        <f t="shared" si="20"/>
        <v/>
      </c>
      <c r="H711" s="4" t="str">
        <f t="shared" si="21"/>
        <v/>
      </c>
    </row>
    <row r="712" spans="1:8" x14ac:dyDescent="0.3">
      <c r="A712" s="3">
        <f>Data!A707</f>
        <v>40371</v>
      </c>
      <c r="B712" s="4">
        <f>Data!B707</f>
        <v>2194.1201169999999</v>
      </c>
      <c r="C712" s="4">
        <f>Data!C707</f>
        <v>2213.389893</v>
      </c>
      <c r="D712" s="4">
        <f>Data!D707</f>
        <v>2183.5200199999999</v>
      </c>
      <c r="E712" s="4">
        <f>Data!E707</f>
        <v>2198.360107</v>
      </c>
      <c r="F712" s="15">
        <f>Data!F707</f>
        <v>1767970000</v>
      </c>
      <c r="G712" s="4" t="str">
        <f t="shared" ref="G712:G775" si="22">IF(AND(D712&lt;D711,MIN(B712,E712)-D712&gt;ABS(B712-E712)*$G$4,MIN(B712,E712)-D712&gt;(C712-MAX(B712,E712))*$G$5),"Hammer","")</f>
        <v/>
      </c>
      <c r="H712" s="4" t="str">
        <f t="shared" ref="H712:H775" si="23">IF(AND(C712&gt;C711,C712-MAX(B712,E712)&gt;ABS(B712-E712)*$H$4,C712-MAX(B712,E712)&gt;(MIN(B712,E712)-D712)*$H$5),"Shooting Star","")</f>
        <v/>
      </c>
    </row>
    <row r="713" spans="1:8" x14ac:dyDescent="0.3">
      <c r="A713" s="3">
        <f>Data!A708</f>
        <v>40368</v>
      </c>
      <c r="B713" s="4">
        <f>Data!B708</f>
        <v>2174.1999510000001</v>
      </c>
      <c r="C713" s="4">
        <f>Data!C708</f>
        <v>2196.9499510000001</v>
      </c>
      <c r="D713" s="4">
        <f>Data!D708</f>
        <v>2170.76001</v>
      </c>
      <c r="E713" s="4">
        <f>Data!E708</f>
        <v>2196.4499510000001</v>
      </c>
      <c r="F713" s="15">
        <f>Data!F708</f>
        <v>1592610000</v>
      </c>
      <c r="G713" s="4" t="str">
        <f t="shared" si="22"/>
        <v/>
      </c>
      <c r="H713" s="4" t="str">
        <f t="shared" si="23"/>
        <v/>
      </c>
    </row>
    <row r="714" spans="1:8" x14ac:dyDescent="0.3">
      <c r="A714" s="3">
        <f>Data!A709</f>
        <v>40367</v>
      </c>
      <c r="B714" s="4">
        <f>Data!B709</f>
        <v>2174.959961</v>
      </c>
      <c r="C714" s="4">
        <f>Data!C709</f>
        <v>2181.3000489999999</v>
      </c>
      <c r="D714" s="4">
        <f>Data!D709</f>
        <v>2150.1899410000001</v>
      </c>
      <c r="E714" s="4">
        <f>Data!E709</f>
        <v>2175.3999020000001</v>
      </c>
      <c r="F714" s="15">
        <f>Data!F709</f>
        <v>2034030000</v>
      </c>
      <c r="G714" s="4" t="str">
        <f t="shared" si="22"/>
        <v>Hammer</v>
      </c>
      <c r="H714" s="4" t="str">
        <f t="shared" si="23"/>
        <v/>
      </c>
    </row>
    <row r="715" spans="1:8" x14ac:dyDescent="0.3">
      <c r="A715" s="3">
        <f>Data!A710</f>
        <v>40366</v>
      </c>
      <c r="B715" s="4">
        <f>Data!B710</f>
        <v>2099.6599120000001</v>
      </c>
      <c r="C715" s="4">
        <f>Data!C710</f>
        <v>2159.790039</v>
      </c>
      <c r="D715" s="4">
        <f>Data!D710</f>
        <v>2098.110107</v>
      </c>
      <c r="E715" s="4">
        <f>Data!E710</f>
        <v>2159.469971</v>
      </c>
      <c r="F715" s="15">
        <f>Data!F710</f>
        <v>2199500000</v>
      </c>
      <c r="G715" s="4" t="str">
        <f t="shared" si="22"/>
        <v/>
      </c>
      <c r="H715" s="4" t="str">
        <f t="shared" si="23"/>
        <v/>
      </c>
    </row>
    <row r="716" spans="1:8" x14ac:dyDescent="0.3">
      <c r="A716" s="3">
        <f>Data!A711</f>
        <v>40365</v>
      </c>
      <c r="B716" s="4">
        <f>Data!B711</f>
        <v>2122.280029</v>
      </c>
      <c r="C716" s="4">
        <f>Data!C711</f>
        <v>2136.3000489999999</v>
      </c>
      <c r="D716" s="4">
        <f>Data!D711</f>
        <v>2077.7700199999999</v>
      </c>
      <c r="E716" s="4">
        <f>Data!E711</f>
        <v>2093.8798830000001</v>
      </c>
      <c r="F716" s="15">
        <f>Data!F711</f>
        <v>2173030000</v>
      </c>
      <c r="G716" s="4" t="str">
        <f t="shared" si="22"/>
        <v/>
      </c>
      <c r="H716" s="4" t="str">
        <f t="shared" si="23"/>
        <v/>
      </c>
    </row>
    <row r="717" spans="1:8" x14ac:dyDescent="0.3">
      <c r="A717" s="3">
        <f>Data!A712</f>
        <v>40361</v>
      </c>
      <c r="B717" s="4">
        <f>Data!B712</f>
        <v>2105.5</v>
      </c>
      <c r="C717" s="4">
        <f>Data!C712</f>
        <v>2110.6599120000001</v>
      </c>
      <c r="D717" s="4">
        <f>Data!D712</f>
        <v>2077.709961</v>
      </c>
      <c r="E717" s="4">
        <f>Data!E712</f>
        <v>2091.790039</v>
      </c>
      <c r="F717" s="15">
        <f>Data!F712</f>
        <v>1672320000</v>
      </c>
      <c r="G717" s="4" t="str">
        <f t="shared" si="22"/>
        <v/>
      </c>
      <c r="H717" s="4" t="str">
        <f t="shared" si="23"/>
        <v/>
      </c>
    </row>
    <row r="718" spans="1:8" x14ac:dyDescent="0.3">
      <c r="A718" s="3">
        <f>Data!A713</f>
        <v>40360</v>
      </c>
      <c r="B718" s="4">
        <f>Data!B713</f>
        <v>2110.75</v>
      </c>
      <c r="C718" s="4">
        <f>Data!C713</f>
        <v>2117.9399410000001</v>
      </c>
      <c r="D718" s="4">
        <f>Data!D713</f>
        <v>2061.139893</v>
      </c>
      <c r="E718" s="4">
        <f>Data!E713</f>
        <v>2101.360107</v>
      </c>
      <c r="F718" s="15">
        <f>Data!F713</f>
        <v>2717070000</v>
      </c>
      <c r="G718" s="4" t="str">
        <f t="shared" si="22"/>
        <v>Hammer</v>
      </c>
      <c r="H718" s="4" t="str">
        <f t="shared" si="23"/>
        <v/>
      </c>
    </row>
    <row r="719" spans="1:8" x14ac:dyDescent="0.3">
      <c r="A719" s="3">
        <f>Data!A714</f>
        <v>40359</v>
      </c>
      <c r="B719" s="4">
        <f>Data!B714</f>
        <v>2134.030029</v>
      </c>
      <c r="C719" s="4">
        <f>Data!C714</f>
        <v>2153.360107</v>
      </c>
      <c r="D719" s="4">
        <f>Data!D714</f>
        <v>2105.26001</v>
      </c>
      <c r="E719" s="4">
        <f>Data!E714</f>
        <v>2109.23999</v>
      </c>
      <c r="F719" s="15">
        <f>Data!F714</f>
        <v>2221560000</v>
      </c>
      <c r="G719" s="4" t="str">
        <f t="shared" si="22"/>
        <v/>
      </c>
      <c r="H719" s="4" t="str">
        <f t="shared" si="23"/>
        <v/>
      </c>
    </row>
    <row r="720" spans="1:8" x14ac:dyDescent="0.3">
      <c r="A720" s="3">
        <f>Data!A715</f>
        <v>40358</v>
      </c>
      <c r="B720" s="4">
        <f>Data!B715</f>
        <v>2183.919922</v>
      </c>
      <c r="C720" s="4">
        <f>Data!C715</f>
        <v>2185.3000489999999</v>
      </c>
      <c r="D720" s="4">
        <f>Data!D715</f>
        <v>2122.669922</v>
      </c>
      <c r="E720" s="4">
        <f>Data!E715</f>
        <v>2135.179932</v>
      </c>
      <c r="F720" s="15">
        <f>Data!F715</f>
        <v>2827090000</v>
      </c>
      <c r="G720" s="4" t="str">
        <f t="shared" si="22"/>
        <v/>
      </c>
      <c r="H720" s="4" t="str">
        <f t="shared" si="23"/>
        <v/>
      </c>
    </row>
    <row r="721" spans="1:8" x14ac:dyDescent="0.3">
      <c r="A721" s="3">
        <f>Data!A716</f>
        <v>40357</v>
      </c>
      <c r="B721" s="4">
        <f>Data!B716</f>
        <v>2227.429932</v>
      </c>
      <c r="C721" s="4">
        <f>Data!C716</f>
        <v>2241.639893</v>
      </c>
      <c r="D721" s="4">
        <f>Data!D716</f>
        <v>2208.3701169999999</v>
      </c>
      <c r="E721" s="4">
        <f>Data!E716</f>
        <v>2220.6499020000001</v>
      </c>
      <c r="F721" s="15">
        <f>Data!F716</f>
        <v>1876740000</v>
      </c>
      <c r="G721" s="4" t="str">
        <f t="shared" si="22"/>
        <v/>
      </c>
      <c r="H721" s="4" t="str">
        <f t="shared" si="23"/>
        <v/>
      </c>
    </row>
    <row r="722" spans="1:8" x14ac:dyDescent="0.3">
      <c r="A722" s="3">
        <f>Data!A717</f>
        <v>40354</v>
      </c>
      <c r="B722" s="4">
        <f>Data!B717</f>
        <v>2224.7299800000001</v>
      </c>
      <c r="C722" s="4">
        <f>Data!C717</f>
        <v>2240.8798830000001</v>
      </c>
      <c r="D722" s="4">
        <f>Data!D717</f>
        <v>2205.919922</v>
      </c>
      <c r="E722" s="4">
        <f>Data!E717</f>
        <v>2223.4799800000001</v>
      </c>
      <c r="F722" s="15">
        <f>Data!F717</f>
        <v>3540350000</v>
      </c>
      <c r="G722" s="4" t="str">
        <f t="shared" si="22"/>
        <v/>
      </c>
      <c r="H722" s="4" t="str">
        <f t="shared" si="23"/>
        <v/>
      </c>
    </row>
    <row r="723" spans="1:8" x14ac:dyDescent="0.3">
      <c r="A723" s="3">
        <f>Data!A718</f>
        <v>40353</v>
      </c>
      <c r="B723" s="4">
        <f>Data!B718</f>
        <v>2246.1999510000001</v>
      </c>
      <c r="C723" s="4">
        <f>Data!C718</f>
        <v>2247.419922</v>
      </c>
      <c r="D723" s="4">
        <f>Data!D718</f>
        <v>2213.5</v>
      </c>
      <c r="E723" s="4">
        <f>Data!E718</f>
        <v>2217.419922</v>
      </c>
      <c r="F723" s="15">
        <f>Data!F718</f>
        <v>2064360000</v>
      </c>
      <c r="G723" s="4" t="str">
        <f t="shared" si="22"/>
        <v/>
      </c>
      <c r="H723" s="4" t="str">
        <f t="shared" si="23"/>
        <v/>
      </c>
    </row>
    <row r="724" spans="1:8" x14ac:dyDescent="0.3">
      <c r="A724" s="3">
        <f>Data!A719</f>
        <v>40352</v>
      </c>
      <c r="B724" s="4">
        <f>Data!B719</f>
        <v>2264.4099120000001</v>
      </c>
      <c r="C724" s="4">
        <f>Data!C719</f>
        <v>2271.73999</v>
      </c>
      <c r="D724" s="4">
        <f>Data!D719</f>
        <v>2236.98999</v>
      </c>
      <c r="E724" s="4">
        <f>Data!E719</f>
        <v>2254.2299800000001</v>
      </c>
      <c r="F724" s="15">
        <f>Data!F719</f>
        <v>1929450000</v>
      </c>
      <c r="G724" s="4" t="str">
        <f t="shared" si="22"/>
        <v/>
      </c>
      <c r="H724" s="4" t="str">
        <f t="shared" si="23"/>
        <v/>
      </c>
    </row>
    <row r="725" spans="1:8" x14ac:dyDescent="0.3">
      <c r="A725" s="3">
        <f>Data!A720</f>
        <v>40351</v>
      </c>
      <c r="B725" s="4">
        <f>Data!B720</f>
        <v>2296.830078</v>
      </c>
      <c r="C725" s="4">
        <f>Data!C720</f>
        <v>2313.719971</v>
      </c>
      <c r="D725" s="4">
        <f>Data!D720</f>
        <v>2259.5900879999999</v>
      </c>
      <c r="E725" s="4">
        <f>Data!E720</f>
        <v>2261.8000489999999</v>
      </c>
      <c r="F725" s="15">
        <f>Data!F720</f>
        <v>1934450000</v>
      </c>
      <c r="G725" s="4" t="str">
        <f t="shared" si="22"/>
        <v/>
      </c>
      <c r="H725" s="4" t="str">
        <f t="shared" si="23"/>
        <v/>
      </c>
    </row>
    <row r="726" spans="1:8" x14ac:dyDescent="0.3">
      <c r="A726" s="3">
        <f>Data!A721</f>
        <v>40350</v>
      </c>
      <c r="B726" s="4">
        <f>Data!B721</f>
        <v>2341.110107</v>
      </c>
      <c r="C726" s="4">
        <f>Data!C721</f>
        <v>2341.110107</v>
      </c>
      <c r="D726" s="4">
        <f>Data!D721</f>
        <v>2277.7299800000001</v>
      </c>
      <c r="E726" s="4">
        <f>Data!E721</f>
        <v>2289.0900879999999</v>
      </c>
      <c r="F726" s="15">
        <f>Data!F721</f>
        <v>1910700000</v>
      </c>
      <c r="G726" s="4" t="str">
        <f t="shared" si="22"/>
        <v/>
      </c>
      <c r="H726" s="4" t="str">
        <f t="shared" si="23"/>
        <v/>
      </c>
    </row>
    <row r="727" spans="1:8" x14ac:dyDescent="0.3">
      <c r="A727" s="3">
        <f>Data!A722</f>
        <v>40347</v>
      </c>
      <c r="B727" s="4">
        <f>Data!B722</f>
        <v>2308.9399410000001</v>
      </c>
      <c r="C727" s="4">
        <f>Data!C722</f>
        <v>2321.98999</v>
      </c>
      <c r="D727" s="4">
        <f>Data!D722</f>
        <v>2301.4799800000001</v>
      </c>
      <c r="E727" s="4">
        <f>Data!E722</f>
        <v>2309.8000489999999</v>
      </c>
      <c r="F727" s="15">
        <f>Data!F722</f>
        <v>2037230000</v>
      </c>
      <c r="G727" s="4" t="str">
        <f t="shared" si="22"/>
        <v/>
      </c>
      <c r="H727" s="4" t="str">
        <f t="shared" si="23"/>
        <v/>
      </c>
    </row>
    <row r="728" spans="1:8" x14ac:dyDescent="0.3">
      <c r="A728" s="3">
        <f>Data!A723</f>
        <v>40346</v>
      </c>
      <c r="B728" s="4">
        <f>Data!B723</f>
        <v>2316.5900879999999</v>
      </c>
      <c r="C728" s="4">
        <f>Data!C723</f>
        <v>2318.2700199999999</v>
      </c>
      <c r="D728" s="4">
        <f>Data!D723</f>
        <v>2288.5900879999999</v>
      </c>
      <c r="E728" s="4">
        <f>Data!E723</f>
        <v>2307.1599120000001</v>
      </c>
      <c r="F728" s="15">
        <f>Data!F723</f>
        <v>1821680000</v>
      </c>
      <c r="G728" s="4" t="str">
        <f t="shared" si="22"/>
        <v/>
      </c>
      <c r="H728" s="4" t="str">
        <f t="shared" si="23"/>
        <v/>
      </c>
    </row>
    <row r="729" spans="1:8" x14ac:dyDescent="0.3">
      <c r="A729" s="3">
        <f>Data!A724</f>
        <v>40345</v>
      </c>
      <c r="B729" s="4">
        <f>Data!B724</f>
        <v>2293.5600589999999</v>
      </c>
      <c r="C729" s="4">
        <f>Data!C724</f>
        <v>2317.75</v>
      </c>
      <c r="D729" s="4">
        <f>Data!D724</f>
        <v>2290.26001</v>
      </c>
      <c r="E729" s="4">
        <f>Data!E724</f>
        <v>2305.929932</v>
      </c>
      <c r="F729" s="15">
        <f>Data!F724</f>
        <v>1936400000</v>
      </c>
      <c r="G729" s="4" t="str">
        <f t="shared" si="22"/>
        <v/>
      </c>
      <c r="H729" s="4" t="str">
        <f t="shared" si="23"/>
        <v/>
      </c>
    </row>
    <row r="730" spans="1:8" x14ac:dyDescent="0.3">
      <c r="A730" s="3">
        <f>Data!A725</f>
        <v>40344</v>
      </c>
      <c r="B730" s="4">
        <f>Data!B725</f>
        <v>2256.4799800000001</v>
      </c>
      <c r="C730" s="4">
        <f>Data!C725</f>
        <v>2307.9799800000001</v>
      </c>
      <c r="D730" s="4">
        <f>Data!D725</f>
        <v>2256.4399410000001</v>
      </c>
      <c r="E730" s="4">
        <f>Data!E725</f>
        <v>2305.8798830000001</v>
      </c>
      <c r="F730" s="15">
        <f>Data!F725</f>
        <v>2289060000</v>
      </c>
      <c r="G730" s="4" t="str">
        <f t="shared" si="22"/>
        <v/>
      </c>
      <c r="H730" s="4" t="str">
        <f t="shared" si="23"/>
        <v/>
      </c>
    </row>
    <row r="731" spans="1:8" x14ac:dyDescent="0.3">
      <c r="A731" s="3">
        <f>Data!A726</f>
        <v>40343</v>
      </c>
      <c r="B731" s="4">
        <f>Data!B726</f>
        <v>2263.6599120000001</v>
      </c>
      <c r="C731" s="4">
        <f>Data!C726</f>
        <v>2278.959961</v>
      </c>
      <c r="D731" s="4">
        <f>Data!D726</f>
        <v>2242</v>
      </c>
      <c r="E731" s="4">
        <f>Data!E726</f>
        <v>2243.959961</v>
      </c>
      <c r="F731" s="15">
        <f>Data!F726</f>
        <v>1951910000</v>
      </c>
      <c r="G731" s="4" t="str">
        <f t="shared" si="22"/>
        <v/>
      </c>
      <c r="H731" s="4" t="str">
        <f t="shared" si="23"/>
        <v/>
      </c>
    </row>
    <row r="732" spans="1:8" x14ac:dyDescent="0.3">
      <c r="A732" s="3">
        <f>Data!A727</f>
        <v>40340</v>
      </c>
      <c r="B732" s="4">
        <f>Data!B727</f>
        <v>2199.3999020000001</v>
      </c>
      <c r="C732" s="4">
        <f>Data!C727</f>
        <v>2243.6000979999999</v>
      </c>
      <c r="D732" s="4">
        <f>Data!D727</f>
        <v>2196.9099120000001</v>
      </c>
      <c r="E732" s="4">
        <f>Data!E727</f>
        <v>2243.6000979999999</v>
      </c>
      <c r="F732" s="15">
        <f>Data!F727</f>
        <v>1877120000</v>
      </c>
      <c r="G732" s="4" t="str">
        <f t="shared" si="22"/>
        <v/>
      </c>
      <c r="H732" s="4" t="str">
        <f t="shared" si="23"/>
        <v/>
      </c>
    </row>
    <row r="733" spans="1:8" x14ac:dyDescent="0.3">
      <c r="A733" s="3">
        <f>Data!A728</f>
        <v>40339</v>
      </c>
      <c r="B733" s="4">
        <f>Data!B728</f>
        <v>2188.709961</v>
      </c>
      <c r="C733" s="4">
        <f>Data!C728</f>
        <v>2219.6499020000001</v>
      </c>
      <c r="D733" s="4">
        <f>Data!D728</f>
        <v>2185.9799800000001</v>
      </c>
      <c r="E733" s="4">
        <f>Data!E728</f>
        <v>2218.709961</v>
      </c>
      <c r="F733" s="15">
        <f>Data!F728</f>
        <v>2187840000</v>
      </c>
      <c r="G733" s="4" t="str">
        <f t="shared" si="22"/>
        <v/>
      </c>
      <c r="H733" s="4" t="str">
        <f t="shared" si="23"/>
        <v/>
      </c>
    </row>
    <row r="734" spans="1:8" x14ac:dyDescent="0.3">
      <c r="A734" s="3">
        <f>Data!A729</f>
        <v>40338</v>
      </c>
      <c r="B734" s="4">
        <f>Data!B729</f>
        <v>2184.780029</v>
      </c>
      <c r="C734" s="4">
        <f>Data!C729</f>
        <v>2208.6499020000001</v>
      </c>
      <c r="D734" s="4">
        <f>Data!D729</f>
        <v>2152.669922</v>
      </c>
      <c r="E734" s="4">
        <f>Data!E729</f>
        <v>2158.8500979999999</v>
      </c>
      <c r="F734" s="15">
        <f>Data!F729</f>
        <v>2325060000</v>
      </c>
      <c r="G734" s="4" t="str">
        <f t="shared" si="22"/>
        <v/>
      </c>
      <c r="H734" s="4" t="str">
        <f t="shared" si="23"/>
        <v/>
      </c>
    </row>
    <row r="735" spans="1:8" x14ac:dyDescent="0.3">
      <c r="A735" s="3">
        <f>Data!A730</f>
        <v>40337</v>
      </c>
      <c r="B735" s="4">
        <f>Data!B730</f>
        <v>2176.070068</v>
      </c>
      <c r="C735" s="4">
        <f>Data!C730</f>
        <v>2183.1000979999999</v>
      </c>
      <c r="D735" s="4">
        <f>Data!D730</f>
        <v>2139.459961</v>
      </c>
      <c r="E735" s="4">
        <f>Data!E730</f>
        <v>2170.570068</v>
      </c>
      <c r="F735" s="15">
        <f>Data!F730</f>
        <v>2696580000</v>
      </c>
      <c r="G735" s="4" t="str">
        <f t="shared" si="22"/>
        <v>Hammer</v>
      </c>
      <c r="H735" s="4" t="str">
        <f t="shared" si="23"/>
        <v/>
      </c>
    </row>
    <row r="736" spans="1:8" x14ac:dyDescent="0.3">
      <c r="A736" s="3">
        <f>Data!A731</f>
        <v>40336</v>
      </c>
      <c r="B736" s="4">
        <f>Data!B731</f>
        <v>2226.6000979999999</v>
      </c>
      <c r="C736" s="4">
        <f>Data!C731</f>
        <v>2232.889893</v>
      </c>
      <c r="D736" s="4">
        <f>Data!D731</f>
        <v>2172.25</v>
      </c>
      <c r="E736" s="4">
        <f>Data!E731</f>
        <v>2173.8999020000001</v>
      </c>
      <c r="F736" s="15">
        <f>Data!F731</f>
        <v>2256670000</v>
      </c>
      <c r="G736" s="4" t="str">
        <f t="shared" si="22"/>
        <v/>
      </c>
      <c r="H736" s="4" t="str">
        <f t="shared" si="23"/>
        <v/>
      </c>
    </row>
    <row r="737" spans="1:8" x14ac:dyDescent="0.3">
      <c r="A737" s="3">
        <f>Data!A732</f>
        <v>40333</v>
      </c>
      <c r="B737" s="4">
        <f>Data!B732</f>
        <v>2257.0500489999999</v>
      </c>
      <c r="C737" s="4">
        <f>Data!C732</f>
        <v>2278.580078</v>
      </c>
      <c r="D737" s="4">
        <f>Data!D732</f>
        <v>2212.3000489999999</v>
      </c>
      <c r="E737" s="4">
        <f>Data!E732</f>
        <v>2219.169922</v>
      </c>
      <c r="F737" s="15">
        <f>Data!F732</f>
        <v>2342480000</v>
      </c>
      <c r="G737" s="4" t="str">
        <f t="shared" si="22"/>
        <v/>
      </c>
      <c r="H737" s="4" t="str">
        <f t="shared" si="23"/>
        <v/>
      </c>
    </row>
    <row r="738" spans="1:8" x14ac:dyDescent="0.3">
      <c r="A738" s="3">
        <f>Data!A733</f>
        <v>40332</v>
      </c>
      <c r="B738" s="4">
        <f>Data!B733</f>
        <v>2285.76001</v>
      </c>
      <c r="C738" s="4">
        <f>Data!C733</f>
        <v>2307.469971</v>
      </c>
      <c r="D738" s="4">
        <f>Data!D733</f>
        <v>2274.8798830000001</v>
      </c>
      <c r="E738" s="4">
        <f>Data!E733</f>
        <v>2303.030029</v>
      </c>
      <c r="F738" s="15">
        <f>Data!F733</f>
        <v>2249050000</v>
      </c>
      <c r="G738" s="4" t="str">
        <f t="shared" si="22"/>
        <v/>
      </c>
      <c r="H738" s="4" t="str">
        <f t="shared" si="23"/>
        <v/>
      </c>
    </row>
    <row r="739" spans="1:8" x14ac:dyDescent="0.3">
      <c r="A739" s="3">
        <f>Data!A734</f>
        <v>40331</v>
      </c>
      <c r="B739" s="4">
        <f>Data!B734</f>
        <v>2234.5900879999999</v>
      </c>
      <c r="C739" s="4">
        <f>Data!C734</f>
        <v>2281.070068</v>
      </c>
      <c r="D739" s="4">
        <f>Data!D734</f>
        <v>2221.070068</v>
      </c>
      <c r="E739" s="4">
        <f>Data!E734</f>
        <v>2281.070068</v>
      </c>
      <c r="F739" s="15">
        <f>Data!F734</f>
        <v>2190140000</v>
      </c>
      <c r="G739" s="4" t="str">
        <f t="shared" si="22"/>
        <v/>
      </c>
      <c r="H739" s="4" t="str">
        <f t="shared" si="23"/>
        <v/>
      </c>
    </row>
    <row r="740" spans="1:8" x14ac:dyDescent="0.3">
      <c r="A740" s="3">
        <f>Data!A735</f>
        <v>40330</v>
      </c>
      <c r="B740" s="4">
        <f>Data!B735</f>
        <v>2244.790039</v>
      </c>
      <c r="C740" s="4">
        <f>Data!C735</f>
        <v>2277.389893</v>
      </c>
      <c r="D740" s="4">
        <f>Data!D735</f>
        <v>2220.889893</v>
      </c>
      <c r="E740" s="4">
        <f>Data!E735</f>
        <v>2222.330078</v>
      </c>
      <c r="F740" s="15">
        <f>Data!F735</f>
        <v>2167810000</v>
      </c>
      <c r="G740" s="4" t="str">
        <f t="shared" si="22"/>
        <v/>
      </c>
      <c r="H740" s="4" t="str">
        <f t="shared" si="23"/>
        <v/>
      </c>
    </row>
    <row r="741" spans="1:8" x14ac:dyDescent="0.3">
      <c r="A741" s="3">
        <f>Data!A736</f>
        <v>40326</v>
      </c>
      <c r="B741" s="4">
        <f>Data!B736</f>
        <v>2275.1899410000001</v>
      </c>
      <c r="C741" s="4">
        <f>Data!C736</f>
        <v>2277.1000979999999</v>
      </c>
      <c r="D741" s="4">
        <f>Data!D736</f>
        <v>2241.5200199999999</v>
      </c>
      <c r="E741" s="4">
        <f>Data!E736</f>
        <v>2257.040039</v>
      </c>
      <c r="F741" s="15">
        <f>Data!F736</f>
        <v>2165590000</v>
      </c>
      <c r="G741" s="4" t="str">
        <f t="shared" si="22"/>
        <v/>
      </c>
      <c r="H741" s="4" t="str">
        <f t="shared" si="23"/>
        <v/>
      </c>
    </row>
    <row r="742" spans="1:8" x14ac:dyDescent="0.3">
      <c r="A742" s="3">
        <f>Data!A737</f>
        <v>40325</v>
      </c>
      <c r="B742" s="4">
        <f>Data!B737</f>
        <v>2244.820068</v>
      </c>
      <c r="C742" s="4">
        <f>Data!C737</f>
        <v>2278.3701169999999</v>
      </c>
      <c r="D742" s="4">
        <f>Data!D737</f>
        <v>2239.719971</v>
      </c>
      <c r="E742" s="4">
        <f>Data!E737</f>
        <v>2277.679932</v>
      </c>
      <c r="F742" s="15">
        <f>Data!F737</f>
        <v>2408220000</v>
      </c>
      <c r="G742" s="4" t="str">
        <f t="shared" si="22"/>
        <v/>
      </c>
      <c r="H742" s="4" t="str">
        <f t="shared" si="23"/>
        <v/>
      </c>
    </row>
    <row r="743" spans="1:8" x14ac:dyDescent="0.3">
      <c r="A743" s="3">
        <f>Data!A738</f>
        <v>40324</v>
      </c>
      <c r="B743" s="4">
        <f>Data!B738</f>
        <v>2226.23999</v>
      </c>
      <c r="C743" s="4">
        <f>Data!C738</f>
        <v>2257.330078</v>
      </c>
      <c r="D743" s="4">
        <f>Data!D738</f>
        <v>2190.4399410000001</v>
      </c>
      <c r="E743" s="4">
        <f>Data!E738</f>
        <v>2195.8798830000001</v>
      </c>
      <c r="F743" s="15">
        <f>Data!F738</f>
        <v>3077300000</v>
      </c>
      <c r="G743" s="4" t="str">
        <f t="shared" si="22"/>
        <v/>
      </c>
      <c r="H743" s="4" t="str">
        <f t="shared" si="23"/>
        <v/>
      </c>
    </row>
    <row r="744" spans="1:8" x14ac:dyDescent="0.3">
      <c r="A744" s="3">
        <f>Data!A739</f>
        <v>40323</v>
      </c>
      <c r="B744" s="4">
        <f>Data!B739</f>
        <v>2157.4499510000001</v>
      </c>
      <c r="C744" s="4">
        <f>Data!C739</f>
        <v>2211.9399410000001</v>
      </c>
      <c r="D744" s="4">
        <f>Data!D739</f>
        <v>2140.530029</v>
      </c>
      <c r="E744" s="4">
        <f>Data!E739</f>
        <v>2210.9499510000001</v>
      </c>
      <c r="F744" s="15">
        <f>Data!F739</f>
        <v>2946380000</v>
      </c>
      <c r="G744" s="4" t="str">
        <f t="shared" si="22"/>
        <v/>
      </c>
      <c r="H744" s="4" t="str">
        <f t="shared" si="23"/>
        <v/>
      </c>
    </row>
    <row r="745" spans="1:8" x14ac:dyDescent="0.3">
      <c r="A745" s="3">
        <f>Data!A740</f>
        <v>40322</v>
      </c>
      <c r="B745" s="4">
        <f>Data!B740</f>
        <v>2220.6000979999999</v>
      </c>
      <c r="C745" s="4">
        <f>Data!C740</f>
        <v>2244.669922</v>
      </c>
      <c r="D745" s="4">
        <f>Data!D740</f>
        <v>2212.3701169999999</v>
      </c>
      <c r="E745" s="4">
        <f>Data!E740</f>
        <v>2213.5500489999999</v>
      </c>
      <c r="F745" s="15">
        <f>Data!F740</f>
        <v>2150020000</v>
      </c>
      <c r="G745" s="4" t="str">
        <f t="shared" si="22"/>
        <v/>
      </c>
      <c r="H745" s="4" t="str">
        <f t="shared" si="23"/>
        <v>Shooting Star</v>
      </c>
    </row>
    <row r="746" spans="1:8" x14ac:dyDescent="0.3">
      <c r="A746" s="3">
        <f>Data!A741</f>
        <v>40319</v>
      </c>
      <c r="B746" s="4">
        <f>Data!B741</f>
        <v>2169.580078</v>
      </c>
      <c r="C746" s="4">
        <f>Data!C741</f>
        <v>2243</v>
      </c>
      <c r="D746" s="4">
        <f>Data!D741</f>
        <v>2165.790039</v>
      </c>
      <c r="E746" s="4">
        <f>Data!E741</f>
        <v>2229.040039</v>
      </c>
      <c r="F746" s="15">
        <f>Data!F741</f>
        <v>3389670000</v>
      </c>
      <c r="G746" s="4" t="str">
        <f t="shared" si="22"/>
        <v/>
      </c>
      <c r="H746" s="4" t="str">
        <f t="shared" si="23"/>
        <v/>
      </c>
    </row>
    <row r="747" spans="1:8" x14ac:dyDescent="0.3">
      <c r="A747" s="3">
        <f>Data!A742</f>
        <v>40318</v>
      </c>
      <c r="B747" s="4">
        <f>Data!B742</f>
        <v>2245.5600589999999</v>
      </c>
      <c r="C747" s="4">
        <f>Data!C742</f>
        <v>2253.040039</v>
      </c>
      <c r="D747" s="4">
        <f>Data!D742</f>
        <v>2203.5</v>
      </c>
      <c r="E747" s="4">
        <f>Data!E742</f>
        <v>2204.01001</v>
      </c>
      <c r="F747" s="15">
        <f>Data!F742</f>
        <v>3420420000</v>
      </c>
      <c r="G747" s="4" t="str">
        <f t="shared" si="22"/>
        <v/>
      </c>
      <c r="H747" s="4" t="str">
        <f t="shared" si="23"/>
        <v/>
      </c>
    </row>
    <row r="748" spans="1:8" x14ac:dyDescent="0.3">
      <c r="A748" s="3">
        <f>Data!A743</f>
        <v>40317</v>
      </c>
      <c r="B748" s="4">
        <f>Data!B743</f>
        <v>2307.780029</v>
      </c>
      <c r="C748" s="4">
        <f>Data!C743</f>
        <v>2324.98999</v>
      </c>
      <c r="D748" s="4">
        <f>Data!D743</f>
        <v>2270.6201169999999</v>
      </c>
      <c r="E748" s="4">
        <f>Data!E743</f>
        <v>2298.3701169999999</v>
      </c>
      <c r="F748" s="15">
        <f>Data!F743</f>
        <v>2646160000</v>
      </c>
      <c r="G748" s="4" t="str">
        <f t="shared" si="22"/>
        <v/>
      </c>
      <c r="H748" s="4" t="str">
        <f t="shared" si="23"/>
        <v/>
      </c>
    </row>
    <row r="749" spans="1:8" x14ac:dyDescent="0.3">
      <c r="A749" s="3">
        <f>Data!A744</f>
        <v>40316</v>
      </c>
      <c r="B749" s="4">
        <f>Data!B744</f>
        <v>2372.8400879999999</v>
      </c>
      <c r="C749" s="4">
        <f>Data!C744</f>
        <v>2374.9099120000001</v>
      </c>
      <c r="D749" s="4">
        <f>Data!D744</f>
        <v>2309.219971</v>
      </c>
      <c r="E749" s="4">
        <f>Data!E744</f>
        <v>2317.26001</v>
      </c>
      <c r="F749" s="15">
        <f>Data!F744</f>
        <v>2490310000</v>
      </c>
      <c r="G749" s="4" t="str">
        <f t="shared" si="22"/>
        <v/>
      </c>
      <c r="H749" s="4" t="str">
        <f t="shared" si="23"/>
        <v/>
      </c>
    </row>
    <row r="750" spans="1:8" x14ac:dyDescent="0.3">
      <c r="A750" s="3">
        <f>Data!A745</f>
        <v>40315</v>
      </c>
      <c r="B750" s="4">
        <f>Data!B745</f>
        <v>2352.7700199999999</v>
      </c>
      <c r="C750" s="4">
        <f>Data!C745</f>
        <v>2364.6499020000001</v>
      </c>
      <c r="D750" s="4">
        <f>Data!D745</f>
        <v>2304.280029</v>
      </c>
      <c r="E750" s="4">
        <f>Data!E745</f>
        <v>2354.2299800000001</v>
      </c>
      <c r="F750" s="15">
        <f>Data!F745</f>
        <v>2434480000</v>
      </c>
      <c r="G750" s="4" t="str">
        <f t="shared" si="22"/>
        <v>Hammer</v>
      </c>
      <c r="H750" s="4" t="str">
        <f t="shared" si="23"/>
        <v/>
      </c>
    </row>
    <row r="751" spans="1:8" x14ac:dyDescent="0.3">
      <c r="A751" s="3">
        <f>Data!A746</f>
        <v>40312</v>
      </c>
      <c r="B751" s="4">
        <f>Data!B746</f>
        <v>2373.8798830000001</v>
      </c>
      <c r="C751" s="4">
        <f>Data!C746</f>
        <v>2374.530029</v>
      </c>
      <c r="D751" s="4">
        <f>Data!D746</f>
        <v>2323.6298830000001</v>
      </c>
      <c r="E751" s="4">
        <f>Data!E746</f>
        <v>2346.8500979999999</v>
      </c>
      <c r="F751" s="15">
        <f>Data!F746</f>
        <v>2653020000</v>
      </c>
      <c r="G751" s="4" t="str">
        <f t="shared" si="22"/>
        <v/>
      </c>
      <c r="H751" s="4" t="str">
        <f t="shared" si="23"/>
        <v/>
      </c>
    </row>
    <row r="752" spans="1:8" x14ac:dyDescent="0.3">
      <c r="A752" s="3">
        <f>Data!A747</f>
        <v>40311</v>
      </c>
      <c r="B752" s="4">
        <f>Data!B747</f>
        <v>2416.360107</v>
      </c>
      <c r="C752" s="4">
        <f>Data!C747</f>
        <v>2434.290039</v>
      </c>
      <c r="D752" s="4">
        <f>Data!D747</f>
        <v>2387.5900879999999</v>
      </c>
      <c r="E752" s="4">
        <f>Data!E747</f>
        <v>2394.360107</v>
      </c>
      <c r="F752" s="15">
        <f>Data!F747</f>
        <v>2375250000</v>
      </c>
      <c r="G752" s="4" t="str">
        <f t="shared" si="22"/>
        <v/>
      </c>
      <c r="H752" s="4" t="str">
        <f t="shared" si="23"/>
        <v/>
      </c>
    </row>
    <row r="753" spans="1:8" x14ac:dyDescent="0.3">
      <c r="A753" s="3">
        <f>Data!A748</f>
        <v>40310</v>
      </c>
      <c r="B753" s="4">
        <f>Data!B748</f>
        <v>2388.639893</v>
      </c>
      <c r="C753" s="4">
        <f>Data!C748</f>
        <v>2426.469971</v>
      </c>
      <c r="D753" s="4">
        <f>Data!D748</f>
        <v>2384.6899410000001</v>
      </c>
      <c r="E753" s="4">
        <f>Data!E748</f>
        <v>2425.0200199999999</v>
      </c>
      <c r="F753" s="15">
        <f>Data!F748</f>
        <v>2351900000</v>
      </c>
      <c r="G753" s="4" t="str">
        <f t="shared" si="22"/>
        <v/>
      </c>
      <c r="H753" s="4" t="str">
        <f t="shared" si="23"/>
        <v/>
      </c>
    </row>
    <row r="754" spans="1:8" x14ac:dyDescent="0.3">
      <c r="A754" s="3">
        <f>Data!A749</f>
        <v>40309</v>
      </c>
      <c r="B754" s="4">
        <f>Data!B749</f>
        <v>2347.6999510000001</v>
      </c>
      <c r="C754" s="4">
        <f>Data!C749</f>
        <v>2405.26001</v>
      </c>
      <c r="D754" s="4">
        <f>Data!D749</f>
        <v>2345.5</v>
      </c>
      <c r="E754" s="4">
        <f>Data!E749</f>
        <v>2375.3100589999999</v>
      </c>
      <c r="F754" s="15">
        <f>Data!F749</f>
        <v>2548840000</v>
      </c>
      <c r="G754" s="4" t="str">
        <f t="shared" si="22"/>
        <v/>
      </c>
      <c r="H754" s="4" t="str">
        <f t="shared" si="23"/>
        <v/>
      </c>
    </row>
    <row r="755" spans="1:8" x14ac:dyDescent="0.3">
      <c r="A755" s="3">
        <f>Data!A750</f>
        <v>40308</v>
      </c>
      <c r="B755" s="4">
        <f>Data!B750</f>
        <v>2365.969971</v>
      </c>
      <c r="C755" s="4">
        <f>Data!C750</f>
        <v>2379.8701169999999</v>
      </c>
      <c r="D755" s="4">
        <f>Data!D750</f>
        <v>2349.3999020000001</v>
      </c>
      <c r="E755" s="4">
        <f>Data!E750</f>
        <v>2374.669922</v>
      </c>
      <c r="F755" s="15">
        <f>Data!F750</f>
        <v>2871800000</v>
      </c>
      <c r="G755" s="4" t="str">
        <f t="shared" si="22"/>
        <v/>
      </c>
      <c r="H755" s="4" t="str">
        <f t="shared" si="23"/>
        <v/>
      </c>
    </row>
    <row r="756" spans="1:8" x14ac:dyDescent="0.3">
      <c r="A756" s="3">
        <f>Data!A751</f>
        <v>40305</v>
      </c>
      <c r="B756" s="4">
        <f>Data!B751</f>
        <v>2308.709961</v>
      </c>
      <c r="C756" s="4">
        <f>Data!C751</f>
        <v>2330.6499020000001</v>
      </c>
      <c r="D756" s="4">
        <f>Data!D751</f>
        <v>2228.0600589999999</v>
      </c>
      <c r="E756" s="4">
        <f>Data!E751</f>
        <v>2265.639893</v>
      </c>
      <c r="F756" s="15">
        <f>Data!F751</f>
        <v>4227720000</v>
      </c>
      <c r="G756" s="4" t="str">
        <f t="shared" si="22"/>
        <v/>
      </c>
      <c r="H756" s="4" t="str">
        <f t="shared" si="23"/>
        <v/>
      </c>
    </row>
    <row r="757" spans="1:8" x14ac:dyDescent="0.3">
      <c r="A757" s="3">
        <f>Data!A752</f>
        <v>40304</v>
      </c>
      <c r="B757" s="4">
        <f>Data!B752</f>
        <v>2391.209961</v>
      </c>
      <c r="C757" s="4">
        <f>Data!C752</f>
        <v>2407.790039</v>
      </c>
      <c r="D757" s="4">
        <f>Data!D752</f>
        <v>2185.75</v>
      </c>
      <c r="E757" s="4">
        <f>Data!E752</f>
        <v>2319.639893</v>
      </c>
      <c r="F757" s="15">
        <f>Data!F752</f>
        <v>4553600000</v>
      </c>
      <c r="G757" s="4" t="str">
        <f t="shared" si="22"/>
        <v/>
      </c>
      <c r="H757" s="4" t="str">
        <f t="shared" si="23"/>
        <v/>
      </c>
    </row>
    <row r="758" spans="1:8" x14ac:dyDescent="0.3">
      <c r="A758" s="3">
        <f>Data!A753</f>
        <v>40303</v>
      </c>
      <c r="B758" s="4">
        <f>Data!B753</f>
        <v>2395.209961</v>
      </c>
      <c r="C758" s="4">
        <f>Data!C753</f>
        <v>2421.0500489999999</v>
      </c>
      <c r="D758" s="4">
        <f>Data!D753</f>
        <v>2382.070068</v>
      </c>
      <c r="E758" s="4">
        <f>Data!E753</f>
        <v>2402.290039</v>
      </c>
      <c r="F758" s="15">
        <f>Data!F753</f>
        <v>3041480000</v>
      </c>
      <c r="G758" s="4" t="str">
        <f t="shared" si="22"/>
        <v/>
      </c>
      <c r="H758" s="4" t="str">
        <f t="shared" si="23"/>
        <v/>
      </c>
    </row>
    <row r="759" spans="1:8" x14ac:dyDescent="0.3">
      <c r="A759" s="3">
        <f>Data!A754</f>
        <v>40302</v>
      </c>
      <c r="B759" s="4">
        <f>Data!B754</f>
        <v>2465.5500489999999</v>
      </c>
      <c r="C759" s="4">
        <f>Data!C754</f>
        <v>2465.5500489999999</v>
      </c>
      <c r="D759" s="4">
        <f>Data!D754</f>
        <v>2411.280029</v>
      </c>
      <c r="E759" s="4">
        <f>Data!E754</f>
        <v>2424.25</v>
      </c>
      <c r="F759" s="15">
        <f>Data!F754</f>
        <v>3052590000</v>
      </c>
      <c r="G759" s="4" t="str">
        <f t="shared" si="22"/>
        <v/>
      </c>
      <c r="H759" s="4" t="str">
        <f t="shared" si="23"/>
        <v/>
      </c>
    </row>
    <row r="760" spans="1:8" x14ac:dyDescent="0.3">
      <c r="A760" s="3">
        <f>Data!A755</f>
        <v>40301</v>
      </c>
      <c r="B760" s="4">
        <f>Data!B755</f>
        <v>2472.320068</v>
      </c>
      <c r="C760" s="4">
        <f>Data!C755</f>
        <v>2503</v>
      </c>
      <c r="D760" s="4">
        <f>Data!D755</f>
        <v>2472.320068</v>
      </c>
      <c r="E760" s="4">
        <f>Data!E755</f>
        <v>2498.73999</v>
      </c>
      <c r="F760" s="15">
        <f>Data!F755</f>
        <v>2398370000</v>
      </c>
      <c r="G760" s="4" t="str">
        <f t="shared" si="22"/>
        <v/>
      </c>
      <c r="H760" s="4" t="str">
        <f t="shared" si="23"/>
        <v/>
      </c>
    </row>
    <row r="761" spans="1:8" x14ac:dyDescent="0.3">
      <c r="A761" s="3">
        <f>Data!A756</f>
        <v>40298</v>
      </c>
      <c r="B761" s="4">
        <f>Data!B756</f>
        <v>2509.98999</v>
      </c>
      <c r="C761" s="4">
        <f>Data!C756</f>
        <v>2514.3701169999999</v>
      </c>
      <c r="D761" s="4">
        <f>Data!D756</f>
        <v>2461.0900879999999</v>
      </c>
      <c r="E761" s="4">
        <f>Data!E756</f>
        <v>2461.1899410000001</v>
      </c>
      <c r="F761" s="15">
        <f>Data!F756</f>
        <v>2841130000</v>
      </c>
      <c r="G761" s="4" t="str">
        <f t="shared" si="22"/>
        <v/>
      </c>
      <c r="H761" s="4" t="str">
        <f t="shared" si="23"/>
        <v/>
      </c>
    </row>
    <row r="762" spans="1:8" x14ac:dyDescent="0.3">
      <c r="A762" s="3">
        <f>Data!A757</f>
        <v>40297</v>
      </c>
      <c r="B762" s="4">
        <f>Data!B757</f>
        <v>2487.330078</v>
      </c>
      <c r="C762" s="4">
        <f>Data!C757</f>
        <v>2513.6899410000001</v>
      </c>
      <c r="D762" s="4">
        <f>Data!D757</f>
        <v>2483.5</v>
      </c>
      <c r="E762" s="4">
        <f>Data!E757</f>
        <v>2511.919922</v>
      </c>
      <c r="F762" s="15">
        <f>Data!F757</f>
        <v>3069640000</v>
      </c>
      <c r="G762" s="4" t="str">
        <f t="shared" si="22"/>
        <v/>
      </c>
      <c r="H762" s="4" t="str">
        <f t="shared" si="23"/>
        <v/>
      </c>
    </row>
    <row r="763" spans="1:8" x14ac:dyDescent="0.3">
      <c r="A763" s="3">
        <f>Data!A758</f>
        <v>40296</v>
      </c>
      <c r="B763" s="4">
        <f>Data!B758</f>
        <v>2483.030029</v>
      </c>
      <c r="C763" s="4">
        <f>Data!C758</f>
        <v>2484.1499020000001</v>
      </c>
      <c r="D763" s="4">
        <f>Data!D758</f>
        <v>2456.6298830000001</v>
      </c>
      <c r="E763" s="4">
        <f>Data!E758</f>
        <v>2471.7299800000001</v>
      </c>
      <c r="F763" s="15">
        <f>Data!F758</f>
        <v>2755190000</v>
      </c>
      <c r="G763" s="4" t="str">
        <f t="shared" si="22"/>
        <v/>
      </c>
      <c r="H763" s="4" t="str">
        <f t="shared" si="23"/>
        <v/>
      </c>
    </row>
    <row r="764" spans="1:8" x14ac:dyDescent="0.3">
      <c r="A764" s="3">
        <f>Data!A759</f>
        <v>40295</v>
      </c>
      <c r="B764" s="4">
        <f>Data!B759</f>
        <v>2512.580078</v>
      </c>
      <c r="C764" s="4">
        <f>Data!C759</f>
        <v>2525.6999510000001</v>
      </c>
      <c r="D764" s="4">
        <f>Data!D759</f>
        <v>2466.530029</v>
      </c>
      <c r="E764" s="4">
        <f>Data!E759</f>
        <v>2471.469971</v>
      </c>
      <c r="F764" s="15">
        <f>Data!F759</f>
        <v>2864810000</v>
      </c>
      <c r="G764" s="4" t="str">
        <f t="shared" si="22"/>
        <v/>
      </c>
      <c r="H764" s="4" t="str">
        <f t="shared" si="23"/>
        <v/>
      </c>
    </row>
    <row r="765" spans="1:8" x14ac:dyDescent="0.3">
      <c r="A765" s="3">
        <f>Data!A760</f>
        <v>40294</v>
      </c>
      <c r="B765" s="4">
        <f>Data!B760</f>
        <v>2529.8500979999999</v>
      </c>
      <c r="C765" s="4">
        <f>Data!C760</f>
        <v>2535.280029</v>
      </c>
      <c r="D765" s="4">
        <f>Data!D760</f>
        <v>2521.51001</v>
      </c>
      <c r="E765" s="4">
        <f>Data!E760</f>
        <v>2522.9499510000001</v>
      </c>
      <c r="F765" s="15">
        <f>Data!F760</f>
        <v>2491040000</v>
      </c>
      <c r="G765" s="4" t="str">
        <f t="shared" si="22"/>
        <v/>
      </c>
      <c r="H765" s="4" t="str">
        <f t="shared" si="23"/>
        <v/>
      </c>
    </row>
    <row r="766" spans="1:8" x14ac:dyDescent="0.3">
      <c r="A766" s="3">
        <f>Data!A761</f>
        <v>40291</v>
      </c>
      <c r="B766" s="4">
        <f>Data!B761</f>
        <v>2514.8500979999999</v>
      </c>
      <c r="C766" s="4">
        <f>Data!C761</f>
        <v>2530.1499020000001</v>
      </c>
      <c r="D766" s="4">
        <f>Data!D761</f>
        <v>2507.6000979999999</v>
      </c>
      <c r="E766" s="4">
        <f>Data!E761</f>
        <v>2530.1499020000001</v>
      </c>
      <c r="F766" s="15">
        <f>Data!F761</f>
        <v>2517010000</v>
      </c>
      <c r="G766" s="4" t="str">
        <f t="shared" si="22"/>
        <v/>
      </c>
      <c r="H766" s="4" t="str">
        <f t="shared" si="23"/>
        <v/>
      </c>
    </row>
    <row r="767" spans="1:8" x14ac:dyDescent="0.3">
      <c r="A767" s="3">
        <f>Data!A762</f>
        <v>40290</v>
      </c>
      <c r="B767" s="4">
        <f>Data!B762</f>
        <v>2483.5200199999999</v>
      </c>
      <c r="C767" s="4">
        <f>Data!C762</f>
        <v>2521.0200199999999</v>
      </c>
      <c r="D767" s="4">
        <f>Data!D762</f>
        <v>2468.26001</v>
      </c>
      <c r="E767" s="4">
        <f>Data!E762</f>
        <v>2519.070068</v>
      </c>
      <c r="F767" s="15">
        <f>Data!F762</f>
        <v>2800840000</v>
      </c>
      <c r="G767" s="4" t="str">
        <f t="shared" si="22"/>
        <v/>
      </c>
      <c r="H767" s="4" t="str">
        <f t="shared" si="23"/>
        <v/>
      </c>
    </row>
    <row r="768" spans="1:8" x14ac:dyDescent="0.3">
      <c r="A768" s="3">
        <f>Data!A763</f>
        <v>40289</v>
      </c>
      <c r="B768" s="4">
        <f>Data!B763</f>
        <v>2506.610107</v>
      </c>
      <c r="C768" s="4">
        <f>Data!C763</f>
        <v>2510.5</v>
      </c>
      <c r="D768" s="4">
        <f>Data!D763</f>
        <v>2490.1899410000001</v>
      </c>
      <c r="E768" s="4">
        <f>Data!E763</f>
        <v>2504.610107</v>
      </c>
      <c r="F768" s="15">
        <f>Data!F763</f>
        <v>2715900000</v>
      </c>
      <c r="G768" s="4" t="str">
        <f t="shared" si="22"/>
        <v/>
      </c>
      <c r="H768" s="4" t="str">
        <f t="shared" si="23"/>
        <v/>
      </c>
    </row>
    <row r="769" spans="1:8" x14ac:dyDescent="0.3">
      <c r="A769" s="3">
        <f>Data!A764</f>
        <v>40288</v>
      </c>
      <c r="B769" s="4">
        <f>Data!B764</f>
        <v>2492.719971</v>
      </c>
      <c r="C769" s="4">
        <f>Data!C764</f>
        <v>2501.25</v>
      </c>
      <c r="D769" s="4">
        <f>Data!D764</f>
        <v>2480.6999510000001</v>
      </c>
      <c r="E769" s="4">
        <f>Data!E764</f>
        <v>2500.3100589999999</v>
      </c>
      <c r="F769" s="15">
        <f>Data!F764</f>
        <v>2157100000</v>
      </c>
      <c r="G769" s="4" t="str">
        <f t="shared" si="22"/>
        <v/>
      </c>
      <c r="H769" s="4" t="str">
        <f t="shared" si="23"/>
        <v/>
      </c>
    </row>
    <row r="770" spans="1:8" x14ac:dyDescent="0.3">
      <c r="A770" s="3">
        <f>Data!A765</f>
        <v>40287</v>
      </c>
      <c r="B770" s="4">
        <f>Data!B765</f>
        <v>2477.8000489999999</v>
      </c>
      <c r="C770" s="4">
        <f>Data!C765</f>
        <v>2487.669922</v>
      </c>
      <c r="D770" s="4">
        <f>Data!D765</f>
        <v>2451.719971</v>
      </c>
      <c r="E770" s="4">
        <f>Data!E765</f>
        <v>2480.110107</v>
      </c>
      <c r="F770" s="15">
        <f>Data!F765</f>
        <v>2223650000</v>
      </c>
      <c r="G770" s="4" t="str">
        <f t="shared" si="22"/>
        <v>Hammer</v>
      </c>
      <c r="H770" s="4" t="str">
        <f t="shared" si="23"/>
        <v/>
      </c>
    </row>
    <row r="771" spans="1:8" x14ac:dyDescent="0.3">
      <c r="A771" s="3">
        <f>Data!A766</f>
        <v>40284</v>
      </c>
      <c r="B771" s="4">
        <f>Data!B766</f>
        <v>2505.3798830000001</v>
      </c>
      <c r="C771" s="4">
        <f>Data!C766</f>
        <v>2510.0600589999999</v>
      </c>
      <c r="D771" s="4">
        <f>Data!D766</f>
        <v>2467.679932</v>
      </c>
      <c r="E771" s="4">
        <f>Data!E766</f>
        <v>2481.26001</v>
      </c>
      <c r="F771" s="15">
        <f>Data!F766</f>
        <v>2960950000</v>
      </c>
      <c r="G771" s="4" t="str">
        <f t="shared" si="22"/>
        <v/>
      </c>
      <c r="H771" s="4" t="str">
        <f t="shared" si="23"/>
        <v/>
      </c>
    </row>
    <row r="772" spans="1:8" x14ac:dyDescent="0.3">
      <c r="A772" s="3">
        <f>Data!A767</f>
        <v>40283</v>
      </c>
      <c r="B772" s="4">
        <f>Data!B767</f>
        <v>2503.4099120000001</v>
      </c>
      <c r="C772" s="4">
        <f>Data!C767</f>
        <v>2517.820068</v>
      </c>
      <c r="D772" s="4">
        <f>Data!D767</f>
        <v>2502.51001</v>
      </c>
      <c r="E772" s="4">
        <f>Data!E767</f>
        <v>2515.6899410000001</v>
      </c>
      <c r="F772" s="15">
        <f>Data!F767</f>
        <v>2840660000</v>
      </c>
      <c r="G772" s="4" t="str">
        <f t="shared" si="22"/>
        <v/>
      </c>
      <c r="H772" s="4" t="str">
        <f t="shared" si="23"/>
        <v/>
      </c>
    </row>
    <row r="773" spans="1:8" x14ac:dyDescent="0.3">
      <c r="A773" s="3">
        <f>Data!A768</f>
        <v>40282</v>
      </c>
      <c r="B773" s="4">
        <f>Data!B768</f>
        <v>2481.8000489999999</v>
      </c>
      <c r="C773" s="4">
        <f>Data!C768</f>
        <v>2504.860107</v>
      </c>
      <c r="D773" s="4">
        <f>Data!D768</f>
        <v>2480.429932</v>
      </c>
      <c r="E773" s="4">
        <f>Data!E768</f>
        <v>2504.860107</v>
      </c>
      <c r="F773" s="15">
        <f>Data!F768</f>
        <v>3143270000</v>
      </c>
      <c r="G773" s="4" t="str">
        <f t="shared" si="22"/>
        <v/>
      </c>
      <c r="H773" s="4" t="str">
        <f t="shared" si="23"/>
        <v/>
      </c>
    </row>
    <row r="774" spans="1:8" x14ac:dyDescent="0.3">
      <c r="A774" s="3">
        <f>Data!A769</f>
        <v>40281</v>
      </c>
      <c r="B774" s="4">
        <f>Data!B769</f>
        <v>2454.9499510000001</v>
      </c>
      <c r="C774" s="4">
        <f>Data!C769</f>
        <v>2467.9399410000001</v>
      </c>
      <c r="D774" s="4">
        <f>Data!D769</f>
        <v>2445.26001</v>
      </c>
      <c r="E774" s="4">
        <f>Data!E769</f>
        <v>2465.98999</v>
      </c>
      <c r="F774" s="15">
        <f>Data!F769</f>
        <v>2665420000</v>
      </c>
      <c r="G774" s="4" t="str">
        <f t="shared" si="22"/>
        <v/>
      </c>
      <c r="H774" s="4" t="str">
        <f t="shared" si="23"/>
        <v/>
      </c>
    </row>
    <row r="775" spans="1:8" x14ac:dyDescent="0.3">
      <c r="A775" s="3">
        <f>Data!A770</f>
        <v>40280</v>
      </c>
      <c r="B775" s="4">
        <f>Data!B770</f>
        <v>2455.3999020000001</v>
      </c>
      <c r="C775" s="4">
        <f>Data!C770</f>
        <v>2463.169922</v>
      </c>
      <c r="D775" s="4">
        <f>Data!D770</f>
        <v>2450.1499020000001</v>
      </c>
      <c r="E775" s="4">
        <f>Data!E770</f>
        <v>2457.8701169999999</v>
      </c>
      <c r="F775" s="15">
        <f>Data!F770</f>
        <v>2161650000</v>
      </c>
      <c r="G775" s="4" t="str">
        <f t="shared" si="22"/>
        <v/>
      </c>
      <c r="H775" s="4" t="str">
        <f t="shared" si="23"/>
        <v/>
      </c>
    </row>
    <row r="776" spans="1:8" x14ac:dyDescent="0.3">
      <c r="A776" s="3">
        <f>Data!A771</f>
        <v>40277</v>
      </c>
      <c r="B776" s="4">
        <f>Data!B771</f>
        <v>2441.3100589999999</v>
      </c>
      <c r="C776" s="4">
        <f>Data!C771</f>
        <v>2454.1201169999999</v>
      </c>
      <c r="D776" s="4">
        <f>Data!D771</f>
        <v>2432.929932</v>
      </c>
      <c r="E776" s="4">
        <f>Data!E771</f>
        <v>2454.0500489999999</v>
      </c>
      <c r="F776" s="15">
        <f>Data!F771</f>
        <v>2215530000</v>
      </c>
      <c r="G776" s="4" t="str">
        <f t="shared" ref="G776:G839" si="24">IF(AND(D776&lt;D775,MIN(B776,E776)-D776&gt;ABS(B776-E776)*$G$4,MIN(B776,E776)-D776&gt;(C776-MAX(B776,E776))*$G$5),"Hammer","")</f>
        <v/>
      </c>
      <c r="H776" s="4" t="str">
        <f t="shared" ref="H776:H839" si="25">IF(AND(C776&gt;C775,C776-MAX(B776,E776)&gt;ABS(B776-E776)*$H$4,C776-MAX(B776,E776)&gt;(MIN(B776,E776)-D776)*$H$5),"Shooting Star","")</f>
        <v/>
      </c>
    </row>
    <row r="777" spans="1:8" x14ac:dyDescent="0.3">
      <c r="A777" s="3">
        <f>Data!A772</f>
        <v>40276</v>
      </c>
      <c r="B777" s="4">
        <f>Data!B772</f>
        <v>2423.98999</v>
      </c>
      <c r="C777" s="4">
        <f>Data!C772</f>
        <v>2441.1201169999999</v>
      </c>
      <c r="D777" s="4">
        <f>Data!D772</f>
        <v>2413.73999</v>
      </c>
      <c r="E777" s="4">
        <f>Data!E772</f>
        <v>2436.8100589999999</v>
      </c>
      <c r="F777" s="15">
        <f>Data!F772</f>
        <v>2428900000</v>
      </c>
      <c r="G777" s="4" t="str">
        <f t="shared" si="24"/>
        <v/>
      </c>
      <c r="H777" s="4" t="str">
        <f t="shared" si="25"/>
        <v/>
      </c>
    </row>
    <row r="778" spans="1:8" x14ac:dyDescent="0.3">
      <c r="A778" s="3">
        <f>Data!A773</f>
        <v>40275</v>
      </c>
      <c r="B778" s="4">
        <f>Data!B773</f>
        <v>2433.1000979999999</v>
      </c>
      <c r="C778" s="4">
        <f>Data!C773</f>
        <v>2442.2700199999999</v>
      </c>
      <c r="D778" s="4">
        <f>Data!D773</f>
        <v>2418.7299800000001</v>
      </c>
      <c r="E778" s="4">
        <f>Data!E773</f>
        <v>2431.1599120000001</v>
      </c>
      <c r="F778" s="15">
        <f>Data!F773</f>
        <v>2984850000</v>
      </c>
      <c r="G778" s="4" t="str">
        <f t="shared" si="24"/>
        <v/>
      </c>
      <c r="H778" s="4" t="str">
        <f t="shared" si="25"/>
        <v/>
      </c>
    </row>
    <row r="779" spans="1:8" x14ac:dyDescent="0.3">
      <c r="A779" s="3">
        <f>Data!A774</f>
        <v>40274</v>
      </c>
      <c r="B779" s="4">
        <f>Data!B774</f>
        <v>2420.330078</v>
      </c>
      <c r="C779" s="4">
        <f>Data!C774</f>
        <v>2443.5</v>
      </c>
      <c r="D779" s="4">
        <f>Data!D774</f>
        <v>2417.7700199999999</v>
      </c>
      <c r="E779" s="4">
        <f>Data!E774</f>
        <v>2436.8100589999999</v>
      </c>
      <c r="F779" s="15">
        <f>Data!F774</f>
        <v>2220390000</v>
      </c>
      <c r="G779" s="4" t="str">
        <f t="shared" si="24"/>
        <v/>
      </c>
      <c r="H779" s="4" t="str">
        <f t="shared" si="25"/>
        <v/>
      </c>
    </row>
    <row r="780" spans="1:8" x14ac:dyDescent="0.3">
      <c r="A780" s="3">
        <f>Data!A775</f>
        <v>40273</v>
      </c>
      <c r="B780" s="4">
        <f>Data!B775</f>
        <v>2409.4799800000001</v>
      </c>
      <c r="C780" s="4">
        <f>Data!C775</f>
        <v>2429.610107</v>
      </c>
      <c r="D780" s="4">
        <f>Data!D775</f>
        <v>2403.8798830000001</v>
      </c>
      <c r="E780" s="4">
        <f>Data!E775</f>
        <v>2429.530029</v>
      </c>
      <c r="F780" s="15">
        <f>Data!F775</f>
        <v>2130340000</v>
      </c>
      <c r="G780" s="4" t="str">
        <f t="shared" si="24"/>
        <v/>
      </c>
      <c r="H780" s="4" t="str">
        <f t="shared" si="25"/>
        <v/>
      </c>
    </row>
    <row r="781" spans="1:8" x14ac:dyDescent="0.3">
      <c r="A781" s="3">
        <f>Data!A776</f>
        <v>40269</v>
      </c>
      <c r="B781" s="4">
        <f>Data!B776</f>
        <v>2411.679932</v>
      </c>
      <c r="C781" s="4">
        <f>Data!C776</f>
        <v>2423.429932</v>
      </c>
      <c r="D781" s="4">
        <f>Data!D776</f>
        <v>2383.7700199999999</v>
      </c>
      <c r="E781" s="4">
        <f>Data!E776</f>
        <v>2402.580078</v>
      </c>
      <c r="F781" s="15">
        <f>Data!F776</f>
        <v>2340270000</v>
      </c>
      <c r="G781" s="4" t="str">
        <f t="shared" si="24"/>
        <v/>
      </c>
      <c r="H781" s="4" t="str">
        <f t="shared" si="25"/>
        <v/>
      </c>
    </row>
    <row r="782" spans="1:8" x14ac:dyDescent="0.3">
      <c r="A782" s="3">
        <f>Data!A777</f>
        <v>40268</v>
      </c>
      <c r="B782" s="4">
        <f>Data!B777</f>
        <v>2402.9799800000001</v>
      </c>
      <c r="C782" s="4">
        <f>Data!C777</f>
        <v>2415.4399410000001</v>
      </c>
      <c r="D782" s="4">
        <f>Data!D777</f>
        <v>2395.3400879999999</v>
      </c>
      <c r="E782" s="4">
        <f>Data!E777</f>
        <v>2397.959961</v>
      </c>
      <c r="F782" s="15">
        <f>Data!F777</f>
        <v>2368690000</v>
      </c>
      <c r="G782" s="4" t="str">
        <f t="shared" si="24"/>
        <v/>
      </c>
      <c r="H782" s="4" t="str">
        <f t="shared" si="25"/>
        <v/>
      </c>
    </row>
    <row r="783" spans="1:8" x14ac:dyDescent="0.3">
      <c r="A783" s="3">
        <f>Data!A778</f>
        <v>40267</v>
      </c>
      <c r="B783" s="4">
        <f>Data!B778</f>
        <v>2406.6899410000001</v>
      </c>
      <c r="C783" s="4">
        <f>Data!C778</f>
        <v>2417.360107</v>
      </c>
      <c r="D783" s="4">
        <f>Data!D778</f>
        <v>2395.8000489999999</v>
      </c>
      <c r="E783" s="4">
        <f>Data!E778</f>
        <v>2410.6899410000001</v>
      </c>
      <c r="F783" s="15">
        <f>Data!F778</f>
        <v>2147270000</v>
      </c>
      <c r="G783" s="4" t="str">
        <f t="shared" si="24"/>
        <v/>
      </c>
      <c r="H783" s="4" t="str">
        <f t="shared" si="25"/>
        <v/>
      </c>
    </row>
    <row r="784" spans="1:8" x14ac:dyDescent="0.3">
      <c r="A784" s="3">
        <f>Data!A779</f>
        <v>40266</v>
      </c>
      <c r="B784" s="4">
        <f>Data!B779</f>
        <v>2403.7700199999999</v>
      </c>
      <c r="C784" s="4">
        <f>Data!C779</f>
        <v>2411.179932</v>
      </c>
      <c r="D784" s="4">
        <f>Data!D779</f>
        <v>2398.3999020000001</v>
      </c>
      <c r="E784" s="4">
        <f>Data!E779</f>
        <v>2404.360107</v>
      </c>
      <c r="F784" s="15">
        <f>Data!F779</f>
        <v>1967850000</v>
      </c>
      <c r="G784" s="4" t="str">
        <f t="shared" si="24"/>
        <v/>
      </c>
      <c r="H784" s="4" t="str">
        <f t="shared" si="25"/>
        <v/>
      </c>
    </row>
    <row r="785" spans="1:8" x14ac:dyDescent="0.3">
      <c r="A785" s="3">
        <f>Data!A780</f>
        <v>40263</v>
      </c>
      <c r="B785" s="4">
        <f>Data!B780</f>
        <v>2406.7299800000001</v>
      </c>
      <c r="C785" s="4">
        <f>Data!C780</f>
        <v>2412.919922</v>
      </c>
      <c r="D785" s="4">
        <f>Data!D780</f>
        <v>2384.6899410000001</v>
      </c>
      <c r="E785" s="4">
        <f>Data!E780</f>
        <v>2395.1298830000001</v>
      </c>
      <c r="F785" s="15">
        <f>Data!F780</f>
        <v>2367930000</v>
      </c>
      <c r="G785" s="4" t="str">
        <f t="shared" si="24"/>
        <v/>
      </c>
      <c r="H785" s="4" t="str">
        <f t="shared" si="25"/>
        <v/>
      </c>
    </row>
    <row r="786" spans="1:8" x14ac:dyDescent="0.3">
      <c r="A786" s="3">
        <f>Data!A781</f>
        <v>40262</v>
      </c>
      <c r="B786" s="4">
        <f>Data!B781</f>
        <v>2415.23999</v>
      </c>
      <c r="C786" s="4">
        <f>Data!C781</f>
        <v>2432.25</v>
      </c>
      <c r="D786" s="4">
        <f>Data!D781</f>
        <v>2397.360107</v>
      </c>
      <c r="E786" s="4">
        <f>Data!E781</f>
        <v>2397.4099120000001</v>
      </c>
      <c r="F786" s="15">
        <f>Data!F781</f>
        <v>2704870000</v>
      </c>
      <c r="G786" s="4" t="str">
        <f t="shared" si="24"/>
        <v/>
      </c>
      <c r="H786" s="4" t="str">
        <f t="shared" si="25"/>
        <v/>
      </c>
    </row>
    <row r="787" spans="1:8" x14ac:dyDescent="0.3">
      <c r="A787" s="3">
        <f>Data!A782</f>
        <v>40261</v>
      </c>
      <c r="B787" s="4">
        <f>Data!B782</f>
        <v>2406.719971</v>
      </c>
      <c r="C787" s="4">
        <f>Data!C782</f>
        <v>2408.639893</v>
      </c>
      <c r="D787" s="4">
        <f>Data!D782</f>
        <v>2396.919922</v>
      </c>
      <c r="E787" s="4">
        <f>Data!E782</f>
        <v>2398.76001</v>
      </c>
      <c r="F787" s="15">
        <f>Data!F782</f>
        <v>2436100000</v>
      </c>
      <c r="G787" s="4" t="str">
        <f t="shared" si="24"/>
        <v/>
      </c>
      <c r="H787" s="4" t="str">
        <f t="shared" si="25"/>
        <v/>
      </c>
    </row>
    <row r="788" spans="1:8" x14ac:dyDescent="0.3">
      <c r="A788" s="3">
        <f>Data!A783</f>
        <v>40260</v>
      </c>
      <c r="B788" s="4">
        <f>Data!B783</f>
        <v>2397.8999020000001</v>
      </c>
      <c r="C788" s="4">
        <f>Data!C783</f>
        <v>2416.51001</v>
      </c>
      <c r="D788" s="4">
        <f>Data!D783</f>
        <v>2390.040039</v>
      </c>
      <c r="E788" s="4">
        <f>Data!E783</f>
        <v>2415.23999</v>
      </c>
      <c r="F788" s="15">
        <f>Data!F783</f>
        <v>2465230000</v>
      </c>
      <c r="G788" s="4" t="str">
        <f t="shared" si="24"/>
        <v/>
      </c>
      <c r="H788" s="4" t="str">
        <f t="shared" si="25"/>
        <v/>
      </c>
    </row>
    <row r="789" spans="1:8" x14ac:dyDescent="0.3">
      <c r="A789" s="3">
        <f>Data!A784</f>
        <v>40259</v>
      </c>
      <c r="B789" s="4">
        <f>Data!B784</f>
        <v>2360.3500979999999</v>
      </c>
      <c r="C789" s="4">
        <f>Data!C784</f>
        <v>2401.209961</v>
      </c>
      <c r="D789" s="4">
        <f>Data!D784</f>
        <v>2358</v>
      </c>
      <c r="E789" s="4">
        <f>Data!E784</f>
        <v>2395.3999020000001</v>
      </c>
      <c r="F789" s="15">
        <f>Data!F784</f>
        <v>2448130000</v>
      </c>
      <c r="G789" s="4" t="str">
        <f t="shared" si="24"/>
        <v/>
      </c>
      <c r="H789" s="4" t="str">
        <f t="shared" si="25"/>
        <v/>
      </c>
    </row>
    <row r="790" spans="1:8" x14ac:dyDescent="0.3">
      <c r="A790" s="3">
        <f>Data!A785</f>
        <v>40256</v>
      </c>
      <c r="B790" s="4">
        <f>Data!B785</f>
        <v>2391.1999510000001</v>
      </c>
      <c r="C790" s="4">
        <f>Data!C785</f>
        <v>2396.919922</v>
      </c>
      <c r="D790" s="4">
        <f>Data!D785</f>
        <v>2364.530029</v>
      </c>
      <c r="E790" s="4">
        <f>Data!E785</f>
        <v>2374.4099120000001</v>
      </c>
      <c r="F790" s="15">
        <f>Data!F785</f>
        <v>3055760000</v>
      </c>
      <c r="G790" s="4" t="str">
        <f t="shared" si="24"/>
        <v/>
      </c>
      <c r="H790" s="4" t="str">
        <f t="shared" si="25"/>
        <v/>
      </c>
    </row>
    <row r="791" spans="1:8" x14ac:dyDescent="0.3">
      <c r="A791" s="3">
        <f>Data!A786</f>
        <v>40255</v>
      </c>
      <c r="B791" s="4">
        <f>Data!B786</f>
        <v>2387.540039</v>
      </c>
      <c r="C791" s="4">
        <f>Data!C786</f>
        <v>2393.8701169999999</v>
      </c>
      <c r="D791" s="4">
        <f>Data!D786</f>
        <v>2383.26001</v>
      </c>
      <c r="E791" s="4">
        <f>Data!E786</f>
        <v>2391.280029</v>
      </c>
      <c r="F791" s="15">
        <f>Data!F786</f>
        <v>2173060000</v>
      </c>
      <c r="G791" s="4" t="str">
        <f t="shared" si="24"/>
        <v/>
      </c>
      <c r="H791" s="4" t="str">
        <f t="shared" si="25"/>
        <v/>
      </c>
    </row>
    <row r="792" spans="1:8" x14ac:dyDescent="0.3">
      <c r="A792" s="3">
        <f>Data!A787</f>
        <v>40254</v>
      </c>
      <c r="B792" s="4">
        <f>Data!B787</f>
        <v>2381.6499020000001</v>
      </c>
      <c r="C792" s="4">
        <f>Data!C787</f>
        <v>2400.0900879999999</v>
      </c>
      <c r="D792" s="4">
        <f>Data!D787</f>
        <v>2381.469971</v>
      </c>
      <c r="E792" s="4">
        <f>Data!E787</f>
        <v>2389.0900879999999</v>
      </c>
      <c r="F792" s="15">
        <f>Data!F787</f>
        <v>2281410000</v>
      </c>
      <c r="G792" s="4" t="str">
        <f t="shared" si="24"/>
        <v/>
      </c>
      <c r="H792" s="4" t="str">
        <f t="shared" si="25"/>
        <v/>
      </c>
    </row>
    <row r="793" spans="1:8" x14ac:dyDescent="0.3">
      <c r="A793" s="3">
        <f>Data!A788</f>
        <v>40253</v>
      </c>
      <c r="B793" s="4">
        <f>Data!B788</f>
        <v>2367.320068</v>
      </c>
      <c r="C793" s="4">
        <f>Data!C788</f>
        <v>2378.8400879999999</v>
      </c>
      <c r="D793" s="4">
        <f>Data!D788</f>
        <v>2360.669922</v>
      </c>
      <c r="E793" s="4">
        <f>Data!E788</f>
        <v>2378.01001</v>
      </c>
      <c r="F793" s="15">
        <f>Data!F788</f>
        <v>2201880000</v>
      </c>
      <c r="G793" s="4" t="str">
        <f t="shared" si="24"/>
        <v/>
      </c>
      <c r="H793" s="4" t="str">
        <f t="shared" si="25"/>
        <v/>
      </c>
    </row>
    <row r="794" spans="1:8" x14ac:dyDescent="0.3">
      <c r="A794" s="3">
        <f>Data!A789</f>
        <v>40252</v>
      </c>
      <c r="B794" s="4">
        <f>Data!B789</f>
        <v>2361.919922</v>
      </c>
      <c r="C794" s="4">
        <f>Data!C789</f>
        <v>2367.3999020000001</v>
      </c>
      <c r="D794" s="4">
        <f>Data!D789</f>
        <v>2345.98999</v>
      </c>
      <c r="E794" s="4">
        <f>Data!E789</f>
        <v>2362.209961</v>
      </c>
      <c r="F794" s="15">
        <f>Data!F789</f>
        <v>1956170000</v>
      </c>
      <c r="G794" s="4" t="str">
        <f t="shared" si="24"/>
        <v>Hammer</v>
      </c>
      <c r="H794" s="4" t="str">
        <f t="shared" si="25"/>
        <v/>
      </c>
    </row>
    <row r="795" spans="1:8" x14ac:dyDescent="0.3">
      <c r="A795" s="3">
        <f>Data!A790</f>
        <v>40249</v>
      </c>
      <c r="B795" s="4">
        <f>Data!B790</f>
        <v>2376.070068</v>
      </c>
      <c r="C795" s="4">
        <f>Data!C790</f>
        <v>2376.280029</v>
      </c>
      <c r="D795" s="4">
        <f>Data!D790</f>
        <v>2358.080078</v>
      </c>
      <c r="E795" s="4">
        <f>Data!E790</f>
        <v>2367.6599120000001</v>
      </c>
      <c r="F795" s="15">
        <f>Data!F790</f>
        <v>2098780000</v>
      </c>
      <c r="G795" s="4" t="str">
        <f t="shared" si="24"/>
        <v/>
      </c>
      <c r="H795" s="4" t="str">
        <f t="shared" si="25"/>
        <v/>
      </c>
    </row>
    <row r="796" spans="1:8" x14ac:dyDescent="0.3">
      <c r="A796" s="3">
        <f>Data!A791</f>
        <v>40248</v>
      </c>
      <c r="B796" s="4">
        <f>Data!B791</f>
        <v>2351.110107</v>
      </c>
      <c r="C796" s="4">
        <f>Data!C791</f>
        <v>2368.459961</v>
      </c>
      <c r="D796" s="4">
        <f>Data!D791</f>
        <v>2347.530029</v>
      </c>
      <c r="E796" s="4">
        <f>Data!E791</f>
        <v>2368.459961</v>
      </c>
      <c r="F796" s="15">
        <f>Data!F791</f>
        <v>2256790000</v>
      </c>
      <c r="G796" s="4" t="str">
        <f t="shared" si="24"/>
        <v/>
      </c>
      <c r="H796" s="4" t="str">
        <f t="shared" si="25"/>
        <v/>
      </c>
    </row>
    <row r="797" spans="1:8" x14ac:dyDescent="0.3">
      <c r="A797" s="3">
        <f>Data!A792</f>
        <v>40247</v>
      </c>
      <c r="B797" s="4">
        <f>Data!B792</f>
        <v>2340.9499510000001</v>
      </c>
      <c r="C797" s="4">
        <f>Data!C792</f>
        <v>2361.6599120000001</v>
      </c>
      <c r="D797" s="4">
        <f>Data!D792</f>
        <v>2340.6899410000001</v>
      </c>
      <c r="E797" s="4">
        <f>Data!E792</f>
        <v>2358.9499510000001</v>
      </c>
      <c r="F797" s="15">
        <f>Data!F792</f>
        <v>2554740000</v>
      </c>
      <c r="G797" s="4" t="str">
        <f t="shared" si="24"/>
        <v/>
      </c>
      <c r="H797" s="4" t="str">
        <f t="shared" si="25"/>
        <v/>
      </c>
    </row>
    <row r="798" spans="1:8" x14ac:dyDescent="0.3">
      <c r="A798" s="3">
        <f>Data!A793</f>
        <v>40246</v>
      </c>
      <c r="B798" s="4">
        <f>Data!B793</f>
        <v>2325.780029</v>
      </c>
      <c r="C798" s="4">
        <f>Data!C793</f>
        <v>2353.070068</v>
      </c>
      <c r="D798" s="4">
        <f>Data!D793</f>
        <v>2325.73999</v>
      </c>
      <c r="E798" s="4">
        <f>Data!E793</f>
        <v>2340.679932</v>
      </c>
      <c r="F798" s="15">
        <f>Data!F793</f>
        <v>2620360000</v>
      </c>
      <c r="G798" s="4" t="str">
        <f t="shared" si="24"/>
        <v/>
      </c>
      <c r="H798" s="4" t="str">
        <f t="shared" si="25"/>
        <v/>
      </c>
    </row>
    <row r="799" spans="1:8" x14ac:dyDescent="0.3">
      <c r="A799" s="3">
        <f>Data!A794</f>
        <v>40245</v>
      </c>
      <c r="B799" s="4">
        <f>Data!B794</f>
        <v>2326.25</v>
      </c>
      <c r="C799" s="4">
        <f>Data!C794</f>
        <v>2335.429932</v>
      </c>
      <c r="D799" s="4">
        <f>Data!D794</f>
        <v>2326.110107</v>
      </c>
      <c r="E799" s="4">
        <f>Data!E794</f>
        <v>2332.209961</v>
      </c>
      <c r="F799" s="15">
        <f>Data!F794</f>
        <v>2312310000</v>
      </c>
      <c r="G799" s="4" t="str">
        <f t="shared" si="24"/>
        <v/>
      </c>
      <c r="H799" s="4" t="str">
        <f t="shared" si="25"/>
        <v/>
      </c>
    </row>
    <row r="800" spans="1:8" x14ac:dyDescent="0.3">
      <c r="A800" s="3">
        <f>Data!A795</f>
        <v>40242</v>
      </c>
      <c r="B800" s="4">
        <f>Data!B795</f>
        <v>2304.01001</v>
      </c>
      <c r="C800" s="4">
        <f>Data!C795</f>
        <v>2327.030029</v>
      </c>
      <c r="D800" s="4">
        <f>Data!D795</f>
        <v>2301.1000979999999</v>
      </c>
      <c r="E800" s="4">
        <f>Data!E795</f>
        <v>2326.3500979999999</v>
      </c>
      <c r="F800" s="15">
        <f>Data!F795</f>
        <v>2411880000</v>
      </c>
      <c r="G800" s="4" t="str">
        <f t="shared" si="24"/>
        <v/>
      </c>
      <c r="H800" s="4" t="str">
        <f t="shared" si="25"/>
        <v/>
      </c>
    </row>
    <row r="801" spans="1:8" x14ac:dyDescent="0.3">
      <c r="A801" s="3">
        <f>Data!A796</f>
        <v>40241</v>
      </c>
      <c r="B801" s="4">
        <f>Data!B796</f>
        <v>2282.570068</v>
      </c>
      <c r="C801" s="4">
        <f>Data!C796</f>
        <v>2293.1599120000001</v>
      </c>
      <c r="D801" s="4">
        <f>Data!D796</f>
        <v>2273.6298830000001</v>
      </c>
      <c r="E801" s="4">
        <f>Data!E796</f>
        <v>2292.3100589999999</v>
      </c>
      <c r="F801" s="15">
        <f>Data!F796</f>
        <v>2186020000</v>
      </c>
      <c r="G801" s="4" t="str">
        <f t="shared" si="24"/>
        <v/>
      </c>
      <c r="H801" s="4" t="str">
        <f t="shared" si="25"/>
        <v/>
      </c>
    </row>
    <row r="802" spans="1:8" x14ac:dyDescent="0.3">
      <c r="A802" s="3">
        <f>Data!A797</f>
        <v>40240</v>
      </c>
      <c r="B802" s="4">
        <f>Data!B797</f>
        <v>2284.820068</v>
      </c>
      <c r="C802" s="4">
        <f>Data!C797</f>
        <v>2293.320068</v>
      </c>
      <c r="D802" s="4">
        <f>Data!D797</f>
        <v>2275.25</v>
      </c>
      <c r="E802" s="4">
        <f>Data!E797</f>
        <v>2280.679932</v>
      </c>
      <c r="F802" s="15">
        <f>Data!F797</f>
        <v>2603510000</v>
      </c>
      <c r="G802" s="4" t="str">
        <f t="shared" si="24"/>
        <v/>
      </c>
      <c r="H802" s="4" t="str">
        <f t="shared" si="25"/>
        <v/>
      </c>
    </row>
    <row r="803" spans="1:8" x14ac:dyDescent="0.3">
      <c r="A803" s="3">
        <f>Data!A798</f>
        <v>40239</v>
      </c>
      <c r="B803" s="4">
        <f>Data!B798</f>
        <v>2279.070068</v>
      </c>
      <c r="C803" s="4">
        <f>Data!C798</f>
        <v>2292.48999</v>
      </c>
      <c r="D803" s="4">
        <f>Data!D798</f>
        <v>2275.3500979999999</v>
      </c>
      <c r="E803" s="4">
        <f>Data!E798</f>
        <v>2280.790039</v>
      </c>
      <c r="F803" s="15">
        <f>Data!F798</f>
        <v>2831870000</v>
      </c>
      <c r="G803" s="4" t="str">
        <f t="shared" si="24"/>
        <v/>
      </c>
      <c r="H803" s="4" t="str">
        <f t="shared" si="25"/>
        <v/>
      </c>
    </row>
    <row r="804" spans="1:8" x14ac:dyDescent="0.3">
      <c r="A804" s="3">
        <f>Data!A799</f>
        <v>40238</v>
      </c>
      <c r="B804" s="4">
        <f>Data!B799</f>
        <v>2247.3999020000001</v>
      </c>
      <c r="C804" s="4">
        <f>Data!C799</f>
        <v>2274.0200199999999</v>
      </c>
      <c r="D804" s="4">
        <f>Data!D799</f>
        <v>2247.330078</v>
      </c>
      <c r="E804" s="4">
        <f>Data!E799</f>
        <v>2273.570068</v>
      </c>
      <c r="F804" s="15">
        <f>Data!F799</f>
        <v>2504940000</v>
      </c>
      <c r="G804" s="4" t="str">
        <f t="shared" si="24"/>
        <v/>
      </c>
      <c r="H804" s="4" t="str">
        <f t="shared" si="25"/>
        <v/>
      </c>
    </row>
    <row r="805" spans="1:8" x14ac:dyDescent="0.3">
      <c r="A805" s="3">
        <f>Data!A800</f>
        <v>40235</v>
      </c>
      <c r="B805" s="4">
        <f>Data!B800</f>
        <v>2234.4399410000001</v>
      </c>
      <c r="C805" s="4">
        <f>Data!C800</f>
        <v>2242.830078</v>
      </c>
      <c r="D805" s="4">
        <f>Data!D800</f>
        <v>2222.2299800000001</v>
      </c>
      <c r="E805" s="4">
        <f>Data!E800</f>
        <v>2238.26001</v>
      </c>
      <c r="F805" s="15">
        <f>Data!F800</f>
        <v>2283430000</v>
      </c>
      <c r="G805" s="4" t="str">
        <f t="shared" si="24"/>
        <v>Hammer</v>
      </c>
      <c r="H805" s="4" t="str">
        <f t="shared" si="25"/>
        <v/>
      </c>
    </row>
    <row r="806" spans="1:8" x14ac:dyDescent="0.3">
      <c r="A806" s="3">
        <f>Data!A801</f>
        <v>40234</v>
      </c>
      <c r="B806" s="4">
        <f>Data!B801</f>
        <v>2208.6201169999999</v>
      </c>
      <c r="C806" s="4">
        <f>Data!C801</f>
        <v>2236.209961</v>
      </c>
      <c r="D806" s="4">
        <f>Data!D801</f>
        <v>2198.7299800000001</v>
      </c>
      <c r="E806" s="4">
        <f>Data!E801</f>
        <v>2234.219971</v>
      </c>
      <c r="F806" s="15">
        <f>Data!F801</f>
        <v>2300530000</v>
      </c>
      <c r="G806" s="4" t="str">
        <f t="shared" si="24"/>
        <v/>
      </c>
      <c r="H806" s="4" t="str">
        <f t="shared" si="25"/>
        <v/>
      </c>
    </row>
    <row r="807" spans="1:8" x14ac:dyDescent="0.3">
      <c r="A807" s="3">
        <f>Data!A802</f>
        <v>40233</v>
      </c>
      <c r="B807" s="4">
        <f>Data!B802</f>
        <v>2222.3999020000001</v>
      </c>
      <c r="C807" s="4">
        <f>Data!C802</f>
        <v>2241.6899410000001</v>
      </c>
      <c r="D807" s="4">
        <f>Data!D802</f>
        <v>2221.280029</v>
      </c>
      <c r="E807" s="4">
        <f>Data!E802</f>
        <v>2235.8999020000001</v>
      </c>
      <c r="F807" s="15">
        <f>Data!F802</f>
        <v>2155810000</v>
      </c>
      <c r="G807" s="4" t="str">
        <f t="shared" si="24"/>
        <v/>
      </c>
      <c r="H807" s="4" t="str">
        <f t="shared" si="25"/>
        <v/>
      </c>
    </row>
    <row r="808" spans="1:8" x14ac:dyDescent="0.3">
      <c r="A808" s="3">
        <f>Data!A803</f>
        <v>40232</v>
      </c>
      <c r="B808" s="4">
        <f>Data!B803</f>
        <v>2238.01001</v>
      </c>
      <c r="C808" s="4">
        <f>Data!C803</f>
        <v>2239.8000489999999</v>
      </c>
      <c r="D808" s="4">
        <f>Data!D803</f>
        <v>2205.6999510000001</v>
      </c>
      <c r="E808" s="4">
        <f>Data!E803</f>
        <v>2213.4399410000001</v>
      </c>
      <c r="F808" s="15">
        <f>Data!F803</f>
        <v>2310910000</v>
      </c>
      <c r="G808" s="4" t="str">
        <f t="shared" si="24"/>
        <v/>
      </c>
      <c r="H808" s="4" t="str">
        <f t="shared" si="25"/>
        <v/>
      </c>
    </row>
    <row r="809" spans="1:8" x14ac:dyDescent="0.3">
      <c r="A809" s="3">
        <f>Data!A804</f>
        <v>40231</v>
      </c>
      <c r="B809" s="4">
        <f>Data!B804</f>
        <v>2250.919922</v>
      </c>
      <c r="C809" s="4">
        <f>Data!C804</f>
        <v>2251.679932</v>
      </c>
      <c r="D809" s="4">
        <f>Data!D804</f>
        <v>2235.6499020000001</v>
      </c>
      <c r="E809" s="4">
        <f>Data!E804</f>
        <v>2242.030029</v>
      </c>
      <c r="F809" s="15">
        <f>Data!F804</f>
        <v>1976290000</v>
      </c>
      <c r="G809" s="4" t="str">
        <f t="shared" si="24"/>
        <v/>
      </c>
      <c r="H809" s="4" t="str">
        <f t="shared" si="25"/>
        <v/>
      </c>
    </row>
    <row r="810" spans="1:8" x14ac:dyDescent="0.3">
      <c r="A810" s="3">
        <f>Data!A805</f>
        <v>40228</v>
      </c>
      <c r="B810" s="4">
        <f>Data!B805</f>
        <v>2233.330078</v>
      </c>
      <c r="C810" s="4">
        <f>Data!C805</f>
        <v>2249.8000489999999</v>
      </c>
      <c r="D810" s="4">
        <f>Data!D805</f>
        <v>2228.929932</v>
      </c>
      <c r="E810" s="4">
        <f>Data!E805</f>
        <v>2243.8701169999999</v>
      </c>
      <c r="F810" s="15">
        <f>Data!F805</f>
        <v>2166660000</v>
      </c>
      <c r="G810" s="4" t="str">
        <f t="shared" si="24"/>
        <v/>
      </c>
      <c r="H810" s="4" t="str">
        <f t="shared" si="25"/>
        <v/>
      </c>
    </row>
    <row r="811" spans="1:8" x14ac:dyDescent="0.3">
      <c r="A811" s="3">
        <f>Data!A806</f>
        <v>40227</v>
      </c>
      <c r="B811" s="4">
        <f>Data!B806</f>
        <v>2223.219971</v>
      </c>
      <c r="C811" s="4">
        <f>Data!C806</f>
        <v>2243.5</v>
      </c>
      <c r="D811" s="4">
        <f>Data!D806</f>
        <v>2221.139893</v>
      </c>
      <c r="E811" s="4">
        <f>Data!E806</f>
        <v>2241.709961</v>
      </c>
      <c r="F811" s="15">
        <f>Data!F806</f>
        <v>2076820000</v>
      </c>
      <c r="G811" s="4" t="str">
        <f t="shared" si="24"/>
        <v/>
      </c>
      <c r="H811" s="4" t="str">
        <f t="shared" si="25"/>
        <v/>
      </c>
    </row>
    <row r="812" spans="1:8" x14ac:dyDescent="0.3">
      <c r="A812" s="3">
        <f>Data!A807</f>
        <v>40226</v>
      </c>
      <c r="B812" s="4">
        <f>Data!B807</f>
        <v>2222.8701169999999</v>
      </c>
      <c r="C812" s="4">
        <f>Data!C807</f>
        <v>2226.320068</v>
      </c>
      <c r="D812" s="4">
        <f>Data!D807</f>
        <v>2212.780029</v>
      </c>
      <c r="E812" s="4">
        <f>Data!E807</f>
        <v>2226.290039</v>
      </c>
      <c r="F812" s="15">
        <f>Data!F807</f>
        <v>2103530000</v>
      </c>
      <c r="G812" s="4" t="str">
        <f t="shared" si="24"/>
        <v/>
      </c>
      <c r="H812" s="4" t="str">
        <f t="shared" si="25"/>
        <v/>
      </c>
    </row>
    <row r="813" spans="1:8" x14ac:dyDescent="0.3">
      <c r="A813" s="3">
        <f>Data!A808</f>
        <v>40225</v>
      </c>
      <c r="B813" s="4">
        <f>Data!B808</f>
        <v>2200.3798830000001</v>
      </c>
      <c r="C813" s="4">
        <f>Data!C808</f>
        <v>2214.1899410000001</v>
      </c>
      <c r="D813" s="4">
        <f>Data!D808</f>
        <v>2189.179932</v>
      </c>
      <c r="E813" s="4">
        <f>Data!E808</f>
        <v>2214.1899410000001</v>
      </c>
      <c r="F813" s="15">
        <f>Data!F808</f>
        <v>2072850000</v>
      </c>
      <c r="G813" s="4" t="str">
        <f t="shared" si="24"/>
        <v/>
      </c>
      <c r="H813" s="4" t="str">
        <f t="shared" si="25"/>
        <v/>
      </c>
    </row>
    <row r="814" spans="1:8" x14ac:dyDescent="0.3">
      <c r="A814" s="3">
        <f>Data!A809</f>
        <v>40221</v>
      </c>
      <c r="B814" s="4">
        <f>Data!B809</f>
        <v>2157.6899410000001</v>
      </c>
      <c r="C814" s="4">
        <f>Data!C809</f>
        <v>2184.570068</v>
      </c>
      <c r="D814" s="4">
        <f>Data!D809</f>
        <v>2151.98999</v>
      </c>
      <c r="E814" s="4">
        <f>Data!E809</f>
        <v>2183.530029</v>
      </c>
      <c r="F814" s="15">
        <f>Data!F809</f>
        <v>2236180000</v>
      </c>
      <c r="G814" s="4" t="str">
        <f t="shared" si="24"/>
        <v/>
      </c>
      <c r="H814" s="4" t="str">
        <f t="shared" si="25"/>
        <v/>
      </c>
    </row>
    <row r="815" spans="1:8" x14ac:dyDescent="0.3">
      <c r="A815" s="3">
        <f>Data!A810</f>
        <v>40220</v>
      </c>
      <c r="B815" s="4">
        <f>Data!B810</f>
        <v>2145.0900879999999</v>
      </c>
      <c r="C815" s="4">
        <f>Data!C810</f>
        <v>2179.540039</v>
      </c>
      <c r="D815" s="4">
        <f>Data!D810</f>
        <v>2134.139893</v>
      </c>
      <c r="E815" s="4">
        <f>Data!E810</f>
        <v>2177.4099120000001</v>
      </c>
      <c r="F815" s="15">
        <f>Data!F810</f>
        <v>2141260000</v>
      </c>
      <c r="G815" s="4" t="str">
        <f t="shared" si="24"/>
        <v/>
      </c>
      <c r="H815" s="4" t="str">
        <f t="shared" si="25"/>
        <v/>
      </c>
    </row>
    <row r="816" spans="1:8" x14ac:dyDescent="0.3">
      <c r="A816" s="3">
        <f>Data!A811</f>
        <v>40219</v>
      </c>
      <c r="B816" s="4">
        <f>Data!B811</f>
        <v>2147.459961</v>
      </c>
      <c r="C816" s="4">
        <f>Data!C811</f>
        <v>2156.360107</v>
      </c>
      <c r="D816" s="4">
        <f>Data!D811</f>
        <v>2131.080078</v>
      </c>
      <c r="E816" s="4">
        <f>Data!E811</f>
        <v>2147.8701169999999</v>
      </c>
      <c r="F816" s="15">
        <f>Data!F811</f>
        <v>2059940000</v>
      </c>
      <c r="G816" s="4" t="str">
        <f t="shared" si="24"/>
        <v/>
      </c>
      <c r="H816" s="4" t="str">
        <f t="shared" si="25"/>
        <v/>
      </c>
    </row>
    <row r="817" spans="1:8" x14ac:dyDescent="0.3">
      <c r="A817" s="3">
        <f>Data!A812</f>
        <v>40218</v>
      </c>
      <c r="B817" s="4">
        <f>Data!B812</f>
        <v>2153.1000979999999</v>
      </c>
      <c r="C817" s="4">
        <f>Data!C812</f>
        <v>2166.1599120000001</v>
      </c>
      <c r="D817" s="4">
        <f>Data!D812</f>
        <v>2132.580078</v>
      </c>
      <c r="E817" s="4">
        <f>Data!E812</f>
        <v>2150.8701169999999</v>
      </c>
      <c r="F817" s="15">
        <f>Data!F812</f>
        <v>2296420000</v>
      </c>
      <c r="G817" s="4" t="str">
        <f t="shared" si="24"/>
        <v/>
      </c>
      <c r="H817" s="4" t="str">
        <f t="shared" si="25"/>
        <v/>
      </c>
    </row>
    <row r="818" spans="1:8" x14ac:dyDescent="0.3">
      <c r="A818" s="3">
        <f>Data!A813</f>
        <v>40217</v>
      </c>
      <c r="B818" s="4">
        <f>Data!B813</f>
        <v>2140.1000979999999</v>
      </c>
      <c r="C818" s="4">
        <f>Data!C813</f>
        <v>2152.639893</v>
      </c>
      <c r="D818" s="4">
        <f>Data!D813</f>
        <v>2125.110107</v>
      </c>
      <c r="E818" s="4">
        <f>Data!E813</f>
        <v>2126.0500489999999</v>
      </c>
      <c r="F818" s="15">
        <f>Data!F813</f>
        <v>2036280000</v>
      </c>
      <c r="G818" s="4" t="str">
        <f t="shared" si="24"/>
        <v/>
      </c>
      <c r="H818" s="4" t="str">
        <f t="shared" si="25"/>
        <v/>
      </c>
    </row>
    <row r="819" spans="1:8" x14ac:dyDescent="0.3">
      <c r="A819" s="3">
        <f>Data!A814</f>
        <v>40214</v>
      </c>
      <c r="B819" s="4">
        <f>Data!B814</f>
        <v>2131.919922</v>
      </c>
      <c r="C819" s="4">
        <f>Data!C814</f>
        <v>2142.2700199999999</v>
      </c>
      <c r="D819" s="4">
        <f>Data!D814</f>
        <v>2100.169922</v>
      </c>
      <c r="E819" s="4">
        <f>Data!E814</f>
        <v>2141.1201169999999</v>
      </c>
      <c r="F819" s="15">
        <f>Data!F814</f>
        <v>2811100000</v>
      </c>
      <c r="G819" s="4" t="str">
        <f t="shared" si="24"/>
        <v>Hammer</v>
      </c>
      <c r="H819" s="4" t="str">
        <f t="shared" si="25"/>
        <v/>
      </c>
    </row>
    <row r="820" spans="1:8" x14ac:dyDescent="0.3">
      <c r="A820" s="3">
        <f>Data!A815</f>
        <v>40213</v>
      </c>
      <c r="B820" s="4">
        <f>Data!B815</f>
        <v>2176.389893</v>
      </c>
      <c r="C820" s="4">
        <f>Data!C815</f>
        <v>2178.25</v>
      </c>
      <c r="D820" s="4">
        <f>Data!D815</f>
        <v>2125.429932</v>
      </c>
      <c r="E820" s="4">
        <f>Data!E815</f>
        <v>2125.429932</v>
      </c>
      <c r="F820" s="15">
        <f>Data!F815</f>
        <v>2801390000</v>
      </c>
      <c r="G820" s="4" t="str">
        <f t="shared" si="24"/>
        <v/>
      </c>
      <c r="H820" s="4" t="str">
        <f t="shared" si="25"/>
        <v/>
      </c>
    </row>
    <row r="821" spans="1:8" x14ac:dyDescent="0.3">
      <c r="A821" s="3">
        <f>Data!A816</f>
        <v>40212</v>
      </c>
      <c r="B821" s="4">
        <f>Data!B816</f>
        <v>2181.01001</v>
      </c>
      <c r="C821" s="4">
        <f>Data!C816</f>
        <v>2194.530029</v>
      </c>
      <c r="D821" s="4">
        <f>Data!D816</f>
        <v>2176.75</v>
      </c>
      <c r="E821" s="4">
        <f>Data!E816</f>
        <v>2190.9099120000001</v>
      </c>
      <c r="F821" s="15">
        <f>Data!F816</f>
        <v>2303350000</v>
      </c>
      <c r="G821" s="4" t="str">
        <f t="shared" si="24"/>
        <v/>
      </c>
      <c r="H821" s="4" t="str">
        <f t="shared" si="25"/>
        <v/>
      </c>
    </row>
    <row r="822" spans="1:8" x14ac:dyDescent="0.3">
      <c r="A822" s="3">
        <f>Data!A817</f>
        <v>40211</v>
      </c>
      <c r="B822" s="4">
        <f>Data!B817</f>
        <v>2171.6599120000001</v>
      </c>
      <c r="C822" s="4">
        <f>Data!C817</f>
        <v>2193.6599120000001</v>
      </c>
      <c r="D822" s="4">
        <f>Data!D817</f>
        <v>2161.469971</v>
      </c>
      <c r="E822" s="4">
        <f>Data!E817</f>
        <v>2190.0600589999999</v>
      </c>
      <c r="F822" s="15">
        <f>Data!F817</f>
        <v>2468470000</v>
      </c>
      <c r="G822" s="4" t="str">
        <f t="shared" si="24"/>
        <v/>
      </c>
      <c r="H822" s="4" t="str">
        <f t="shared" si="25"/>
        <v/>
      </c>
    </row>
    <row r="823" spans="1:8" x14ac:dyDescent="0.3">
      <c r="A823" s="3">
        <f>Data!A818</f>
        <v>40210</v>
      </c>
      <c r="B823" s="4">
        <f>Data!B818</f>
        <v>2155.8100589999999</v>
      </c>
      <c r="C823" s="4">
        <f>Data!C818</f>
        <v>2171.1999510000001</v>
      </c>
      <c r="D823" s="4">
        <f>Data!D818</f>
        <v>2152.26001</v>
      </c>
      <c r="E823" s="4">
        <f>Data!E818</f>
        <v>2171.1999510000001</v>
      </c>
      <c r="F823" s="15">
        <f>Data!F818</f>
        <v>2234140000</v>
      </c>
      <c r="G823" s="4" t="str">
        <f t="shared" si="24"/>
        <v/>
      </c>
      <c r="H823" s="4" t="str">
        <f t="shared" si="25"/>
        <v/>
      </c>
    </row>
    <row r="824" spans="1:8" x14ac:dyDescent="0.3">
      <c r="A824" s="3">
        <f>Data!A819</f>
        <v>40207</v>
      </c>
      <c r="B824" s="4">
        <f>Data!B819</f>
        <v>2198.26001</v>
      </c>
      <c r="C824" s="4">
        <f>Data!C819</f>
        <v>2202.8400879999999</v>
      </c>
      <c r="D824" s="4">
        <f>Data!D819</f>
        <v>2140.3400879999999</v>
      </c>
      <c r="E824" s="4">
        <f>Data!E819</f>
        <v>2147.3500979999999</v>
      </c>
      <c r="F824" s="15">
        <f>Data!F819</f>
        <v>3090580000</v>
      </c>
      <c r="G824" s="4" t="str">
        <f t="shared" si="24"/>
        <v/>
      </c>
      <c r="H824" s="4" t="str">
        <f t="shared" si="25"/>
        <v/>
      </c>
    </row>
    <row r="825" spans="1:8" x14ac:dyDescent="0.3">
      <c r="A825" s="3">
        <f>Data!A820</f>
        <v>40206</v>
      </c>
      <c r="B825" s="4">
        <f>Data!B820</f>
        <v>2220.3100589999999</v>
      </c>
      <c r="C825" s="4">
        <f>Data!C820</f>
        <v>2220.8701169999999</v>
      </c>
      <c r="D825" s="4">
        <f>Data!D820</f>
        <v>2166.8999020000001</v>
      </c>
      <c r="E825" s="4">
        <f>Data!E820</f>
        <v>2179</v>
      </c>
      <c r="F825" s="15">
        <f>Data!F820</f>
        <v>2829640000</v>
      </c>
      <c r="G825" s="4" t="str">
        <f t="shared" si="24"/>
        <v/>
      </c>
      <c r="H825" s="4" t="str">
        <f t="shared" si="25"/>
        <v/>
      </c>
    </row>
    <row r="826" spans="1:8" x14ac:dyDescent="0.3">
      <c r="A826" s="3">
        <f>Data!A821</f>
        <v>40205</v>
      </c>
      <c r="B826" s="4">
        <f>Data!B821</f>
        <v>2200.3000489999999</v>
      </c>
      <c r="C826" s="4">
        <f>Data!C821</f>
        <v>2225.669922</v>
      </c>
      <c r="D826" s="4">
        <f>Data!D821</f>
        <v>2192.5900879999999</v>
      </c>
      <c r="E826" s="4">
        <f>Data!E821</f>
        <v>2221.4099120000001</v>
      </c>
      <c r="F826" s="15">
        <f>Data!F821</f>
        <v>2492880000</v>
      </c>
      <c r="G826" s="4" t="str">
        <f t="shared" si="24"/>
        <v/>
      </c>
      <c r="H826" s="4" t="str">
        <f t="shared" si="25"/>
        <v/>
      </c>
    </row>
    <row r="827" spans="1:8" x14ac:dyDescent="0.3">
      <c r="A827" s="3">
        <f>Data!A822</f>
        <v>40204</v>
      </c>
      <c r="B827" s="4">
        <f>Data!B822</f>
        <v>2203.4399410000001</v>
      </c>
      <c r="C827" s="4">
        <f>Data!C822</f>
        <v>2227.889893</v>
      </c>
      <c r="D827" s="4">
        <f>Data!D822</f>
        <v>2195.4399410000001</v>
      </c>
      <c r="E827" s="4">
        <f>Data!E822</f>
        <v>2203.7299800000001</v>
      </c>
      <c r="F827" s="15">
        <f>Data!F822</f>
        <v>2361260000</v>
      </c>
      <c r="G827" s="4" t="str">
        <f t="shared" si="24"/>
        <v/>
      </c>
      <c r="H827" s="4" t="str">
        <f t="shared" si="25"/>
        <v>Shooting Star</v>
      </c>
    </row>
    <row r="828" spans="1:8" x14ac:dyDescent="0.3">
      <c r="A828" s="3">
        <f>Data!A823</f>
        <v>40203</v>
      </c>
      <c r="B828" s="4">
        <f>Data!B823</f>
        <v>2220.290039</v>
      </c>
      <c r="C828" s="4">
        <f>Data!C823</f>
        <v>2223.219971</v>
      </c>
      <c r="D828" s="4">
        <f>Data!D823</f>
        <v>2201.169922</v>
      </c>
      <c r="E828" s="4">
        <f>Data!E823</f>
        <v>2210.8000489999999</v>
      </c>
      <c r="F828" s="15">
        <f>Data!F823</f>
        <v>2134350000</v>
      </c>
      <c r="G828" s="4" t="str">
        <f t="shared" si="24"/>
        <v/>
      </c>
      <c r="H828" s="4" t="str">
        <f t="shared" si="25"/>
        <v/>
      </c>
    </row>
    <row r="829" spans="1:8" x14ac:dyDescent="0.3">
      <c r="A829" s="3">
        <f>Data!A824</f>
        <v>40200</v>
      </c>
      <c r="B829" s="4">
        <f>Data!B824</f>
        <v>2255.76001</v>
      </c>
      <c r="C829" s="4">
        <f>Data!C824</f>
        <v>2262.2700199999999</v>
      </c>
      <c r="D829" s="4">
        <f>Data!D824</f>
        <v>2200.3701169999999</v>
      </c>
      <c r="E829" s="4">
        <f>Data!E824</f>
        <v>2205.290039</v>
      </c>
      <c r="F829" s="15">
        <f>Data!F824</f>
        <v>2817620000</v>
      </c>
      <c r="G829" s="4" t="str">
        <f t="shared" si="24"/>
        <v/>
      </c>
      <c r="H829" s="4" t="str">
        <f t="shared" si="25"/>
        <v/>
      </c>
    </row>
    <row r="830" spans="1:8" x14ac:dyDescent="0.3">
      <c r="A830" s="3">
        <f>Data!A825</f>
        <v>40199</v>
      </c>
      <c r="B830" s="4">
        <f>Data!B825</f>
        <v>2298.2299800000001</v>
      </c>
      <c r="C830" s="4">
        <f>Data!C825</f>
        <v>2308.9799800000001</v>
      </c>
      <c r="D830" s="4">
        <f>Data!D825</f>
        <v>2259.820068</v>
      </c>
      <c r="E830" s="4">
        <f>Data!E825</f>
        <v>2265.6999510000001</v>
      </c>
      <c r="F830" s="15">
        <f>Data!F825</f>
        <v>2877800000</v>
      </c>
      <c r="G830" s="4" t="str">
        <f t="shared" si="24"/>
        <v/>
      </c>
      <c r="H830" s="4" t="str">
        <f t="shared" si="25"/>
        <v/>
      </c>
    </row>
    <row r="831" spans="1:8" x14ac:dyDescent="0.3">
      <c r="A831" s="3">
        <f>Data!A826</f>
        <v>40198</v>
      </c>
      <c r="B831" s="4">
        <f>Data!B826</f>
        <v>2304.3100589999999</v>
      </c>
      <c r="C831" s="4">
        <f>Data!C826</f>
        <v>2304.469971</v>
      </c>
      <c r="D831" s="4">
        <f>Data!D826</f>
        <v>2268.679932</v>
      </c>
      <c r="E831" s="4">
        <f>Data!E826</f>
        <v>2291.25</v>
      </c>
      <c r="F831" s="15">
        <f>Data!F826</f>
        <v>2351890000</v>
      </c>
      <c r="G831" s="4" t="str">
        <f t="shared" si="24"/>
        <v/>
      </c>
      <c r="H831" s="4" t="str">
        <f t="shared" si="25"/>
        <v/>
      </c>
    </row>
    <row r="832" spans="1:8" x14ac:dyDescent="0.3">
      <c r="A832" s="3">
        <f>Data!A827</f>
        <v>40197</v>
      </c>
      <c r="B832" s="4">
        <f>Data!B827</f>
        <v>2291.0200199999999</v>
      </c>
      <c r="C832" s="4">
        <f>Data!C827</f>
        <v>2320.3999020000001</v>
      </c>
      <c r="D832" s="4">
        <f>Data!D827</f>
        <v>2290.679932</v>
      </c>
      <c r="E832" s="4">
        <f>Data!E827</f>
        <v>2320.3999020000001</v>
      </c>
      <c r="F832" s="15">
        <f>Data!F827</f>
        <v>2045290000</v>
      </c>
      <c r="G832" s="4" t="str">
        <f t="shared" si="24"/>
        <v/>
      </c>
      <c r="H832" s="4" t="str">
        <f t="shared" si="25"/>
        <v/>
      </c>
    </row>
    <row r="833" spans="1:8" x14ac:dyDescent="0.3">
      <c r="A833" s="3">
        <f>Data!A828</f>
        <v>40193</v>
      </c>
      <c r="B833" s="4">
        <f>Data!B828</f>
        <v>2316.9799800000001</v>
      </c>
      <c r="C833" s="4">
        <f>Data!C828</f>
        <v>2322.540039</v>
      </c>
      <c r="D833" s="4">
        <f>Data!D828</f>
        <v>2279.1999510000001</v>
      </c>
      <c r="E833" s="4">
        <f>Data!E828</f>
        <v>2287.98999</v>
      </c>
      <c r="F833" s="15">
        <f>Data!F828</f>
        <v>2637770000</v>
      </c>
      <c r="G833" s="4" t="str">
        <f t="shared" si="24"/>
        <v/>
      </c>
      <c r="H833" s="4" t="str">
        <f t="shared" si="25"/>
        <v/>
      </c>
    </row>
    <row r="834" spans="1:8" x14ac:dyDescent="0.3">
      <c r="A834" s="3">
        <f>Data!A829</f>
        <v>40192</v>
      </c>
      <c r="B834" s="4">
        <f>Data!B829</f>
        <v>2303.3100589999999</v>
      </c>
      <c r="C834" s="4">
        <f>Data!C829</f>
        <v>2322.5600589999999</v>
      </c>
      <c r="D834" s="4">
        <f>Data!D829</f>
        <v>2303.290039</v>
      </c>
      <c r="E834" s="4">
        <f>Data!E829</f>
        <v>2316.73999</v>
      </c>
      <c r="F834" s="15">
        <f>Data!F829</f>
        <v>2254170000</v>
      </c>
      <c r="G834" s="4" t="str">
        <f t="shared" si="24"/>
        <v/>
      </c>
      <c r="H834" s="4" t="str">
        <f t="shared" si="25"/>
        <v/>
      </c>
    </row>
    <row r="835" spans="1:8" x14ac:dyDescent="0.3">
      <c r="A835" s="3">
        <f>Data!A830</f>
        <v>40191</v>
      </c>
      <c r="B835" s="4">
        <f>Data!B830</f>
        <v>2289.459961</v>
      </c>
      <c r="C835" s="4">
        <f>Data!C830</f>
        <v>2313.030029</v>
      </c>
      <c r="D835" s="4">
        <f>Data!D830</f>
        <v>2274.1201169999999</v>
      </c>
      <c r="E835" s="4">
        <f>Data!E830</f>
        <v>2307.8999020000001</v>
      </c>
      <c r="F835" s="15">
        <f>Data!F830</f>
        <v>2318350000</v>
      </c>
      <c r="G835" s="4" t="str">
        <f t="shared" si="24"/>
        <v/>
      </c>
      <c r="H835" s="4" t="str">
        <f t="shared" si="25"/>
        <v/>
      </c>
    </row>
    <row r="836" spans="1:8" x14ac:dyDescent="0.3">
      <c r="A836" s="3">
        <f>Data!A831</f>
        <v>40190</v>
      </c>
      <c r="B836" s="4">
        <f>Data!B831</f>
        <v>2297.280029</v>
      </c>
      <c r="C836" s="4">
        <f>Data!C831</f>
        <v>2298.8500979999999</v>
      </c>
      <c r="D836" s="4">
        <f>Data!D831</f>
        <v>2272.6999510000001</v>
      </c>
      <c r="E836" s="4">
        <f>Data!E831</f>
        <v>2282.3100589999999</v>
      </c>
      <c r="F836" s="15">
        <f>Data!F831</f>
        <v>2368320000</v>
      </c>
      <c r="G836" s="4" t="str">
        <f t="shared" si="24"/>
        <v/>
      </c>
      <c r="H836" s="4" t="str">
        <f t="shared" si="25"/>
        <v/>
      </c>
    </row>
    <row r="837" spans="1:8" x14ac:dyDescent="0.3">
      <c r="A837" s="3">
        <f>Data!A832</f>
        <v>40189</v>
      </c>
      <c r="B837" s="4">
        <f>Data!B832</f>
        <v>2324.780029</v>
      </c>
      <c r="C837" s="4">
        <f>Data!C832</f>
        <v>2326.280029</v>
      </c>
      <c r="D837" s="4">
        <f>Data!D832</f>
        <v>2302.209961</v>
      </c>
      <c r="E837" s="4">
        <f>Data!E832</f>
        <v>2312.4099120000001</v>
      </c>
      <c r="F837" s="15">
        <f>Data!F832</f>
        <v>2077890000</v>
      </c>
      <c r="G837" s="4" t="str">
        <f t="shared" si="24"/>
        <v/>
      </c>
      <c r="H837" s="4" t="str">
        <f t="shared" si="25"/>
        <v/>
      </c>
    </row>
    <row r="838" spans="1:8" x14ac:dyDescent="0.3">
      <c r="A838" s="3">
        <f>Data!A833</f>
        <v>40186</v>
      </c>
      <c r="B838" s="4">
        <f>Data!B833</f>
        <v>2292.23999</v>
      </c>
      <c r="C838" s="4">
        <f>Data!C833</f>
        <v>2317.6000979999999</v>
      </c>
      <c r="D838" s="4">
        <f>Data!D833</f>
        <v>2290.610107</v>
      </c>
      <c r="E838" s="4">
        <f>Data!E833</f>
        <v>2317.169922</v>
      </c>
      <c r="F838" s="15">
        <f>Data!F833</f>
        <v>2145390000</v>
      </c>
      <c r="G838" s="4" t="str">
        <f t="shared" si="24"/>
        <v/>
      </c>
      <c r="H838" s="4" t="str">
        <f t="shared" si="25"/>
        <v/>
      </c>
    </row>
    <row r="839" spans="1:8" x14ac:dyDescent="0.3">
      <c r="A839" s="3">
        <f>Data!A834</f>
        <v>40185</v>
      </c>
      <c r="B839" s="4">
        <f>Data!B834</f>
        <v>2298.0900879999999</v>
      </c>
      <c r="C839" s="4">
        <f>Data!C834</f>
        <v>2301.3000489999999</v>
      </c>
      <c r="D839" s="4">
        <f>Data!D834</f>
        <v>2285.219971</v>
      </c>
      <c r="E839" s="4">
        <f>Data!E834</f>
        <v>2300.0500489999999</v>
      </c>
      <c r="F839" s="15">
        <f>Data!F834</f>
        <v>2270050000</v>
      </c>
      <c r="G839" s="4" t="str">
        <f t="shared" si="24"/>
        <v>Hammer</v>
      </c>
      <c r="H839" s="4" t="str">
        <f t="shared" si="25"/>
        <v/>
      </c>
    </row>
    <row r="840" spans="1:8" x14ac:dyDescent="0.3">
      <c r="A840" s="3">
        <f>Data!A835</f>
        <v>40184</v>
      </c>
      <c r="B840" s="4">
        <f>Data!B835</f>
        <v>2307.709961</v>
      </c>
      <c r="C840" s="4">
        <f>Data!C835</f>
        <v>2314.070068</v>
      </c>
      <c r="D840" s="4">
        <f>Data!D835</f>
        <v>2295.679932</v>
      </c>
      <c r="E840" s="4">
        <f>Data!E835</f>
        <v>2301.0900879999999</v>
      </c>
      <c r="F840" s="15">
        <f>Data!F835</f>
        <v>2253340000</v>
      </c>
      <c r="G840" s="4" t="str">
        <f t="shared" ref="G840:G903" si="26">IF(AND(D840&lt;D839,MIN(B840,E840)-D840&gt;ABS(B840-E840)*$G$4,MIN(B840,E840)-D840&gt;(C840-MAX(B840,E840))*$G$5),"Hammer","")</f>
        <v/>
      </c>
      <c r="H840" s="4" t="str">
        <f t="shared" ref="H840:H903" si="27">IF(AND(C840&gt;C839,C840-MAX(B840,E840)&gt;ABS(B840-E840)*$H$4,C840-MAX(B840,E840)&gt;(MIN(B840,E840)-D840)*$H$5),"Shooting Star","")</f>
        <v/>
      </c>
    </row>
    <row r="841" spans="1:8" x14ac:dyDescent="0.3">
      <c r="A841" s="3">
        <f>Data!A836</f>
        <v>40183</v>
      </c>
      <c r="B841" s="4">
        <f>Data!B836</f>
        <v>2307.2700199999999</v>
      </c>
      <c r="C841" s="4">
        <f>Data!C836</f>
        <v>2313.7299800000001</v>
      </c>
      <c r="D841" s="4">
        <f>Data!D836</f>
        <v>2295.6201169999999</v>
      </c>
      <c r="E841" s="4">
        <f>Data!E836</f>
        <v>2308.709961</v>
      </c>
      <c r="F841" s="15">
        <f>Data!F836</f>
        <v>2367860000</v>
      </c>
      <c r="G841" s="4" t="str">
        <f t="shared" si="26"/>
        <v>Hammer</v>
      </c>
      <c r="H841" s="4" t="str">
        <f t="shared" si="27"/>
        <v/>
      </c>
    </row>
    <row r="842" spans="1:8" x14ac:dyDescent="0.3">
      <c r="A842" s="3">
        <f>Data!A837</f>
        <v>40182</v>
      </c>
      <c r="B842" s="4">
        <f>Data!B837</f>
        <v>2294.4099120000001</v>
      </c>
      <c r="C842" s="4">
        <f>Data!C837</f>
        <v>2311.1499020000001</v>
      </c>
      <c r="D842" s="4">
        <f>Data!D837</f>
        <v>2294.4099120000001</v>
      </c>
      <c r="E842" s="4">
        <f>Data!E837</f>
        <v>2308.419922</v>
      </c>
      <c r="F842" s="15">
        <f>Data!F837</f>
        <v>1931380000</v>
      </c>
      <c r="G842" s="4" t="str">
        <f t="shared" si="26"/>
        <v/>
      </c>
      <c r="H842" s="4" t="str">
        <f t="shared" si="27"/>
        <v/>
      </c>
    </row>
    <row r="843" spans="1:8" x14ac:dyDescent="0.3">
      <c r="A843" s="3">
        <f>Data!A838</f>
        <v>0</v>
      </c>
      <c r="B843" s="4">
        <f>Data!B838</f>
        <v>0</v>
      </c>
      <c r="C843" s="4">
        <f>Data!C838</f>
        <v>0</v>
      </c>
      <c r="D843" s="4">
        <f>Data!D838</f>
        <v>0</v>
      </c>
      <c r="E843" s="4">
        <f>Data!E838</f>
        <v>0</v>
      </c>
      <c r="F843" s="15">
        <f>Data!F838</f>
        <v>0</v>
      </c>
      <c r="G843" s="4" t="str">
        <f t="shared" si="26"/>
        <v/>
      </c>
      <c r="H843" s="4" t="str">
        <f t="shared" si="27"/>
        <v/>
      </c>
    </row>
    <row r="844" spans="1:8" x14ac:dyDescent="0.3">
      <c r="A844" s="3">
        <f>Data!A839</f>
        <v>0</v>
      </c>
      <c r="B844" s="4">
        <f>Data!B839</f>
        <v>0</v>
      </c>
      <c r="C844" s="4">
        <f>Data!C839</f>
        <v>0</v>
      </c>
      <c r="D844" s="4">
        <f>Data!D839</f>
        <v>0</v>
      </c>
      <c r="E844" s="4">
        <f>Data!E839</f>
        <v>0</v>
      </c>
      <c r="F844" s="15">
        <f>Data!F839</f>
        <v>0</v>
      </c>
      <c r="G844" s="4" t="str">
        <f t="shared" si="26"/>
        <v/>
      </c>
      <c r="H844" s="4" t="str">
        <f t="shared" si="27"/>
        <v/>
      </c>
    </row>
    <row r="845" spans="1:8" x14ac:dyDescent="0.3">
      <c r="A845" s="3">
        <f>Data!A840</f>
        <v>0</v>
      </c>
      <c r="B845" s="4">
        <f>Data!B840</f>
        <v>0</v>
      </c>
      <c r="C845" s="4">
        <f>Data!C840</f>
        <v>0</v>
      </c>
      <c r="D845" s="4">
        <f>Data!D840</f>
        <v>0</v>
      </c>
      <c r="E845" s="4">
        <f>Data!E840</f>
        <v>0</v>
      </c>
      <c r="F845" s="15">
        <f>Data!F840</f>
        <v>0</v>
      </c>
      <c r="G845" s="4" t="str">
        <f t="shared" si="26"/>
        <v/>
      </c>
      <c r="H845" s="4" t="str">
        <f t="shared" si="27"/>
        <v/>
      </c>
    </row>
    <row r="846" spans="1:8" x14ac:dyDescent="0.3">
      <c r="A846" s="3">
        <f>Data!A841</f>
        <v>0</v>
      </c>
      <c r="B846" s="4">
        <f>Data!B841</f>
        <v>0</v>
      </c>
      <c r="C846" s="4">
        <f>Data!C841</f>
        <v>0</v>
      </c>
      <c r="D846" s="4">
        <f>Data!D841</f>
        <v>0</v>
      </c>
      <c r="E846" s="4">
        <f>Data!E841</f>
        <v>0</v>
      </c>
      <c r="F846" s="15">
        <f>Data!F841</f>
        <v>0</v>
      </c>
      <c r="G846" s="4" t="str">
        <f t="shared" si="26"/>
        <v/>
      </c>
      <c r="H846" s="4" t="str">
        <f t="shared" si="27"/>
        <v/>
      </c>
    </row>
    <row r="847" spans="1:8" x14ac:dyDescent="0.3">
      <c r="A847" s="3">
        <f>Data!A842</f>
        <v>0</v>
      </c>
      <c r="B847" s="4">
        <f>Data!B842</f>
        <v>0</v>
      </c>
      <c r="C847" s="4">
        <f>Data!C842</f>
        <v>0</v>
      </c>
      <c r="D847" s="4">
        <f>Data!D842</f>
        <v>0</v>
      </c>
      <c r="E847" s="4">
        <f>Data!E842</f>
        <v>0</v>
      </c>
      <c r="F847" s="15">
        <f>Data!F842</f>
        <v>0</v>
      </c>
      <c r="G847" s="4" t="str">
        <f t="shared" si="26"/>
        <v/>
      </c>
      <c r="H847" s="4" t="str">
        <f t="shared" si="27"/>
        <v/>
      </c>
    </row>
    <row r="848" spans="1:8" x14ac:dyDescent="0.3">
      <c r="A848" s="3">
        <f>Data!A843</f>
        <v>0</v>
      </c>
      <c r="B848" s="4">
        <f>Data!B843</f>
        <v>0</v>
      </c>
      <c r="C848" s="4">
        <f>Data!C843</f>
        <v>0</v>
      </c>
      <c r="D848" s="4">
        <f>Data!D843</f>
        <v>0</v>
      </c>
      <c r="E848" s="4">
        <f>Data!E843</f>
        <v>0</v>
      </c>
      <c r="F848" s="15">
        <f>Data!F843</f>
        <v>0</v>
      </c>
      <c r="G848" s="4" t="str">
        <f t="shared" si="26"/>
        <v/>
      </c>
      <c r="H848" s="4" t="str">
        <f t="shared" si="27"/>
        <v/>
      </c>
    </row>
    <row r="849" spans="1:8" x14ac:dyDescent="0.3">
      <c r="A849" s="3">
        <f>Data!A844</f>
        <v>0</v>
      </c>
      <c r="B849" s="4">
        <f>Data!B844</f>
        <v>0</v>
      </c>
      <c r="C849" s="4">
        <f>Data!C844</f>
        <v>0</v>
      </c>
      <c r="D849" s="4">
        <f>Data!D844</f>
        <v>0</v>
      </c>
      <c r="E849" s="4">
        <f>Data!E844</f>
        <v>0</v>
      </c>
      <c r="F849" s="15">
        <f>Data!F844</f>
        <v>0</v>
      </c>
      <c r="G849" s="4" t="str">
        <f t="shared" si="26"/>
        <v/>
      </c>
      <c r="H849" s="4" t="str">
        <f t="shared" si="27"/>
        <v/>
      </c>
    </row>
    <row r="850" spans="1:8" x14ac:dyDescent="0.3">
      <c r="A850" s="3">
        <f>Data!A845</f>
        <v>0</v>
      </c>
      <c r="B850" s="4">
        <f>Data!B845</f>
        <v>0</v>
      </c>
      <c r="C850" s="4">
        <f>Data!C845</f>
        <v>0</v>
      </c>
      <c r="D850" s="4">
        <f>Data!D845</f>
        <v>0</v>
      </c>
      <c r="E850" s="4">
        <f>Data!E845</f>
        <v>0</v>
      </c>
      <c r="F850" s="15">
        <f>Data!F845</f>
        <v>0</v>
      </c>
      <c r="G850" s="4" t="str">
        <f t="shared" si="26"/>
        <v/>
      </c>
      <c r="H850" s="4" t="str">
        <f t="shared" si="27"/>
        <v/>
      </c>
    </row>
    <row r="851" spans="1:8" x14ac:dyDescent="0.3">
      <c r="A851" s="3">
        <f>Data!A846</f>
        <v>0</v>
      </c>
      <c r="B851" s="4">
        <f>Data!B846</f>
        <v>0</v>
      </c>
      <c r="C851" s="4">
        <f>Data!C846</f>
        <v>0</v>
      </c>
      <c r="D851" s="4">
        <f>Data!D846</f>
        <v>0</v>
      </c>
      <c r="E851" s="4">
        <f>Data!E846</f>
        <v>0</v>
      </c>
      <c r="F851" s="15">
        <f>Data!F846</f>
        <v>0</v>
      </c>
      <c r="G851" s="4" t="str">
        <f t="shared" si="26"/>
        <v/>
      </c>
      <c r="H851" s="4" t="str">
        <f t="shared" si="27"/>
        <v/>
      </c>
    </row>
    <row r="852" spans="1:8" x14ac:dyDescent="0.3">
      <c r="A852" s="3">
        <f>Data!A847</f>
        <v>0</v>
      </c>
      <c r="B852" s="4">
        <f>Data!B847</f>
        <v>0</v>
      </c>
      <c r="C852" s="4">
        <f>Data!C847</f>
        <v>0</v>
      </c>
      <c r="D852" s="4">
        <f>Data!D847</f>
        <v>0</v>
      </c>
      <c r="E852" s="4">
        <f>Data!E847</f>
        <v>0</v>
      </c>
      <c r="F852" s="15">
        <f>Data!F847</f>
        <v>0</v>
      </c>
      <c r="G852" s="4" t="str">
        <f t="shared" si="26"/>
        <v/>
      </c>
      <c r="H852" s="4" t="str">
        <f t="shared" si="27"/>
        <v/>
      </c>
    </row>
    <row r="853" spans="1:8" x14ac:dyDescent="0.3">
      <c r="A853" s="3">
        <f>Data!A848</f>
        <v>0</v>
      </c>
      <c r="B853" s="4">
        <f>Data!B848</f>
        <v>0</v>
      </c>
      <c r="C853" s="4">
        <f>Data!C848</f>
        <v>0</v>
      </c>
      <c r="D853" s="4">
        <f>Data!D848</f>
        <v>0</v>
      </c>
      <c r="E853" s="4">
        <f>Data!E848</f>
        <v>0</v>
      </c>
      <c r="F853" s="15">
        <f>Data!F848</f>
        <v>0</v>
      </c>
      <c r="G853" s="4" t="str">
        <f t="shared" si="26"/>
        <v/>
      </c>
      <c r="H853" s="4" t="str">
        <f t="shared" si="27"/>
        <v/>
      </c>
    </row>
    <row r="854" spans="1:8" x14ac:dyDescent="0.3">
      <c r="A854" s="3">
        <f>Data!A849</f>
        <v>0</v>
      </c>
      <c r="B854" s="4">
        <f>Data!B849</f>
        <v>0</v>
      </c>
      <c r="C854" s="4">
        <f>Data!C849</f>
        <v>0</v>
      </c>
      <c r="D854" s="4">
        <f>Data!D849</f>
        <v>0</v>
      </c>
      <c r="E854" s="4">
        <f>Data!E849</f>
        <v>0</v>
      </c>
      <c r="F854" s="15">
        <f>Data!F849</f>
        <v>0</v>
      </c>
      <c r="G854" s="4" t="str">
        <f t="shared" si="26"/>
        <v/>
      </c>
      <c r="H854" s="4" t="str">
        <f t="shared" si="27"/>
        <v/>
      </c>
    </row>
    <row r="855" spans="1:8" x14ac:dyDescent="0.3">
      <c r="A855" s="3">
        <f>Data!A850</f>
        <v>0</v>
      </c>
      <c r="B855" s="4">
        <f>Data!B850</f>
        <v>0</v>
      </c>
      <c r="C855" s="4">
        <f>Data!C850</f>
        <v>0</v>
      </c>
      <c r="D855" s="4">
        <f>Data!D850</f>
        <v>0</v>
      </c>
      <c r="E855" s="4">
        <f>Data!E850</f>
        <v>0</v>
      </c>
      <c r="F855" s="15">
        <f>Data!F850</f>
        <v>0</v>
      </c>
      <c r="G855" s="4" t="str">
        <f t="shared" si="26"/>
        <v/>
      </c>
      <c r="H855" s="4" t="str">
        <f t="shared" si="27"/>
        <v/>
      </c>
    </row>
    <row r="856" spans="1:8" x14ac:dyDescent="0.3">
      <c r="A856" s="3">
        <f>Data!A851</f>
        <v>0</v>
      </c>
      <c r="B856" s="4">
        <f>Data!B851</f>
        <v>0</v>
      </c>
      <c r="C856" s="4">
        <f>Data!C851</f>
        <v>0</v>
      </c>
      <c r="D856" s="4">
        <f>Data!D851</f>
        <v>0</v>
      </c>
      <c r="E856" s="4">
        <f>Data!E851</f>
        <v>0</v>
      </c>
      <c r="F856" s="15">
        <f>Data!F851</f>
        <v>0</v>
      </c>
      <c r="G856" s="4" t="str">
        <f t="shared" si="26"/>
        <v/>
      </c>
      <c r="H856" s="4" t="str">
        <f t="shared" si="27"/>
        <v/>
      </c>
    </row>
    <row r="857" spans="1:8" x14ac:dyDescent="0.3">
      <c r="A857" s="3">
        <f>Data!A852</f>
        <v>0</v>
      </c>
      <c r="B857" s="4">
        <f>Data!B852</f>
        <v>0</v>
      </c>
      <c r="C857" s="4">
        <f>Data!C852</f>
        <v>0</v>
      </c>
      <c r="D857" s="4">
        <f>Data!D852</f>
        <v>0</v>
      </c>
      <c r="E857" s="4">
        <f>Data!E852</f>
        <v>0</v>
      </c>
      <c r="F857" s="15">
        <f>Data!F852</f>
        <v>0</v>
      </c>
      <c r="G857" s="4" t="str">
        <f t="shared" si="26"/>
        <v/>
      </c>
      <c r="H857" s="4" t="str">
        <f t="shared" si="27"/>
        <v/>
      </c>
    </row>
    <row r="858" spans="1:8" x14ac:dyDescent="0.3">
      <c r="A858" s="3">
        <f>Data!A853</f>
        <v>0</v>
      </c>
      <c r="B858" s="4">
        <f>Data!B853</f>
        <v>0</v>
      </c>
      <c r="C858" s="4">
        <f>Data!C853</f>
        <v>0</v>
      </c>
      <c r="D858" s="4">
        <f>Data!D853</f>
        <v>0</v>
      </c>
      <c r="E858" s="4">
        <f>Data!E853</f>
        <v>0</v>
      </c>
      <c r="F858" s="15">
        <f>Data!F853</f>
        <v>0</v>
      </c>
      <c r="G858" s="4" t="str">
        <f t="shared" si="26"/>
        <v/>
      </c>
      <c r="H858" s="4" t="str">
        <f t="shared" si="27"/>
        <v/>
      </c>
    </row>
    <row r="859" spans="1:8" x14ac:dyDescent="0.3">
      <c r="A859" s="3">
        <f>Data!A854</f>
        <v>0</v>
      </c>
      <c r="B859" s="4">
        <f>Data!B854</f>
        <v>0</v>
      </c>
      <c r="C859" s="4">
        <f>Data!C854</f>
        <v>0</v>
      </c>
      <c r="D859" s="4">
        <f>Data!D854</f>
        <v>0</v>
      </c>
      <c r="E859" s="4">
        <f>Data!E854</f>
        <v>0</v>
      </c>
      <c r="F859" s="15">
        <f>Data!F854</f>
        <v>0</v>
      </c>
      <c r="G859" s="4" t="str">
        <f t="shared" si="26"/>
        <v/>
      </c>
      <c r="H859" s="4" t="str">
        <f t="shared" si="27"/>
        <v/>
      </c>
    </row>
    <row r="860" spans="1:8" x14ac:dyDescent="0.3">
      <c r="A860" s="3">
        <f>Data!A855</f>
        <v>0</v>
      </c>
      <c r="B860" s="4">
        <f>Data!B855</f>
        <v>0</v>
      </c>
      <c r="C860" s="4">
        <f>Data!C855</f>
        <v>0</v>
      </c>
      <c r="D860" s="4">
        <f>Data!D855</f>
        <v>0</v>
      </c>
      <c r="E860" s="4">
        <f>Data!E855</f>
        <v>0</v>
      </c>
      <c r="F860" s="15">
        <f>Data!F855</f>
        <v>0</v>
      </c>
      <c r="G860" s="4" t="str">
        <f t="shared" si="26"/>
        <v/>
      </c>
      <c r="H860" s="4" t="str">
        <f t="shared" si="27"/>
        <v/>
      </c>
    </row>
    <row r="861" spans="1:8" x14ac:dyDescent="0.3">
      <c r="A861" s="3">
        <f>Data!A856</f>
        <v>0</v>
      </c>
      <c r="B861" s="4">
        <f>Data!B856</f>
        <v>0</v>
      </c>
      <c r="C861" s="4">
        <f>Data!C856</f>
        <v>0</v>
      </c>
      <c r="D861" s="4">
        <f>Data!D856</f>
        <v>0</v>
      </c>
      <c r="E861" s="4">
        <f>Data!E856</f>
        <v>0</v>
      </c>
      <c r="F861" s="15">
        <f>Data!F856</f>
        <v>0</v>
      </c>
      <c r="G861" s="4" t="str">
        <f t="shared" si="26"/>
        <v/>
      </c>
      <c r="H861" s="4" t="str">
        <f t="shared" si="27"/>
        <v/>
      </c>
    </row>
    <row r="862" spans="1:8" x14ac:dyDescent="0.3">
      <c r="A862" s="3">
        <f>Data!A857</f>
        <v>0</v>
      </c>
      <c r="B862" s="4">
        <f>Data!B857</f>
        <v>0</v>
      </c>
      <c r="C862" s="4">
        <f>Data!C857</f>
        <v>0</v>
      </c>
      <c r="D862" s="4">
        <f>Data!D857</f>
        <v>0</v>
      </c>
      <c r="E862" s="4">
        <f>Data!E857</f>
        <v>0</v>
      </c>
      <c r="F862" s="15">
        <f>Data!F857</f>
        <v>0</v>
      </c>
      <c r="G862" s="4" t="str">
        <f t="shared" si="26"/>
        <v/>
      </c>
      <c r="H862" s="4" t="str">
        <f t="shared" si="27"/>
        <v/>
      </c>
    </row>
    <row r="863" spans="1:8" x14ac:dyDescent="0.3">
      <c r="A863" s="3">
        <f>Data!A858</f>
        <v>0</v>
      </c>
      <c r="B863" s="4">
        <f>Data!B858</f>
        <v>0</v>
      </c>
      <c r="C863" s="4">
        <f>Data!C858</f>
        <v>0</v>
      </c>
      <c r="D863" s="4">
        <f>Data!D858</f>
        <v>0</v>
      </c>
      <c r="E863" s="4">
        <f>Data!E858</f>
        <v>0</v>
      </c>
      <c r="F863" s="15">
        <f>Data!F858</f>
        <v>0</v>
      </c>
      <c r="G863" s="4" t="str">
        <f t="shared" si="26"/>
        <v/>
      </c>
      <c r="H863" s="4" t="str">
        <f t="shared" si="27"/>
        <v/>
      </c>
    </row>
    <row r="864" spans="1:8" x14ac:dyDescent="0.3">
      <c r="A864" s="3">
        <f>Data!A859</f>
        <v>0</v>
      </c>
      <c r="B864" s="4">
        <f>Data!B859</f>
        <v>0</v>
      </c>
      <c r="C864" s="4">
        <f>Data!C859</f>
        <v>0</v>
      </c>
      <c r="D864" s="4">
        <f>Data!D859</f>
        <v>0</v>
      </c>
      <c r="E864" s="4">
        <f>Data!E859</f>
        <v>0</v>
      </c>
      <c r="F864" s="15">
        <f>Data!F859</f>
        <v>0</v>
      </c>
      <c r="G864" s="4" t="str">
        <f t="shared" si="26"/>
        <v/>
      </c>
      <c r="H864" s="4" t="str">
        <f t="shared" si="27"/>
        <v/>
      </c>
    </row>
    <row r="865" spans="1:8" x14ac:dyDescent="0.3">
      <c r="A865" s="3">
        <f>Data!A860</f>
        <v>0</v>
      </c>
      <c r="B865" s="4">
        <f>Data!B860</f>
        <v>0</v>
      </c>
      <c r="C865" s="4">
        <f>Data!C860</f>
        <v>0</v>
      </c>
      <c r="D865" s="4">
        <f>Data!D860</f>
        <v>0</v>
      </c>
      <c r="E865" s="4">
        <f>Data!E860</f>
        <v>0</v>
      </c>
      <c r="F865" s="15">
        <f>Data!F860</f>
        <v>0</v>
      </c>
      <c r="G865" s="4" t="str">
        <f t="shared" si="26"/>
        <v/>
      </c>
      <c r="H865" s="4" t="str">
        <f t="shared" si="27"/>
        <v/>
      </c>
    </row>
    <row r="866" spans="1:8" x14ac:dyDescent="0.3">
      <c r="A866" s="3">
        <f>Data!A861</f>
        <v>0</v>
      </c>
      <c r="B866" s="4">
        <f>Data!B861</f>
        <v>0</v>
      </c>
      <c r="C866" s="4">
        <f>Data!C861</f>
        <v>0</v>
      </c>
      <c r="D866" s="4">
        <f>Data!D861</f>
        <v>0</v>
      </c>
      <c r="E866" s="4">
        <f>Data!E861</f>
        <v>0</v>
      </c>
      <c r="F866" s="15">
        <f>Data!F861</f>
        <v>0</v>
      </c>
      <c r="G866" s="4" t="str">
        <f t="shared" si="26"/>
        <v/>
      </c>
      <c r="H866" s="4" t="str">
        <f t="shared" si="27"/>
        <v/>
      </c>
    </row>
    <row r="867" spans="1:8" x14ac:dyDescent="0.3">
      <c r="A867" s="3">
        <f>Data!A862</f>
        <v>0</v>
      </c>
      <c r="B867" s="4">
        <f>Data!B862</f>
        <v>0</v>
      </c>
      <c r="C867" s="4">
        <f>Data!C862</f>
        <v>0</v>
      </c>
      <c r="D867" s="4">
        <f>Data!D862</f>
        <v>0</v>
      </c>
      <c r="E867" s="4">
        <f>Data!E862</f>
        <v>0</v>
      </c>
      <c r="F867" s="15">
        <f>Data!F862</f>
        <v>0</v>
      </c>
      <c r="G867" s="4" t="str">
        <f t="shared" si="26"/>
        <v/>
      </c>
      <c r="H867" s="4" t="str">
        <f t="shared" si="27"/>
        <v/>
      </c>
    </row>
    <row r="868" spans="1:8" x14ac:dyDescent="0.3">
      <c r="A868" s="3">
        <f>Data!A863</f>
        <v>0</v>
      </c>
      <c r="B868" s="4">
        <f>Data!B863</f>
        <v>0</v>
      </c>
      <c r="C868" s="4">
        <f>Data!C863</f>
        <v>0</v>
      </c>
      <c r="D868" s="4">
        <f>Data!D863</f>
        <v>0</v>
      </c>
      <c r="E868" s="4">
        <f>Data!E863</f>
        <v>0</v>
      </c>
      <c r="F868" s="15">
        <f>Data!F863</f>
        <v>0</v>
      </c>
      <c r="G868" s="4" t="str">
        <f t="shared" si="26"/>
        <v/>
      </c>
      <c r="H868" s="4" t="str">
        <f t="shared" si="27"/>
        <v/>
      </c>
    </row>
    <row r="869" spans="1:8" x14ac:dyDescent="0.3">
      <c r="A869" s="3">
        <f>Data!A864</f>
        <v>0</v>
      </c>
      <c r="B869" s="4">
        <f>Data!B864</f>
        <v>0</v>
      </c>
      <c r="C869" s="4">
        <f>Data!C864</f>
        <v>0</v>
      </c>
      <c r="D869" s="4">
        <f>Data!D864</f>
        <v>0</v>
      </c>
      <c r="E869" s="4">
        <f>Data!E864</f>
        <v>0</v>
      </c>
      <c r="F869" s="15">
        <f>Data!F864</f>
        <v>0</v>
      </c>
      <c r="G869" s="4" t="str">
        <f t="shared" si="26"/>
        <v/>
      </c>
      <c r="H869" s="4" t="str">
        <f t="shared" si="27"/>
        <v/>
      </c>
    </row>
    <row r="870" spans="1:8" x14ac:dyDescent="0.3">
      <c r="A870" s="3">
        <f>Data!A865</f>
        <v>0</v>
      </c>
      <c r="B870" s="4">
        <f>Data!B865</f>
        <v>0</v>
      </c>
      <c r="C870" s="4">
        <f>Data!C865</f>
        <v>0</v>
      </c>
      <c r="D870" s="4">
        <f>Data!D865</f>
        <v>0</v>
      </c>
      <c r="E870" s="4">
        <f>Data!E865</f>
        <v>0</v>
      </c>
      <c r="F870" s="15">
        <f>Data!F865</f>
        <v>0</v>
      </c>
      <c r="G870" s="4" t="str">
        <f t="shared" si="26"/>
        <v/>
      </c>
      <c r="H870" s="4" t="str">
        <f t="shared" si="27"/>
        <v/>
      </c>
    </row>
    <row r="871" spans="1:8" x14ac:dyDescent="0.3">
      <c r="A871" s="3">
        <f>Data!A866</f>
        <v>0</v>
      </c>
      <c r="B871" s="4">
        <f>Data!B866</f>
        <v>0</v>
      </c>
      <c r="C871" s="4">
        <f>Data!C866</f>
        <v>0</v>
      </c>
      <c r="D871" s="4">
        <f>Data!D866</f>
        <v>0</v>
      </c>
      <c r="E871" s="4">
        <f>Data!E866</f>
        <v>0</v>
      </c>
      <c r="F871" s="15">
        <f>Data!F866</f>
        <v>0</v>
      </c>
      <c r="G871" s="4" t="str">
        <f t="shared" si="26"/>
        <v/>
      </c>
      <c r="H871" s="4" t="str">
        <f t="shared" si="27"/>
        <v/>
      </c>
    </row>
    <row r="872" spans="1:8" x14ac:dyDescent="0.3">
      <c r="A872" s="3">
        <f>Data!A867</f>
        <v>0</v>
      </c>
      <c r="B872" s="4">
        <f>Data!B867</f>
        <v>0</v>
      </c>
      <c r="C872" s="4">
        <f>Data!C867</f>
        <v>0</v>
      </c>
      <c r="D872" s="4">
        <f>Data!D867</f>
        <v>0</v>
      </c>
      <c r="E872" s="4">
        <f>Data!E867</f>
        <v>0</v>
      </c>
      <c r="F872" s="15">
        <f>Data!F867</f>
        <v>0</v>
      </c>
      <c r="G872" s="4" t="str">
        <f t="shared" si="26"/>
        <v/>
      </c>
      <c r="H872" s="4" t="str">
        <f t="shared" si="27"/>
        <v/>
      </c>
    </row>
    <row r="873" spans="1:8" x14ac:dyDescent="0.3">
      <c r="A873" s="3">
        <f>Data!A868</f>
        <v>0</v>
      </c>
      <c r="B873" s="4">
        <f>Data!B868</f>
        <v>0</v>
      </c>
      <c r="C873" s="4">
        <f>Data!C868</f>
        <v>0</v>
      </c>
      <c r="D873" s="4">
        <f>Data!D868</f>
        <v>0</v>
      </c>
      <c r="E873" s="4">
        <f>Data!E868</f>
        <v>0</v>
      </c>
      <c r="F873" s="15">
        <f>Data!F868</f>
        <v>0</v>
      </c>
      <c r="G873" s="4" t="str">
        <f t="shared" si="26"/>
        <v/>
      </c>
      <c r="H873" s="4" t="str">
        <f t="shared" si="27"/>
        <v/>
      </c>
    </row>
    <row r="874" spans="1:8" x14ac:dyDescent="0.3">
      <c r="A874" s="3">
        <f>Data!A869</f>
        <v>0</v>
      </c>
      <c r="B874" s="4">
        <f>Data!B869</f>
        <v>0</v>
      </c>
      <c r="C874" s="4">
        <f>Data!C869</f>
        <v>0</v>
      </c>
      <c r="D874" s="4">
        <f>Data!D869</f>
        <v>0</v>
      </c>
      <c r="E874" s="4">
        <f>Data!E869</f>
        <v>0</v>
      </c>
      <c r="F874" s="15">
        <f>Data!F869</f>
        <v>0</v>
      </c>
      <c r="G874" s="4" t="str">
        <f t="shared" si="26"/>
        <v/>
      </c>
      <c r="H874" s="4" t="str">
        <f t="shared" si="27"/>
        <v/>
      </c>
    </row>
    <row r="875" spans="1:8" x14ac:dyDescent="0.3">
      <c r="A875" s="3">
        <f>Data!A870</f>
        <v>0</v>
      </c>
      <c r="B875" s="4">
        <f>Data!B870</f>
        <v>0</v>
      </c>
      <c r="C875" s="4">
        <f>Data!C870</f>
        <v>0</v>
      </c>
      <c r="D875" s="4">
        <f>Data!D870</f>
        <v>0</v>
      </c>
      <c r="E875" s="4">
        <f>Data!E870</f>
        <v>0</v>
      </c>
      <c r="F875" s="15">
        <f>Data!F870</f>
        <v>0</v>
      </c>
      <c r="G875" s="4" t="str">
        <f t="shared" si="26"/>
        <v/>
      </c>
      <c r="H875" s="4" t="str">
        <f t="shared" si="27"/>
        <v/>
      </c>
    </row>
    <row r="876" spans="1:8" x14ac:dyDescent="0.3">
      <c r="A876" s="3">
        <f>Data!A871</f>
        <v>0</v>
      </c>
      <c r="B876" s="4">
        <f>Data!B871</f>
        <v>0</v>
      </c>
      <c r="C876" s="4">
        <f>Data!C871</f>
        <v>0</v>
      </c>
      <c r="D876" s="4">
        <f>Data!D871</f>
        <v>0</v>
      </c>
      <c r="E876" s="4">
        <f>Data!E871</f>
        <v>0</v>
      </c>
      <c r="F876" s="15">
        <f>Data!F871</f>
        <v>0</v>
      </c>
      <c r="G876" s="4" t="str">
        <f t="shared" si="26"/>
        <v/>
      </c>
      <c r="H876" s="4" t="str">
        <f t="shared" si="27"/>
        <v/>
      </c>
    </row>
    <row r="877" spans="1:8" x14ac:dyDescent="0.3">
      <c r="A877" s="3">
        <f>Data!A872</f>
        <v>0</v>
      </c>
      <c r="B877" s="4">
        <f>Data!B872</f>
        <v>0</v>
      </c>
      <c r="C877" s="4">
        <f>Data!C872</f>
        <v>0</v>
      </c>
      <c r="D877" s="4">
        <f>Data!D872</f>
        <v>0</v>
      </c>
      <c r="E877" s="4">
        <f>Data!E872</f>
        <v>0</v>
      </c>
      <c r="F877" s="15">
        <f>Data!F872</f>
        <v>0</v>
      </c>
      <c r="G877" s="4" t="str">
        <f t="shared" si="26"/>
        <v/>
      </c>
      <c r="H877" s="4" t="str">
        <f t="shared" si="27"/>
        <v/>
      </c>
    </row>
    <row r="878" spans="1:8" x14ac:dyDescent="0.3">
      <c r="A878" s="3">
        <f>Data!A873</f>
        <v>0</v>
      </c>
      <c r="B878" s="4">
        <f>Data!B873</f>
        <v>0</v>
      </c>
      <c r="C878" s="4">
        <f>Data!C873</f>
        <v>0</v>
      </c>
      <c r="D878" s="4">
        <f>Data!D873</f>
        <v>0</v>
      </c>
      <c r="E878" s="4">
        <f>Data!E873</f>
        <v>0</v>
      </c>
      <c r="F878" s="15">
        <f>Data!F873</f>
        <v>0</v>
      </c>
      <c r="G878" s="4" t="str">
        <f t="shared" si="26"/>
        <v/>
      </c>
      <c r="H878" s="4" t="str">
        <f t="shared" si="27"/>
        <v/>
      </c>
    </row>
    <row r="879" spans="1:8" x14ac:dyDescent="0.3">
      <c r="A879" s="3">
        <f>Data!A874</f>
        <v>0</v>
      </c>
      <c r="B879" s="4">
        <f>Data!B874</f>
        <v>0</v>
      </c>
      <c r="C879" s="4">
        <f>Data!C874</f>
        <v>0</v>
      </c>
      <c r="D879" s="4">
        <f>Data!D874</f>
        <v>0</v>
      </c>
      <c r="E879" s="4">
        <f>Data!E874</f>
        <v>0</v>
      </c>
      <c r="F879" s="15">
        <f>Data!F874</f>
        <v>0</v>
      </c>
      <c r="G879" s="4" t="str">
        <f t="shared" si="26"/>
        <v/>
      </c>
      <c r="H879" s="4" t="str">
        <f t="shared" si="27"/>
        <v/>
      </c>
    </row>
    <row r="880" spans="1:8" x14ac:dyDescent="0.3">
      <c r="A880" s="3">
        <f>Data!A875</f>
        <v>0</v>
      </c>
      <c r="B880" s="4">
        <f>Data!B875</f>
        <v>0</v>
      </c>
      <c r="C880" s="4">
        <f>Data!C875</f>
        <v>0</v>
      </c>
      <c r="D880" s="4">
        <f>Data!D875</f>
        <v>0</v>
      </c>
      <c r="E880" s="4">
        <f>Data!E875</f>
        <v>0</v>
      </c>
      <c r="F880" s="15">
        <f>Data!F875</f>
        <v>0</v>
      </c>
      <c r="G880" s="4" t="str">
        <f t="shared" si="26"/>
        <v/>
      </c>
      <c r="H880" s="4" t="str">
        <f t="shared" si="27"/>
        <v/>
      </c>
    </row>
    <row r="881" spans="1:8" x14ac:dyDescent="0.3">
      <c r="A881" s="3">
        <f>Data!A876</f>
        <v>0</v>
      </c>
      <c r="B881" s="4">
        <f>Data!B876</f>
        <v>0</v>
      </c>
      <c r="C881" s="4">
        <f>Data!C876</f>
        <v>0</v>
      </c>
      <c r="D881" s="4">
        <f>Data!D876</f>
        <v>0</v>
      </c>
      <c r="E881" s="4">
        <f>Data!E876</f>
        <v>0</v>
      </c>
      <c r="F881" s="15">
        <f>Data!F876</f>
        <v>0</v>
      </c>
      <c r="G881" s="4" t="str">
        <f t="shared" si="26"/>
        <v/>
      </c>
      <c r="H881" s="4" t="str">
        <f t="shared" si="27"/>
        <v/>
      </c>
    </row>
    <row r="882" spans="1:8" x14ac:dyDescent="0.3">
      <c r="A882" s="3">
        <f>Data!A877</f>
        <v>0</v>
      </c>
      <c r="B882" s="4">
        <f>Data!B877</f>
        <v>0</v>
      </c>
      <c r="C882" s="4">
        <f>Data!C877</f>
        <v>0</v>
      </c>
      <c r="D882" s="4">
        <f>Data!D877</f>
        <v>0</v>
      </c>
      <c r="E882" s="4">
        <f>Data!E877</f>
        <v>0</v>
      </c>
      <c r="F882" s="15">
        <f>Data!F877</f>
        <v>0</v>
      </c>
      <c r="G882" s="4" t="str">
        <f t="shared" si="26"/>
        <v/>
      </c>
      <c r="H882" s="4" t="str">
        <f t="shared" si="27"/>
        <v/>
      </c>
    </row>
    <row r="883" spans="1:8" x14ac:dyDescent="0.3">
      <c r="A883" s="3">
        <f>Data!A878</f>
        <v>0</v>
      </c>
      <c r="B883" s="4">
        <f>Data!B878</f>
        <v>0</v>
      </c>
      <c r="C883" s="4">
        <f>Data!C878</f>
        <v>0</v>
      </c>
      <c r="D883" s="4">
        <f>Data!D878</f>
        <v>0</v>
      </c>
      <c r="E883" s="4">
        <f>Data!E878</f>
        <v>0</v>
      </c>
      <c r="F883" s="15">
        <f>Data!F878</f>
        <v>0</v>
      </c>
      <c r="G883" s="4" t="str">
        <f t="shared" si="26"/>
        <v/>
      </c>
      <c r="H883" s="4" t="str">
        <f t="shared" si="27"/>
        <v/>
      </c>
    </row>
    <row r="884" spans="1:8" x14ac:dyDescent="0.3">
      <c r="A884" s="3">
        <f>Data!A879</f>
        <v>0</v>
      </c>
      <c r="B884" s="4">
        <f>Data!B879</f>
        <v>0</v>
      </c>
      <c r="C884" s="4">
        <f>Data!C879</f>
        <v>0</v>
      </c>
      <c r="D884" s="4">
        <f>Data!D879</f>
        <v>0</v>
      </c>
      <c r="E884" s="4">
        <f>Data!E879</f>
        <v>0</v>
      </c>
      <c r="F884" s="15">
        <f>Data!F879</f>
        <v>0</v>
      </c>
      <c r="G884" s="4" t="str">
        <f t="shared" si="26"/>
        <v/>
      </c>
      <c r="H884" s="4" t="str">
        <f t="shared" si="27"/>
        <v/>
      </c>
    </row>
    <row r="885" spans="1:8" x14ac:dyDescent="0.3">
      <c r="A885" s="3">
        <f>Data!A880</f>
        <v>0</v>
      </c>
      <c r="B885" s="4">
        <f>Data!B880</f>
        <v>0</v>
      </c>
      <c r="C885" s="4">
        <f>Data!C880</f>
        <v>0</v>
      </c>
      <c r="D885" s="4">
        <f>Data!D880</f>
        <v>0</v>
      </c>
      <c r="E885" s="4">
        <f>Data!E880</f>
        <v>0</v>
      </c>
      <c r="F885" s="15">
        <f>Data!F880</f>
        <v>0</v>
      </c>
      <c r="G885" s="4" t="str">
        <f t="shared" si="26"/>
        <v/>
      </c>
      <c r="H885" s="4" t="str">
        <f t="shared" si="27"/>
        <v/>
      </c>
    </row>
    <row r="886" spans="1:8" x14ac:dyDescent="0.3">
      <c r="A886" s="3">
        <f>Data!A881</f>
        <v>0</v>
      </c>
      <c r="B886" s="4">
        <f>Data!B881</f>
        <v>0</v>
      </c>
      <c r="C886" s="4">
        <f>Data!C881</f>
        <v>0</v>
      </c>
      <c r="D886" s="4">
        <f>Data!D881</f>
        <v>0</v>
      </c>
      <c r="E886" s="4">
        <f>Data!E881</f>
        <v>0</v>
      </c>
      <c r="F886" s="15">
        <f>Data!F881</f>
        <v>0</v>
      </c>
      <c r="G886" s="4" t="str">
        <f t="shared" si="26"/>
        <v/>
      </c>
      <c r="H886" s="4" t="str">
        <f t="shared" si="27"/>
        <v/>
      </c>
    </row>
    <row r="887" spans="1:8" x14ac:dyDescent="0.3">
      <c r="A887" s="3">
        <f>Data!A882</f>
        <v>0</v>
      </c>
      <c r="B887" s="4">
        <f>Data!B882</f>
        <v>0</v>
      </c>
      <c r="C887" s="4">
        <f>Data!C882</f>
        <v>0</v>
      </c>
      <c r="D887" s="4">
        <f>Data!D882</f>
        <v>0</v>
      </c>
      <c r="E887" s="4">
        <f>Data!E882</f>
        <v>0</v>
      </c>
      <c r="F887" s="15">
        <f>Data!F882</f>
        <v>0</v>
      </c>
      <c r="G887" s="4" t="str">
        <f t="shared" si="26"/>
        <v/>
      </c>
      <c r="H887" s="4" t="str">
        <f t="shared" si="27"/>
        <v/>
      </c>
    </row>
    <row r="888" spans="1:8" x14ac:dyDescent="0.3">
      <c r="A888" s="3">
        <f>Data!A883</f>
        <v>0</v>
      </c>
      <c r="B888" s="4">
        <f>Data!B883</f>
        <v>0</v>
      </c>
      <c r="C888" s="4">
        <f>Data!C883</f>
        <v>0</v>
      </c>
      <c r="D888" s="4">
        <f>Data!D883</f>
        <v>0</v>
      </c>
      <c r="E888" s="4">
        <f>Data!E883</f>
        <v>0</v>
      </c>
      <c r="F888" s="15">
        <f>Data!F883</f>
        <v>0</v>
      </c>
      <c r="G888" s="4" t="str">
        <f t="shared" si="26"/>
        <v/>
      </c>
      <c r="H888" s="4" t="str">
        <f t="shared" si="27"/>
        <v/>
      </c>
    </row>
    <row r="889" spans="1:8" x14ac:dyDescent="0.3">
      <c r="A889" s="3">
        <f>Data!A884</f>
        <v>0</v>
      </c>
      <c r="B889" s="4">
        <f>Data!B884</f>
        <v>0</v>
      </c>
      <c r="C889" s="4">
        <f>Data!C884</f>
        <v>0</v>
      </c>
      <c r="D889" s="4">
        <f>Data!D884</f>
        <v>0</v>
      </c>
      <c r="E889" s="4">
        <f>Data!E884</f>
        <v>0</v>
      </c>
      <c r="F889" s="15">
        <f>Data!F884</f>
        <v>0</v>
      </c>
      <c r="G889" s="4" t="str">
        <f t="shared" si="26"/>
        <v/>
      </c>
      <c r="H889" s="4" t="str">
        <f t="shared" si="27"/>
        <v/>
      </c>
    </row>
    <row r="890" spans="1:8" x14ac:dyDescent="0.3">
      <c r="A890" s="3">
        <f>Data!A885</f>
        <v>0</v>
      </c>
      <c r="B890" s="4">
        <f>Data!B885</f>
        <v>0</v>
      </c>
      <c r="C890" s="4">
        <f>Data!C885</f>
        <v>0</v>
      </c>
      <c r="D890" s="4">
        <f>Data!D885</f>
        <v>0</v>
      </c>
      <c r="E890" s="4">
        <f>Data!E885</f>
        <v>0</v>
      </c>
      <c r="F890" s="15">
        <f>Data!F885</f>
        <v>0</v>
      </c>
      <c r="G890" s="4" t="str">
        <f t="shared" si="26"/>
        <v/>
      </c>
      <c r="H890" s="4" t="str">
        <f t="shared" si="27"/>
        <v/>
      </c>
    </row>
    <row r="891" spans="1:8" x14ac:dyDescent="0.3">
      <c r="A891" s="3">
        <f>Data!A886</f>
        <v>0</v>
      </c>
      <c r="B891" s="4">
        <f>Data!B886</f>
        <v>0</v>
      </c>
      <c r="C891" s="4">
        <f>Data!C886</f>
        <v>0</v>
      </c>
      <c r="D891" s="4">
        <f>Data!D886</f>
        <v>0</v>
      </c>
      <c r="E891" s="4">
        <f>Data!E886</f>
        <v>0</v>
      </c>
      <c r="F891" s="15">
        <f>Data!F886</f>
        <v>0</v>
      </c>
      <c r="G891" s="4" t="str">
        <f t="shared" si="26"/>
        <v/>
      </c>
      <c r="H891" s="4" t="str">
        <f t="shared" si="27"/>
        <v/>
      </c>
    </row>
    <row r="892" spans="1:8" x14ac:dyDescent="0.3">
      <c r="A892" s="3">
        <f>Data!A887</f>
        <v>0</v>
      </c>
      <c r="B892" s="4">
        <f>Data!B887</f>
        <v>0</v>
      </c>
      <c r="C892" s="4">
        <f>Data!C887</f>
        <v>0</v>
      </c>
      <c r="D892" s="4">
        <f>Data!D887</f>
        <v>0</v>
      </c>
      <c r="E892" s="4">
        <f>Data!E887</f>
        <v>0</v>
      </c>
      <c r="F892" s="15">
        <f>Data!F887</f>
        <v>0</v>
      </c>
      <c r="G892" s="4" t="str">
        <f t="shared" si="26"/>
        <v/>
      </c>
      <c r="H892" s="4" t="str">
        <f t="shared" si="27"/>
        <v/>
      </c>
    </row>
    <row r="893" spans="1:8" x14ac:dyDescent="0.3">
      <c r="A893" s="3">
        <f>Data!A888</f>
        <v>0</v>
      </c>
      <c r="B893" s="4">
        <f>Data!B888</f>
        <v>0</v>
      </c>
      <c r="C893" s="4">
        <f>Data!C888</f>
        <v>0</v>
      </c>
      <c r="D893" s="4">
        <f>Data!D888</f>
        <v>0</v>
      </c>
      <c r="E893" s="4">
        <f>Data!E888</f>
        <v>0</v>
      </c>
      <c r="F893" s="15">
        <f>Data!F888</f>
        <v>0</v>
      </c>
      <c r="G893" s="4" t="str">
        <f t="shared" si="26"/>
        <v/>
      </c>
      <c r="H893" s="4" t="str">
        <f t="shared" si="27"/>
        <v/>
      </c>
    </row>
    <row r="894" spans="1:8" x14ac:dyDescent="0.3">
      <c r="A894" s="3">
        <f>Data!A889</f>
        <v>0</v>
      </c>
      <c r="B894" s="4">
        <f>Data!B889</f>
        <v>0</v>
      </c>
      <c r="C894" s="4">
        <f>Data!C889</f>
        <v>0</v>
      </c>
      <c r="D894" s="4">
        <f>Data!D889</f>
        <v>0</v>
      </c>
      <c r="E894" s="4">
        <f>Data!E889</f>
        <v>0</v>
      </c>
      <c r="F894" s="15">
        <f>Data!F889</f>
        <v>0</v>
      </c>
      <c r="G894" s="4" t="str">
        <f t="shared" si="26"/>
        <v/>
      </c>
      <c r="H894" s="4" t="str">
        <f t="shared" si="27"/>
        <v/>
      </c>
    </row>
    <row r="895" spans="1:8" x14ac:dyDescent="0.3">
      <c r="A895" s="3">
        <f>Data!A890</f>
        <v>0</v>
      </c>
      <c r="B895" s="4">
        <f>Data!B890</f>
        <v>0</v>
      </c>
      <c r="C895" s="4">
        <f>Data!C890</f>
        <v>0</v>
      </c>
      <c r="D895" s="4">
        <f>Data!D890</f>
        <v>0</v>
      </c>
      <c r="E895" s="4">
        <f>Data!E890</f>
        <v>0</v>
      </c>
      <c r="F895" s="15">
        <f>Data!F890</f>
        <v>0</v>
      </c>
      <c r="G895" s="4" t="str">
        <f t="shared" si="26"/>
        <v/>
      </c>
      <c r="H895" s="4" t="str">
        <f t="shared" si="27"/>
        <v/>
      </c>
    </row>
    <row r="896" spans="1:8" x14ac:dyDescent="0.3">
      <c r="A896" s="3">
        <f>Data!A891</f>
        <v>0</v>
      </c>
      <c r="B896" s="4">
        <f>Data!B891</f>
        <v>0</v>
      </c>
      <c r="C896" s="4">
        <f>Data!C891</f>
        <v>0</v>
      </c>
      <c r="D896" s="4">
        <f>Data!D891</f>
        <v>0</v>
      </c>
      <c r="E896" s="4">
        <f>Data!E891</f>
        <v>0</v>
      </c>
      <c r="F896" s="15">
        <f>Data!F891</f>
        <v>0</v>
      </c>
      <c r="G896" s="4" t="str">
        <f t="shared" si="26"/>
        <v/>
      </c>
      <c r="H896" s="4" t="str">
        <f t="shared" si="27"/>
        <v/>
      </c>
    </row>
    <row r="897" spans="1:8" x14ac:dyDescent="0.3">
      <c r="A897" s="3">
        <f>Data!A892</f>
        <v>0</v>
      </c>
      <c r="B897" s="4">
        <f>Data!B892</f>
        <v>0</v>
      </c>
      <c r="C897" s="4">
        <f>Data!C892</f>
        <v>0</v>
      </c>
      <c r="D897" s="4">
        <f>Data!D892</f>
        <v>0</v>
      </c>
      <c r="E897" s="4">
        <f>Data!E892</f>
        <v>0</v>
      </c>
      <c r="F897" s="15">
        <f>Data!F892</f>
        <v>0</v>
      </c>
      <c r="G897" s="4" t="str">
        <f t="shared" si="26"/>
        <v/>
      </c>
      <c r="H897" s="4" t="str">
        <f t="shared" si="27"/>
        <v/>
      </c>
    </row>
    <row r="898" spans="1:8" x14ac:dyDescent="0.3">
      <c r="A898" s="3">
        <f>Data!A893</f>
        <v>0</v>
      </c>
      <c r="B898" s="4">
        <f>Data!B893</f>
        <v>0</v>
      </c>
      <c r="C898" s="4">
        <f>Data!C893</f>
        <v>0</v>
      </c>
      <c r="D898" s="4">
        <f>Data!D893</f>
        <v>0</v>
      </c>
      <c r="E898" s="4">
        <f>Data!E893</f>
        <v>0</v>
      </c>
      <c r="F898" s="15">
        <f>Data!F893</f>
        <v>0</v>
      </c>
      <c r="G898" s="4" t="str">
        <f t="shared" si="26"/>
        <v/>
      </c>
      <c r="H898" s="4" t="str">
        <f t="shared" si="27"/>
        <v/>
      </c>
    </row>
    <row r="899" spans="1:8" x14ac:dyDescent="0.3">
      <c r="A899" s="3">
        <f>Data!A894</f>
        <v>0</v>
      </c>
      <c r="B899" s="4">
        <f>Data!B894</f>
        <v>0</v>
      </c>
      <c r="C899" s="4">
        <f>Data!C894</f>
        <v>0</v>
      </c>
      <c r="D899" s="4">
        <f>Data!D894</f>
        <v>0</v>
      </c>
      <c r="E899" s="4">
        <f>Data!E894</f>
        <v>0</v>
      </c>
      <c r="F899" s="15">
        <f>Data!F894</f>
        <v>0</v>
      </c>
      <c r="G899" s="4" t="str">
        <f t="shared" si="26"/>
        <v/>
      </c>
      <c r="H899" s="4" t="str">
        <f t="shared" si="27"/>
        <v/>
      </c>
    </row>
    <row r="900" spans="1:8" x14ac:dyDescent="0.3">
      <c r="A900" s="3">
        <f>Data!A895</f>
        <v>0</v>
      </c>
      <c r="B900" s="4">
        <f>Data!B895</f>
        <v>0</v>
      </c>
      <c r="C900" s="4">
        <f>Data!C895</f>
        <v>0</v>
      </c>
      <c r="D900" s="4">
        <f>Data!D895</f>
        <v>0</v>
      </c>
      <c r="E900" s="4">
        <f>Data!E895</f>
        <v>0</v>
      </c>
      <c r="F900" s="15">
        <f>Data!F895</f>
        <v>0</v>
      </c>
      <c r="G900" s="4" t="str">
        <f t="shared" si="26"/>
        <v/>
      </c>
      <c r="H900" s="4" t="str">
        <f t="shared" si="27"/>
        <v/>
      </c>
    </row>
    <row r="901" spans="1:8" x14ac:dyDescent="0.3">
      <c r="A901" s="3">
        <f>Data!A896</f>
        <v>0</v>
      </c>
      <c r="B901" s="4">
        <f>Data!B896</f>
        <v>0</v>
      </c>
      <c r="C901" s="4">
        <f>Data!C896</f>
        <v>0</v>
      </c>
      <c r="D901" s="4">
        <f>Data!D896</f>
        <v>0</v>
      </c>
      <c r="E901" s="4">
        <f>Data!E896</f>
        <v>0</v>
      </c>
      <c r="F901" s="15">
        <f>Data!F896</f>
        <v>0</v>
      </c>
      <c r="G901" s="4" t="str">
        <f t="shared" si="26"/>
        <v/>
      </c>
      <c r="H901" s="4" t="str">
        <f t="shared" si="27"/>
        <v/>
      </c>
    </row>
    <row r="902" spans="1:8" x14ac:dyDescent="0.3">
      <c r="A902" s="3">
        <f>Data!A897</f>
        <v>0</v>
      </c>
      <c r="B902" s="4">
        <f>Data!B897</f>
        <v>0</v>
      </c>
      <c r="C902" s="4">
        <f>Data!C897</f>
        <v>0</v>
      </c>
      <c r="D902" s="4">
        <f>Data!D897</f>
        <v>0</v>
      </c>
      <c r="E902" s="4">
        <f>Data!E897</f>
        <v>0</v>
      </c>
      <c r="F902" s="15">
        <f>Data!F897</f>
        <v>0</v>
      </c>
      <c r="G902" s="4" t="str">
        <f t="shared" si="26"/>
        <v/>
      </c>
      <c r="H902" s="4" t="str">
        <f t="shared" si="27"/>
        <v/>
      </c>
    </row>
    <row r="903" spans="1:8" x14ac:dyDescent="0.3">
      <c r="A903" s="3">
        <f>Data!A898</f>
        <v>0</v>
      </c>
      <c r="B903" s="4">
        <f>Data!B898</f>
        <v>0</v>
      </c>
      <c r="C903" s="4">
        <f>Data!C898</f>
        <v>0</v>
      </c>
      <c r="D903" s="4">
        <f>Data!D898</f>
        <v>0</v>
      </c>
      <c r="E903" s="4">
        <f>Data!E898</f>
        <v>0</v>
      </c>
      <c r="F903" s="15">
        <f>Data!F898</f>
        <v>0</v>
      </c>
      <c r="G903" s="4" t="str">
        <f t="shared" si="26"/>
        <v/>
      </c>
      <c r="H903" s="4" t="str">
        <f t="shared" si="27"/>
        <v/>
      </c>
    </row>
    <row r="904" spans="1:8" x14ac:dyDescent="0.3">
      <c r="A904" s="3">
        <f>Data!A899</f>
        <v>0</v>
      </c>
      <c r="B904" s="4">
        <f>Data!B899</f>
        <v>0</v>
      </c>
      <c r="C904" s="4">
        <f>Data!C899</f>
        <v>0</v>
      </c>
      <c r="D904" s="4">
        <f>Data!D899</f>
        <v>0</v>
      </c>
      <c r="E904" s="4">
        <f>Data!E899</f>
        <v>0</v>
      </c>
      <c r="F904" s="15">
        <f>Data!F899</f>
        <v>0</v>
      </c>
      <c r="G904" s="4" t="str">
        <f t="shared" ref="G904:G967" si="28">IF(AND(D904&lt;D903,MIN(B904,E904)-D904&gt;ABS(B904-E904)*$G$4,MIN(B904,E904)-D904&gt;(C904-MAX(B904,E904))*$G$5),"Hammer","")</f>
        <v/>
      </c>
      <c r="H904" s="4" t="str">
        <f t="shared" ref="H904:H967" si="29">IF(AND(C904&gt;C903,C904-MAX(B904,E904)&gt;ABS(B904-E904)*$H$4,C904-MAX(B904,E904)&gt;(MIN(B904,E904)-D904)*$H$5),"Shooting Star","")</f>
        <v/>
      </c>
    </row>
    <row r="905" spans="1:8" x14ac:dyDescent="0.3">
      <c r="A905" s="3">
        <f>Data!A900</f>
        <v>0</v>
      </c>
      <c r="B905" s="4">
        <f>Data!B900</f>
        <v>0</v>
      </c>
      <c r="C905" s="4">
        <f>Data!C900</f>
        <v>0</v>
      </c>
      <c r="D905" s="4">
        <f>Data!D900</f>
        <v>0</v>
      </c>
      <c r="E905" s="4">
        <f>Data!E900</f>
        <v>0</v>
      </c>
      <c r="F905" s="15">
        <f>Data!F900</f>
        <v>0</v>
      </c>
      <c r="G905" s="4" t="str">
        <f t="shared" si="28"/>
        <v/>
      </c>
      <c r="H905" s="4" t="str">
        <f t="shared" si="29"/>
        <v/>
      </c>
    </row>
    <row r="906" spans="1:8" x14ac:dyDescent="0.3">
      <c r="A906" s="3">
        <f>Data!A901</f>
        <v>0</v>
      </c>
      <c r="B906" s="4">
        <f>Data!B901</f>
        <v>0</v>
      </c>
      <c r="C906" s="4">
        <f>Data!C901</f>
        <v>0</v>
      </c>
      <c r="D906" s="4">
        <f>Data!D901</f>
        <v>0</v>
      </c>
      <c r="E906" s="4">
        <f>Data!E901</f>
        <v>0</v>
      </c>
      <c r="F906" s="15">
        <f>Data!F901</f>
        <v>0</v>
      </c>
      <c r="G906" s="4" t="str">
        <f t="shared" si="28"/>
        <v/>
      </c>
      <c r="H906" s="4" t="str">
        <f t="shared" si="29"/>
        <v/>
      </c>
    </row>
    <row r="907" spans="1:8" x14ac:dyDescent="0.3">
      <c r="A907" s="3">
        <f>Data!A902</f>
        <v>0</v>
      </c>
      <c r="B907" s="4">
        <f>Data!B902</f>
        <v>0</v>
      </c>
      <c r="C907" s="4">
        <f>Data!C902</f>
        <v>0</v>
      </c>
      <c r="D907" s="4">
        <f>Data!D902</f>
        <v>0</v>
      </c>
      <c r="E907" s="4">
        <f>Data!E902</f>
        <v>0</v>
      </c>
      <c r="F907" s="15">
        <f>Data!F902</f>
        <v>0</v>
      </c>
      <c r="G907" s="4" t="str">
        <f t="shared" si="28"/>
        <v/>
      </c>
      <c r="H907" s="4" t="str">
        <f t="shared" si="29"/>
        <v/>
      </c>
    </row>
    <row r="908" spans="1:8" x14ac:dyDescent="0.3">
      <c r="A908" s="3">
        <f>Data!A903</f>
        <v>0</v>
      </c>
      <c r="B908" s="4">
        <f>Data!B903</f>
        <v>0</v>
      </c>
      <c r="C908" s="4">
        <f>Data!C903</f>
        <v>0</v>
      </c>
      <c r="D908" s="4">
        <f>Data!D903</f>
        <v>0</v>
      </c>
      <c r="E908" s="4">
        <f>Data!E903</f>
        <v>0</v>
      </c>
      <c r="F908" s="15">
        <f>Data!F903</f>
        <v>0</v>
      </c>
      <c r="G908" s="4" t="str">
        <f t="shared" si="28"/>
        <v/>
      </c>
      <c r="H908" s="4" t="str">
        <f t="shared" si="29"/>
        <v/>
      </c>
    </row>
    <row r="909" spans="1:8" x14ac:dyDescent="0.3">
      <c r="A909" s="3">
        <f>Data!A904</f>
        <v>0</v>
      </c>
      <c r="B909" s="4">
        <f>Data!B904</f>
        <v>0</v>
      </c>
      <c r="C909" s="4">
        <f>Data!C904</f>
        <v>0</v>
      </c>
      <c r="D909" s="4">
        <f>Data!D904</f>
        <v>0</v>
      </c>
      <c r="E909" s="4">
        <f>Data!E904</f>
        <v>0</v>
      </c>
      <c r="F909" s="15">
        <f>Data!F904</f>
        <v>0</v>
      </c>
      <c r="G909" s="4" t="str">
        <f t="shared" si="28"/>
        <v/>
      </c>
      <c r="H909" s="4" t="str">
        <f t="shared" si="29"/>
        <v/>
      </c>
    </row>
    <row r="910" spans="1:8" x14ac:dyDescent="0.3">
      <c r="A910" s="3">
        <f>Data!A905</f>
        <v>0</v>
      </c>
      <c r="B910" s="4">
        <f>Data!B905</f>
        <v>0</v>
      </c>
      <c r="C910" s="4">
        <f>Data!C905</f>
        <v>0</v>
      </c>
      <c r="D910" s="4">
        <f>Data!D905</f>
        <v>0</v>
      </c>
      <c r="E910" s="4">
        <f>Data!E905</f>
        <v>0</v>
      </c>
      <c r="F910" s="15">
        <f>Data!F905</f>
        <v>0</v>
      </c>
      <c r="G910" s="4" t="str">
        <f t="shared" si="28"/>
        <v/>
      </c>
      <c r="H910" s="4" t="str">
        <f t="shared" si="29"/>
        <v/>
      </c>
    </row>
    <row r="911" spans="1:8" x14ac:dyDescent="0.3">
      <c r="A911" s="3">
        <f>Data!A906</f>
        <v>0</v>
      </c>
      <c r="B911" s="4">
        <f>Data!B906</f>
        <v>0</v>
      </c>
      <c r="C911" s="4">
        <f>Data!C906</f>
        <v>0</v>
      </c>
      <c r="D911" s="4">
        <f>Data!D906</f>
        <v>0</v>
      </c>
      <c r="E911" s="4">
        <f>Data!E906</f>
        <v>0</v>
      </c>
      <c r="F911" s="15">
        <f>Data!F906</f>
        <v>0</v>
      </c>
      <c r="G911" s="4" t="str">
        <f t="shared" si="28"/>
        <v/>
      </c>
      <c r="H911" s="4" t="str">
        <f t="shared" si="29"/>
        <v/>
      </c>
    </row>
    <row r="912" spans="1:8" x14ac:dyDescent="0.3">
      <c r="A912" s="3">
        <f>Data!A907</f>
        <v>0</v>
      </c>
      <c r="B912" s="4">
        <f>Data!B907</f>
        <v>0</v>
      </c>
      <c r="C912" s="4">
        <f>Data!C907</f>
        <v>0</v>
      </c>
      <c r="D912" s="4">
        <f>Data!D907</f>
        <v>0</v>
      </c>
      <c r="E912" s="4">
        <f>Data!E907</f>
        <v>0</v>
      </c>
      <c r="F912" s="15">
        <f>Data!F907</f>
        <v>0</v>
      </c>
      <c r="G912" s="4" t="str">
        <f t="shared" si="28"/>
        <v/>
      </c>
      <c r="H912" s="4" t="str">
        <f t="shared" si="29"/>
        <v/>
      </c>
    </row>
    <row r="913" spans="1:8" x14ac:dyDescent="0.3">
      <c r="A913" s="3">
        <f>Data!A908</f>
        <v>0</v>
      </c>
      <c r="B913" s="4">
        <f>Data!B908</f>
        <v>0</v>
      </c>
      <c r="C913" s="4">
        <f>Data!C908</f>
        <v>0</v>
      </c>
      <c r="D913" s="4">
        <f>Data!D908</f>
        <v>0</v>
      </c>
      <c r="E913" s="4">
        <f>Data!E908</f>
        <v>0</v>
      </c>
      <c r="F913" s="15">
        <f>Data!F908</f>
        <v>0</v>
      </c>
      <c r="G913" s="4" t="str">
        <f t="shared" si="28"/>
        <v/>
      </c>
      <c r="H913" s="4" t="str">
        <f t="shared" si="29"/>
        <v/>
      </c>
    </row>
    <row r="914" spans="1:8" x14ac:dyDescent="0.3">
      <c r="A914" s="3">
        <f>Data!A909</f>
        <v>0</v>
      </c>
      <c r="B914" s="4">
        <f>Data!B909</f>
        <v>0</v>
      </c>
      <c r="C914" s="4">
        <f>Data!C909</f>
        <v>0</v>
      </c>
      <c r="D914" s="4">
        <f>Data!D909</f>
        <v>0</v>
      </c>
      <c r="E914" s="4">
        <f>Data!E909</f>
        <v>0</v>
      </c>
      <c r="F914" s="15">
        <f>Data!F909</f>
        <v>0</v>
      </c>
      <c r="G914" s="4" t="str">
        <f t="shared" si="28"/>
        <v/>
      </c>
      <c r="H914" s="4" t="str">
        <f t="shared" si="29"/>
        <v/>
      </c>
    </row>
    <row r="915" spans="1:8" x14ac:dyDescent="0.3">
      <c r="A915" s="3">
        <f>Data!A910</f>
        <v>0</v>
      </c>
      <c r="B915" s="4">
        <f>Data!B910</f>
        <v>0</v>
      </c>
      <c r="C915" s="4">
        <f>Data!C910</f>
        <v>0</v>
      </c>
      <c r="D915" s="4">
        <f>Data!D910</f>
        <v>0</v>
      </c>
      <c r="E915" s="4">
        <f>Data!E910</f>
        <v>0</v>
      </c>
      <c r="F915" s="15">
        <f>Data!F910</f>
        <v>0</v>
      </c>
      <c r="G915" s="4" t="str">
        <f t="shared" si="28"/>
        <v/>
      </c>
      <c r="H915" s="4" t="str">
        <f t="shared" si="29"/>
        <v/>
      </c>
    </row>
    <row r="916" spans="1:8" x14ac:dyDescent="0.3">
      <c r="A916" s="3">
        <f>Data!A911</f>
        <v>0</v>
      </c>
      <c r="B916" s="4">
        <f>Data!B911</f>
        <v>0</v>
      </c>
      <c r="C916" s="4">
        <f>Data!C911</f>
        <v>0</v>
      </c>
      <c r="D916" s="4">
        <f>Data!D911</f>
        <v>0</v>
      </c>
      <c r="E916" s="4">
        <f>Data!E911</f>
        <v>0</v>
      </c>
      <c r="F916" s="15">
        <f>Data!F911</f>
        <v>0</v>
      </c>
      <c r="G916" s="4" t="str">
        <f t="shared" si="28"/>
        <v/>
      </c>
      <c r="H916" s="4" t="str">
        <f t="shared" si="29"/>
        <v/>
      </c>
    </row>
    <row r="917" spans="1:8" x14ac:dyDescent="0.3">
      <c r="A917" s="3">
        <f>Data!A912</f>
        <v>0</v>
      </c>
      <c r="B917" s="4">
        <f>Data!B912</f>
        <v>0</v>
      </c>
      <c r="C917" s="4">
        <f>Data!C912</f>
        <v>0</v>
      </c>
      <c r="D917" s="4">
        <f>Data!D912</f>
        <v>0</v>
      </c>
      <c r="E917" s="4">
        <f>Data!E912</f>
        <v>0</v>
      </c>
      <c r="F917" s="15">
        <f>Data!F912</f>
        <v>0</v>
      </c>
      <c r="G917" s="4" t="str">
        <f t="shared" si="28"/>
        <v/>
      </c>
      <c r="H917" s="4" t="str">
        <f t="shared" si="29"/>
        <v/>
      </c>
    </row>
    <row r="918" spans="1:8" x14ac:dyDescent="0.3">
      <c r="A918" s="3">
        <f>Data!A913</f>
        <v>0</v>
      </c>
      <c r="B918" s="4">
        <f>Data!B913</f>
        <v>0</v>
      </c>
      <c r="C918" s="4">
        <f>Data!C913</f>
        <v>0</v>
      </c>
      <c r="D918" s="4">
        <f>Data!D913</f>
        <v>0</v>
      </c>
      <c r="E918" s="4">
        <f>Data!E913</f>
        <v>0</v>
      </c>
      <c r="F918" s="15">
        <f>Data!F913</f>
        <v>0</v>
      </c>
      <c r="G918" s="4" t="str">
        <f t="shared" si="28"/>
        <v/>
      </c>
      <c r="H918" s="4" t="str">
        <f t="shared" si="29"/>
        <v/>
      </c>
    </row>
    <row r="919" spans="1:8" x14ac:dyDescent="0.3">
      <c r="A919" s="3">
        <f>Data!A914</f>
        <v>0</v>
      </c>
      <c r="B919" s="4">
        <f>Data!B914</f>
        <v>0</v>
      </c>
      <c r="C919" s="4">
        <f>Data!C914</f>
        <v>0</v>
      </c>
      <c r="D919" s="4">
        <f>Data!D914</f>
        <v>0</v>
      </c>
      <c r="E919" s="4">
        <f>Data!E914</f>
        <v>0</v>
      </c>
      <c r="F919" s="15">
        <f>Data!F914</f>
        <v>0</v>
      </c>
      <c r="G919" s="4" t="str">
        <f t="shared" si="28"/>
        <v/>
      </c>
      <c r="H919" s="4" t="str">
        <f t="shared" si="29"/>
        <v/>
      </c>
    </row>
    <row r="920" spans="1:8" x14ac:dyDescent="0.3">
      <c r="A920" s="3">
        <f>Data!A915</f>
        <v>0</v>
      </c>
      <c r="B920" s="4">
        <f>Data!B915</f>
        <v>0</v>
      </c>
      <c r="C920" s="4">
        <f>Data!C915</f>
        <v>0</v>
      </c>
      <c r="D920" s="4">
        <f>Data!D915</f>
        <v>0</v>
      </c>
      <c r="E920" s="4">
        <f>Data!E915</f>
        <v>0</v>
      </c>
      <c r="F920" s="15">
        <f>Data!F915</f>
        <v>0</v>
      </c>
      <c r="G920" s="4" t="str">
        <f t="shared" si="28"/>
        <v/>
      </c>
      <c r="H920" s="4" t="str">
        <f t="shared" si="29"/>
        <v/>
      </c>
    </row>
    <row r="921" spans="1:8" x14ac:dyDescent="0.3">
      <c r="A921" s="3">
        <f>Data!A916</f>
        <v>0</v>
      </c>
      <c r="B921" s="4">
        <f>Data!B916</f>
        <v>0</v>
      </c>
      <c r="C921" s="4">
        <f>Data!C916</f>
        <v>0</v>
      </c>
      <c r="D921" s="4">
        <f>Data!D916</f>
        <v>0</v>
      </c>
      <c r="E921" s="4">
        <f>Data!E916</f>
        <v>0</v>
      </c>
      <c r="F921" s="15">
        <f>Data!F916</f>
        <v>0</v>
      </c>
      <c r="G921" s="4" t="str">
        <f t="shared" si="28"/>
        <v/>
      </c>
      <c r="H921" s="4" t="str">
        <f t="shared" si="29"/>
        <v/>
      </c>
    </row>
    <row r="922" spans="1:8" x14ac:dyDescent="0.3">
      <c r="A922" s="3">
        <f>Data!A917</f>
        <v>0</v>
      </c>
      <c r="B922" s="4">
        <f>Data!B917</f>
        <v>0</v>
      </c>
      <c r="C922" s="4">
        <f>Data!C917</f>
        <v>0</v>
      </c>
      <c r="D922" s="4">
        <f>Data!D917</f>
        <v>0</v>
      </c>
      <c r="E922" s="4">
        <f>Data!E917</f>
        <v>0</v>
      </c>
      <c r="F922" s="15">
        <f>Data!F917</f>
        <v>0</v>
      </c>
      <c r="G922" s="4" t="str">
        <f t="shared" si="28"/>
        <v/>
      </c>
      <c r="H922" s="4" t="str">
        <f t="shared" si="29"/>
        <v/>
      </c>
    </row>
    <row r="923" spans="1:8" x14ac:dyDescent="0.3">
      <c r="A923" s="3">
        <f>Data!A918</f>
        <v>0</v>
      </c>
      <c r="B923" s="4">
        <f>Data!B918</f>
        <v>0</v>
      </c>
      <c r="C923" s="4">
        <f>Data!C918</f>
        <v>0</v>
      </c>
      <c r="D923" s="4">
        <f>Data!D918</f>
        <v>0</v>
      </c>
      <c r="E923" s="4">
        <f>Data!E918</f>
        <v>0</v>
      </c>
      <c r="F923" s="15">
        <f>Data!F918</f>
        <v>0</v>
      </c>
      <c r="G923" s="4" t="str">
        <f t="shared" si="28"/>
        <v/>
      </c>
      <c r="H923" s="4" t="str">
        <f t="shared" si="29"/>
        <v/>
      </c>
    </row>
    <row r="924" spans="1:8" x14ac:dyDescent="0.3">
      <c r="A924" s="3">
        <f>Data!A919</f>
        <v>0</v>
      </c>
      <c r="B924" s="4">
        <f>Data!B919</f>
        <v>0</v>
      </c>
      <c r="C924" s="4">
        <f>Data!C919</f>
        <v>0</v>
      </c>
      <c r="D924" s="4">
        <f>Data!D919</f>
        <v>0</v>
      </c>
      <c r="E924" s="4">
        <f>Data!E919</f>
        <v>0</v>
      </c>
      <c r="F924" s="15">
        <f>Data!F919</f>
        <v>0</v>
      </c>
      <c r="G924" s="4" t="str">
        <f t="shared" si="28"/>
        <v/>
      </c>
      <c r="H924" s="4" t="str">
        <f t="shared" si="29"/>
        <v/>
      </c>
    </row>
    <row r="925" spans="1:8" x14ac:dyDescent="0.3">
      <c r="A925" s="3">
        <f>Data!A920</f>
        <v>0</v>
      </c>
      <c r="B925" s="4">
        <f>Data!B920</f>
        <v>0</v>
      </c>
      <c r="C925" s="4">
        <f>Data!C920</f>
        <v>0</v>
      </c>
      <c r="D925" s="4">
        <f>Data!D920</f>
        <v>0</v>
      </c>
      <c r="E925" s="4">
        <f>Data!E920</f>
        <v>0</v>
      </c>
      <c r="F925" s="15">
        <f>Data!F920</f>
        <v>0</v>
      </c>
      <c r="G925" s="4" t="str">
        <f t="shared" si="28"/>
        <v/>
      </c>
      <c r="H925" s="4" t="str">
        <f t="shared" si="29"/>
        <v/>
      </c>
    </row>
    <row r="926" spans="1:8" x14ac:dyDescent="0.3">
      <c r="A926" s="3">
        <f>Data!A921</f>
        <v>0</v>
      </c>
      <c r="B926" s="4">
        <f>Data!B921</f>
        <v>0</v>
      </c>
      <c r="C926" s="4">
        <f>Data!C921</f>
        <v>0</v>
      </c>
      <c r="D926" s="4">
        <f>Data!D921</f>
        <v>0</v>
      </c>
      <c r="E926" s="4">
        <f>Data!E921</f>
        <v>0</v>
      </c>
      <c r="F926" s="15">
        <f>Data!F921</f>
        <v>0</v>
      </c>
      <c r="G926" s="4" t="str">
        <f t="shared" si="28"/>
        <v/>
      </c>
      <c r="H926" s="4" t="str">
        <f t="shared" si="29"/>
        <v/>
      </c>
    </row>
    <row r="927" spans="1:8" x14ac:dyDescent="0.3">
      <c r="A927" s="3">
        <f>Data!A922</f>
        <v>0</v>
      </c>
      <c r="B927" s="4">
        <f>Data!B922</f>
        <v>0</v>
      </c>
      <c r="C927" s="4">
        <f>Data!C922</f>
        <v>0</v>
      </c>
      <c r="D927" s="4">
        <f>Data!D922</f>
        <v>0</v>
      </c>
      <c r="E927" s="4">
        <f>Data!E922</f>
        <v>0</v>
      </c>
      <c r="F927" s="15">
        <f>Data!F922</f>
        <v>0</v>
      </c>
      <c r="G927" s="4" t="str">
        <f t="shared" si="28"/>
        <v/>
      </c>
      <c r="H927" s="4" t="str">
        <f t="shared" si="29"/>
        <v/>
      </c>
    </row>
    <row r="928" spans="1:8" x14ac:dyDescent="0.3">
      <c r="A928" s="3">
        <f>Data!A923</f>
        <v>0</v>
      </c>
      <c r="B928" s="4">
        <f>Data!B923</f>
        <v>0</v>
      </c>
      <c r="C928" s="4">
        <f>Data!C923</f>
        <v>0</v>
      </c>
      <c r="D928" s="4">
        <f>Data!D923</f>
        <v>0</v>
      </c>
      <c r="E928" s="4">
        <f>Data!E923</f>
        <v>0</v>
      </c>
      <c r="F928" s="15">
        <f>Data!F923</f>
        <v>0</v>
      </c>
      <c r="G928" s="4" t="str">
        <f t="shared" si="28"/>
        <v/>
      </c>
      <c r="H928" s="4" t="str">
        <f t="shared" si="29"/>
        <v/>
      </c>
    </row>
    <row r="929" spans="1:8" x14ac:dyDescent="0.3">
      <c r="A929" s="3">
        <f>Data!A924</f>
        <v>0</v>
      </c>
      <c r="B929" s="4">
        <f>Data!B924</f>
        <v>0</v>
      </c>
      <c r="C929" s="4">
        <f>Data!C924</f>
        <v>0</v>
      </c>
      <c r="D929" s="4">
        <f>Data!D924</f>
        <v>0</v>
      </c>
      <c r="E929" s="4">
        <f>Data!E924</f>
        <v>0</v>
      </c>
      <c r="F929" s="15">
        <f>Data!F924</f>
        <v>0</v>
      </c>
      <c r="G929" s="4" t="str">
        <f t="shared" si="28"/>
        <v/>
      </c>
      <c r="H929" s="4" t="str">
        <f t="shared" si="29"/>
        <v/>
      </c>
    </row>
    <row r="930" spans="1:8" x14ac:dyDescent="0.3">
      <c r="A930" s="3">
        <f>Data!A925</f>
        <v>0</v>
      </c>
      <c r="B930" s="4">
        <f>Data!B925</f>
        <v>0</v>
      </c>
      <c r="C930" s="4">
        <f>Data!C925</f>
        <v>0</v>
      </c>
      <c r="D930" s="4">
        <f>Data!D925</f>
        <v>0</v>
      </c>
      <c r="E930" s="4">
        <f>Data!E925</f>
        <v>0</v>
      </c>
      <c r="F930" s="15">
        <f>Data!F925</f>
        <v>0</v>
      </c>
      <c r="G930" s="4" t="str">
        <f t="shared" si="28"/>
        <v/>
      </c>
      <c r="H930" s="4" t="str">
        <f t="shared" si="29"/>
        <v/>
      </c>
    </row>
    <row r="931" spans="1:8" x14ac:dyDescent="0.3">
      <c r="A931" s="3">
        <f>Data!A926</f>
        <v>0</v>
      </c>
      <c r="B931" s="4">
        <f>Data!B926</f>
        <v>0</v>
      </c>
      <c r="C931" s="4">
        <f>Data!C926</f>
        <v>0</v>
      </c>
      <c r="D931" s="4">
        <f>Data!D926</f>
        <v>0</v>
      </c>
      <c r="E931" s="4">
        <f>Data!E926</f>
        <v>0</v>
      </c>
      <c r="F931" s="15">
        <f>Data!F926</f>
        <v>0</v>
      </c>
      <c r="G931" s="4" t="str">
        <f t="shared" si="28"/>
        <v/>
      </c>
      <c r="H931" s="4" t="str">
        <f t="shared" si="29"/>
        <v/>
      </c>
    </row>
    <row r="932" spans="1:8" x14ac:dyDescent="0.3">
      <c r="A932" s="3">
        <f>Data!A927</f>
        <v>0</v>
      </c>
      <c r="B932" s="4">
        <f>Data!B927</f>
        <v>0</v>
      </c>
      <c r="C932" s="4">
        <f>Data!C927</f>
        <v>0</v>
      </c>
      <c r="D932" s="4">
        <f>Data!D927</f>
        <v>0</v>
      </c>
      <c r="E932" s="4">
        <f>Data!E927</f>
        <v>0</v>
      </c>
      <c r="F932" s="15">
        <f>Data!F927</f>
        <v>0</v>
      </c>
      <c r="G932" s="4" t="str">
        <f t="shared" si="28"/>
        <v/>
      </c>
      <c r="H932" s="4" t="str">
        <f t="shared" si="29"/>
        <v/>
      </c>
    </row>
    <row r="933" spans="1:8" x14ac:dyDescent="0.3">
      <c r="A933" s="3">
        <f>Data!A928</f>
        <v>0</v>
      </c>
      <c r="B933" s="4">
        <f>Data!B928</f>
        <v>0</v>
      </c>
      <c r="C933" s="4">
        <f>Data!C928</f>
        <v>0</v>
      </c>
      <c r="D933" s="4">
        <f>Data!D928</f>
        <v>0</v>
      </c>
      <c r="E933" s="4">
        <f>Data!E928</f>
        <v>0</v>
      </c>
      <c r="F933" s="15">
        <f>Data!F928</f>
        <v>0</v>
      </c>
      <c r="G933" s="4" t="str">
        <f t="shared" si="28"/>
        <v/>
      </c>
      <c r="H933" s="4" t="str">
        <f t="shared" si="29"/>
        <v/>
      </c>
    </row>
    <row r="934" spans="1:8" x14ac:dyDescent="0.3">
      <c r="A934" s="3">
        <f>Data!A929</f>
        <v>0</v>
      </c>
      <c r="B934" s="4">
        <f>Data!B929</f>
        <v>0</v>
      </c>
      <c r="C934" s="4">
        <f>Data!C929</f>
        <v>0</v>
      </c>
      <c r="D934" s="4">
        <f>Data!D929</f>
        <v>0</v>
      </c>
      <c r="E934" s="4">
        <f>Data!E929</f>
        <v>0</v>
      </c>
      <c r="F934" s="15">
        <f>Data!F929</f>
        <v>0</v>
      </c>
      <c r="G934" s="4" t="str">
        <f t="shared" si="28"/>
        <v/>
      </c>
      <c r="H934" s="4" t="str">
        <f t="shared" si="29"/>
        <v/>
      </c>
    </row>
    <row r="935" spans="1:8" x14ac:dyDescent="0.3">
      <c r="A935" s="3">
        <f>Data!A930</f>
        <v>0</v>
      </c>
      <c r="B935" s="4">
        <f>Data!B930</f>
        <v>0</v>
      </c>
      <c r="C935" s="4">
        <f>Data!C930</f>
        <v>0</v>
      </c>
      <c r="D935" s="4">
        <f>Data!D930</f>
        <v>0</v>
      </c>
      <c r="E935" s="4">
        <f>Data!E930</f>
        <v>0</v>
      </c>
      <c r="F935" s="15">
        <f>Data!F930</f>
        <v>0</v>
      </c>
      <c r="G935" s="4" t="str">
        <f t="shared" si="28"/>
        <v/>
      </c>
      <c r="H935" s="4" t="str">
        <f t="shared" si="29"/>
        <v/>
      </c>
    </row>
    <row r="936" spans="1:8" x14ac:dyDescent="0.3">
      <c r="A936" s="3">
        <f>Data!A931</f>
        <v>0</v>
      </c>
      <c r="B936" s="4">
        <f>Data!B931</f>
        <v>0</v>
      </c>
      <c r="C936" s="4">
        <f>Data!C931</f>
        <v>0</v>
      </c>
      <c r="D936" s="4">
        <f>Data!D931</f>
        <v>0</v>
      </c>
      <c r="E936" s="4">
        <f>Data!E931</f>
        <v>0</v>
      </c>
      <c r="F936" s="15">
        <f>Data!F931</f>
        <v>0</v>
      </c>
      <c r="G936" s="4" t="str">
        <f t="shared" si="28"/>
        <v/>
      </c>
      <c r="H936" s="4" t="str">
        <f t="shared" si="29"/>
        <v/>
      </c>
    </row>
    <row r="937" spans="1:8" x14ac:dyDescent="0.3">
      <c r="A937" s="3">
        <f>Data!A932</f>
        <v>0</v>
      </c>
      <c r="B937" s="4">
        <f>Data!B932</f>
        <v>0</v>
      </c>
      <c r="C937" s="4">
        <f>Data!C932</f>
        <v>0</v>
      </c>
      <c r="D937" s="4">
        <f>Data!D932</f>
        <v>0</v>
      </c>
      <c r="E937" s="4">
        <f>Data!E932</f>
        <v>0</v>
      </c>
      <c r="F937" s="15">
        <f>Data!F932</f>
        <v>0</v>
      </c>
      <c r="G937" s="4" t="str">
        <f t="shared" si="28"/>
        <v/>
      </c>
      <c r="H937" s="4" t="str">
        <f t="shared" si="29"/>
        <v/>
      </c>
    </row>
    <row r="938" spans="1:8" x14ac:dyDescent="0.3">
      <c r="A938" s="3">
        <f>Data!A933</f>
        <v>0</v>
      </c>
      <c r="B938" s="4">
        <f>Data!B933</f>
        <v>0</v>
      </c>
      <c r="C938" s="4">
        <f>Data!C933</f>
        <v>0</v>
      </c>
      <c r="D938" s="4">
        <f>Data!D933</f>
        <v>0</v>
      </c>
      <c r="E938" s="4">
        <f>Data!E933</f>
        <v>0</v>
      </c>
      <c r="F938" s="15">
        <f>Data!F933</f>
        <v>0</v>
      </c>
      <c r="G938" s="4" t="str">
        <f t="shared" si="28"/>
        <v/>
      </c>
      <c r="H938" s="4" t="str">
        <f t="shared" si="29"/>
        <v/>
      </c>
    </row>
    <row r="939" spans="1:8" x14ac:dyDescent="0.3">
      <c r="A939" s="3">
        <f>Data!A934</f>
        <v>0</v>
      </c>
      <c r="B939" s="4">
        <f>Data!B934</f>
        <v>0</v>
      </c>
      <c r="C939" s="4">
        <f>Data!C934</f>
        <v>0</v>
      </c>
      <c r="D939" s="4">
        <f>Data!D934</f>
        <v>0</v>
      </c>
      <c r="E939" s="4">
        <f>Data!E934</f>
        <v>0</v>
      </c>
      <c r="F939" s="15">
        <f>Data!F934</f>
        <v>0</v>
      </c>
      <c r="G939" s="4" t="str">
        <f t="shared" si="28"/>
        <v/>
      </c>
      <c r="H939" s="4" t="str">
        <f t="shared" si="29"/>
        <v/>
      </c>
    </row>
    <row r="940" spans="1:8" x14ac:dyDescent="0.3">
      <c r="A940" s="3">
        <f>Data!A935</f>
        <v>0</v>
      </c>
      <c r="B940" s="4">
        <f>Data!B935</f>
        <v>0</v>
      </c>
      <c r="C940" s="4">
        <f>Data!C935</f>
        <v>0</v>
      </c>
      <c r="D940" s="4">
        <f>Data!D935</f>
        <v>0</v>
      </c>
      <c r="E940" s="4">
        <f>Data!E935</f>
        <v>0</v>
      </c>
      <c r="F940" s="15">
        <f>Data!F935</f>
        <v>0</v>
      </c>
      <c r="G940" s="4" t="str">
        <f t="shared" si="28"/>
        <v/>
      </c>
      <c r="H940" s="4" t="str">
        <f t="shared" si="29"/>
        <v/>
      </c>
    </row>
    <row r="941" spans="1:8" x14ac:dyDescent="0.3">
      <c r="A941" s="3">
        <f>Data!A936</f>
        <v>0</v>
      </c>
      <c r="B941" s="4">
        <f>Data!B936</f>
        <v>0</v>
      </c>
      <c r="C941" s="4">
        <f>Data!C936</f>
        <v>0</v>
      </c>
      <c r="D941" s="4">
        <f>Data!D936</f>
        <v>0</v>
      </c>
      <c r="E941" s="4">
        <f>Data!E936</f>
        <v>0</v>
      </c>
      <c r="F941" s="15">
        <f>Data!F936</f>
        <v>0</v>
      </c>
      <c r="G941" s="4" t="str">
        <f t="shared" si="28"/>
        <v/>
      </c>
      <c r="H941" s="4" t="str">
        <f t="shared" si="29"/>
        <v/>
      </c>
    </row>
    <row r="942" spans="1:8" x14ac:dyDescent="0.3">
      <c r="A942" s="3">
        <f>Data!A937</f>
        <v>0</v>
      </c>
      <c r="B942" s="4">
        <f>Data!B937</f>
        <v>0</v>
      </c>
      <c r="C942" s="4">
        <f>Data!C937</f>
        <v>0</v>
      </c>
      <c r="D942" s="4">
        <f>Data!D937</f>
        <v>0</v>
      </c>
      <c r="E942" s="4">
        <f>Data!E937</f>
        <v>0</v>
      </c>
      <c r="F942" s="15">
        <f>Data!F937</f>
        <v>0</v>
      </c>
      <c r="G942" s="4" t="str">
        <f t="shared" si="28"/>
        <v/>
      </c>
      <c r="H942" s="4" t="str">
        <f t="shared" si="29"/>
        <v/>
      </c>
    </row>
    <row r="943" spans="1:8" x14ac:dyDescent="0.3">
      <c r="A943" s="3">
        <f>Data!A938</f>
        <v>0</v>
      </c>
      <c r="B943" s="4">
        <f>Data!B938</f>
        <v>0</v>
      </c>
      <c r="C943" s="4">
        <f>Data!C938</f>
        <v>0</v>
      </c>
      <c r="D943" s="4">
        <f>Data!D938</f>
        <v>0</v>
      </c>
      <c r="E943" s="4">
        <f>Data!E938</f>
        <v>0</v>
      </c>
      <c r="F943" s="15">
        <f>Data!F938</f>
        <v>0</v>
      </c>
      <c r="G943" s="4" t="str">
        <f t="shared" si="28"/>
        <v/>
      </c>
      <c r="H943" s="4" t="str">
        <f t="shared" si="29"/>
        <v/>
      </c>
    </row>
    <row r="944" spans="1:8" x14ac:dyDescent="0.3">
      <c r="A944" s="3">
        <f>Data!A939</f>
        <v>0</v>
      </c>
      <c r="B944" s="4">
        <f>Data!B939</f>
        <v>0</v>
      </c>
      <c r="C944" s="4">
        <f>Data!C939</f>
        <v>0</v>
      </c>
      <c r="D944" s="4">
        <f>Data!D939</f>
        <v>0</v>
      </c>
      <c r="E944" s="4">
        <f>Data!E939</f>
        <v>0</v>
      </c>
      <c r="F944" s="15">
        <f>Data!F939</f>
        <v>0</v>
      </c>
      <c r="G944" s="4" t="str">
        <f t="shared" si="28"/>
        <v/>
      </c>
      <c r="H944" s="4" t="str">
        <f t="shared" si="29"/>
        <v/>
      </c>
    </row>
    <row r="945" spans="1:8" x14ac:dyDescent="0.3">
      <c r="A945" s="3">
        <f>Data!A940</f>
        <v>0</v>
      </c>
      <c r="B945" s="4">
        <f>Data!B940</f>
        <v>0</v>
      </c>
      <c r="C945" s="4">
        <f>Data!C940</f>
        <v>0</v>
      </c>
      <c r="D945" s="4">
        <f>Data!D940</f>
        <v>0</v>
      </c>
      <c r="E945" s="4">
        <f>Data!E940</f>
        <v>0</v>
      </c>
      <c r="F945" s="15">
        <f>Data!F940</f>
        <v>0</v>
      </c>
      <c r="G945" s="4" t="str">
        <f t="shared" si="28"/>
        <v/>
      </c>
      <c r="H945" s="4" t="str">
        <f t="shared" si="29"/>
        <v/>
      </c>
    </row>
    <row r="946" spans="1:8" x14ac:dyDescent="0.3">
      <c r="A946" s="3">
        <f>Data!A941</f>
        <v>0</v>
      </c>
      <c r="B946" s="4">
        <f>Data!B941</f>
        <v>0</v>
      </c>
      <c r="C946" s="4">
        <f>Data!C941</f>
        <v>0</v>
      </c>
      <c r="D946" s="4">
        <f>Data!D941</f>
        <v>0</v>
      </c>
      <c r="E946" s="4">
        <f>Data!E941</f>
        <v>0</v>
      </c>
      <c r="F946" s="15">
        <f>Data!F941</f>
        <v>0</v>
      </c>
      <c r="G946" s="4" t="str">
        <f t="shared" si="28"/>
        <v/>
      </c>
      <c r="H946" s="4" t="str">
        <f t="shared" si="29"/>
        <v/>
      </c>
    </row>
    <row r="947" spans="1:8" x14ac:dyDescent="0.3">
      <c r="A947" s="3">
        <f>Data!A942</f>
        <v>0</v>
      </c>
      <c r="B947" s="4">
        <f>Data!B942</f>
        <v>0</v>
      </c>
      <c r="C947" s="4">
        <f>Data!C942</f>
        <v>0</v>
      </c>
      <c r="D947" s="4">
        <f>Data!D942</f>
        <v>0</v>
      </c>
      <c r="E947" s="4">
        <f>Data!E942</f>
        <v>0</v>
      </c>
      <c r="F947" s="15">
        <f>Data!F942</f>
        <v>0</v>
      </c>
      <c r="G947" s="4" t="str">
        <f t="shared" si="28"/>
        <v/>
      </c>
      <c r="H947" s="4" t="str">
        <f t="shared" si="29"/>
        <v/>
      </c>
    </row>
    <row r="948" spans="1:8" x14ac:dyDescent="0.3">
      <c r="A948" s="3">
        <f>Data!A943</f>
        <v>0</v>
      </c>
      <c r="B948" s="4">
        <f>Data!B943</f>
        <v>0</v>
      </c>
      <c r="C948" s="4">
        <f>Data!C943</f>
        <v>0</v>
      </c>
      <c r="D948" s="4">
        <f>Data!D943</f>
        <v>0</v>
      </c>
      <c r="E948" s="4">
        <f>Data!E943</f>
        <v>0</v>
      </c>
      <c r="F948" s="15">
        <f>Data!F943</f>
        <v>0</v>
      </c>
      <c r="G948" s="4" t="str">
        <f t="shared" si="28"/>
        <v/>
      </c>
      <c r="H948" s="4" t="str">
        <f t="shared" si="29"/>
        <v/>
      </c>
    </row>
    <row r="949" spans="1:8" x14ac:dyDescent="0.3">
      <c r="A949" s="3">
        <f>Data!A944</f>
        <v>0</v>
      </c>
      <c r="B949" s="4">
        <f>Data!B944</f>
        <v>0</v>
      </c>
      <c r="C949" s="4">
        <f>Data!C944</f>
        <v>0</v>
      </c>
      <c r="D949" s="4">
        <f>Data!D944</f>
        <v>0</v>
      </c>
      <c r="E949" s="4">
        <f>Data!E944</f>
        <v>0</v>
      </c>
      <c r="F949" s="15">
        <f>Data!F944</f>
        <v>0</v>
      </c>
      <c r="G949" s="4" t="str">
        <f t="shared" si="28"/>
        <v/>
      </c>
      <c r="H949" s="4" t="str">
        <f t="shared" si="29"/>
        <v/>
      </c>
    </row>
    <row r="950" spans="1:8" x14ac:dyDescent="0.3">
      <c r="A950" s="3">
        <f>Data!A945</f>
        <v>0</v>
      </c>
      <c r="B950" s="4">
        <f>Data!B945</f>
        <v>0</v>
      </c>
      <c r="C950" s="4">
        <f>Data!C945</f>
        <v>0</v>
      </c>
      <c r="D950" s="4">
        <f>Data!D945</f>
        <v>0</v>
      </c>
      <c r="E950" s="4">
        <f>Data!E945</f>
        <v>0</v>
      </c>
      <c r="F950" s="15">
        <f>Data!F945</f>
        <v>0</v>
      </c>
      <c r="G950" s="4" t="str">
        <f t="shared" si="28"/>
        <v/>
      </c>
      <c r="H950" s="4" t="str">
        <f t="shared" si="29"/>
        <v/>
      </c>
    </row>
    <row r="951" spans="1:8" x14ac:dyDescent="0.3">
      <c r="A951" s="3">
        <f>Data!A946</f>
        <v>0</v>
      </c>
      <c r="B951" s="4">
        <f>Data!B946</f>
        <v>0</v>
      </c>
      <c r="C951" s="4">
        <f>Data!C946</f>
        <v>0</v>
      </c>
      <c r="D951" s="4">
        <f>Data!D946</f>
        <v>0</v>
      </c>
      <c r="E951" s="4">
        <f>Data!E946</f>
        <v>0</v>
      </c>
      <c r="F951" s="15">
        <f>Data!F946</f>
        <v>0</v>
      </c>
      <c r="G951" s="4" t="str">
        <f t="shared" si="28"/>
        <v/>
      </c>
      <c r="H951" s="4" t="str">
        <f t="shared" si="29"/>
        <v/>
      </c>
    </row>
    <row r="952" spans="1:8" x14ac:dyDescent="0.3">
      <c r="A952" s="3">
        <f>Data!A947</f>
        <v>0</v>
      </c>
      <c r="B952" s="4">
        <f>Data!B947</f>
        <v>0</v>
      </c>
      <c r="C952" s="4">
        <f>Data!C947</f>
        <v>0</v>
      </c>
      <c r="D952" s="4">
        <f>Data!D947</f>
        <v>0</v>
      </c>
      <c r="E952" s="4">
        <f>Data!E947</f>
        <v>0</v>
      </c>
      <c r="F952" s="15">
        <f>Data!F947</f>
        <v>0</v>
      </c>
      <c r="G952" s="4" t="str">
        <f t="shared" si="28"/>
        <v/>
      </c>
      <c r="H952" s="4" t="str">
        <f t="shared" si="29"/>
        <v/>
      </c>
    </row>
    <row r="953" spans="1:8" x14ac:dyDescent="0.3">
      <c r="A953" s="3">
        <f>Data!A948</f>
        <v>0</v>
      </c>
      <c r="B953" s="4">
        <f>Data!B948</f>
        <v>0</v>
      </c>
      <c r="C953" s="4">
        <f>Data!C948</f>
        <v>0</v>
      </c>
      <c r="D953" s="4">
        <f>Data!D948</f>
        <v>0</v>
      </c>
      <c r="E953" s="4">
        <f>Data!E948</f>
        <v>0</v>
      </c>
      <c r="F953" s="15">
        <f>Data!F948</f>
        <v>0</v>
      </c>
      <c r="G953" s="4" t="str">
        <f t="shared" si="28"/>
        <v/>
      </c>
      <c r="H953" s="4" t="str">
        <f t="shared" si="29"/>
        <v/>
      </c>
    </row>
    <row r="954" spans="1:8" x14ac:dyDescent="0.3">
      <c r="A954" s="3">
        <f>Data!A949</f>
        <v>0</v>
      </c>
      <c r="B954" s="4">
        <f>Data!B949</f>
        <v>0</v>
      </c>
      <c r="C954" s="4">
        <f>Data!C949</f>
        <v>0</v>
      </c>
      <c r="D954" s="4">
        <f>Data!D949</f>
        <v>0</v>
      </c>
      <c r="E954" s="4">
        <f>Data!E949</f>
        <v>0</v>
      </c>
      <c r="F954" s="15">
        <f>Data!F949</f>
        <v>0</v>
      </c>
      <c r="G954" s="4" t="str">
        <f t="shared" si="28"/>
        <v/>
      </c>
      <c r="H954" s="4" t="str">
        <f t="shared" si="29"/>
        <v/>
      </c>
    </row>
    <row r="955" spans="1:8" x14ac:dyDescent="0.3">
      <c r="A955" s="3">
        <f>Data!A950</f>
        <v>0</v>
      </c>
      <c r="B955" s="4">
        <f>Data!B950</f>
        <v>0</v>
      </c>
      <c r="C955" s="4">
        <f>Data!C950</f>
        <v>0</v>
      </c>
      <c r="D955" s="4">
        <f>Data!D950</f>
        <v>0</v>
      </c>
      <c r="E955" s="4">
        <f>Data!E950</f>
        <v>0</v>
      </c>
      <c r="F955" s="15">
        <f>Data!F950</f>
        <v>0</v>
      </c>
      <c r="G955" s="4" t="str">
        <f t="shared" si="28"/>
        <v/>
      </c>
      <c r="H955" s="4" t="str">
        <f t="shared" si="29"/>
        <v/>
      </c>
    </row>
    <row r="956" spans="1:8" x14ac:dyDescent="0.3">
      <c r="A956" s="3">
        <f>Data!A951</f>
        <v>0</v>
      </c>
      <c r="B956" s="4">
        <f>Data!B951</f>
        <v>0</v>
      </c>
      <c r="C956" s="4">
        <f>Data!C951</f>
        <v>0</v>
      </c>
      <c r="D956" s="4">
        <f>Data!D951</f>
        <v>0</v>
      </c>
      <c r="E956" s="4">
        <f>Data!E951</f>
        <v>0</v>
      </c>
      <c r="F956" s="15">
        <f>Data!F951</f>
        <v>0</v>
      </c>
      <c r="G956" s="4" t="str">
        <f t="shared" si="28"/>
        <v/>
      </c>
      <c r="H956" s="4" t="str">
        <f t="shared" si="29"/>
        <v/>
      </c>
    </row>
    <row r="957" spans="1:8" x14ac:dyDescent="0.3">
      <c r="A957" s="3">
        <f>Data!A952</f>
        <v>0</v>
      </c>
      <c r="B957" s="4">
        <f>Data!B952</f>
        <v>0</v>
      </c>
      <c r="C957" s="4">
        <f>Data!C952</f>
        <v>0</v>
      </c>
      <c r="D957" s="4">
        <f>Data!D952</f>
        <v>0</v>
      </c>
      <c r="E957" s="4">
        <f>Data!E952</f>
        <v>0</v>
      </c>
      <c r="F957" s="15">
        <f>Data!F952</f>
        <v>0</v>
      </c>
      <c r="G957" s="4" t="str">
        <f t="shared" si="28"/>
        <v/>
      </c>
      <c r="H957" s="4" t="str">
        <f t="shared" si="29"/>
        <v/>
      </c>
    </row>
    <row r="958" spans="1:8" x14ac:dyDescent="0.3">
      <c r="A958" s="3">
        <f>Data!A953</f>
        <v>0</v>
      </c>
      <c r="B958" s="4">
        <f>Data!B953</f>
        <v>0</v>
      </c>
      <c r="C958" s="4">
        <f>Data!C953</f>
        <v>0</v>
      </c>
      <c r="D958" s="4">
        <f>Data!D953</f>
        <v>0</v>
      </c>
      <c r="E958" s="4">
        <f>Data!E953</f>
        <v>0</v>
      </c>
      <c r="F958" s="15">
        <f>Data!F953</f>
        <v>0</v>
      </c>
      <c r="G958" s="4" t="str">
        <f t="shared" si="28"/>
        <v/>
      </c>
      <c r="H958" s="4" t="str">
        <f t="shared" si="29"/>
        <v/>
      </c>
    </row>
    <row r="959" spans="1:8" x14ac:dyDescent="0.3">
      <c r="A959" s="3">
        <f>Data!A954</f>
        <v>0</v>
      </c>
      <c r="B959" s="4">
        <f>Data!B954</f>
        <v>0</v>
      </c>
      <c r="C959" s="4">
        <f>Data!C954</f>
        <v>0</v>
      </c>
      <c r="D959" s="4">
        <f>Data!D954</f>
        <v>0</v>
      </c>
      <c r="E959" s="4">
        <f>Data!E954</f>
        <v>0</v>
      </c>
      <c r="F959" s="15">
        <f>Data!F954</f>
        <v>0</v>
      </c>
      <c r="G959" s="4" t="str">
        <f t="shared" si="28"/>
        <v/>
      </c>
      <c r="H959" s="4" t="str">
        <f t="shared" si="29"/>
        <v/>
      </c>
    </row>
    <row r="960" spans="1:8" x14ac:dyDescent="0.3">
      <c r="A960" s="3">
        <f>Data!A955</f>
        <v>0</v>
      </c>
      <c r="B960" s="4">
        <f>Data!B955</f>
        <v>0</v>
      </c>
      <c r="C960" s="4">
        <f>Data!C955</f>
        <v>0</v>
      </c>
      <c r="D960" s="4">
        <f>Data!D955</f>
        <v>0</v>
      </c>
      <c r="E960" s="4">
        <f>Data!E955</f>
        <v>0</v>
      </c>
      <c r="F960" s="15">
        <f>Data!F955</f>
        <v>0</v>
      </c>
      <c r="G960" s="4" t="str">
        <f t="shared" si="28"/>
        <v/>
      </c>
      <c r="H960" s="4" t="str">
        <f t="shared" si="29"/>
        <v/>
      </c>
    </row>
    <row r="961" spans="1:8" x14ac:dyDescent="0.3">
      <c r="A961" s="3">
        <f>Data!A956</f>
        <v>0</v>
      </c>
      <c r="B961" s="4">
        <f>Data!B956</f>
        <v>0</v>
      </c>
      <c r="C961" s="4">
        <f>Data!C956</f>
        <v>0</v>
      </c>
      <c r="D961" s="4">
        <f>Data!D956</f>
        <v>0</v>
      </c>
      <c r="E961" s="4">
        <f>Data!E956</f>
        <v>0</v>
      </c>
      <c r="F961" s="15">
        <f>Data!F956</f>
        <v>0</v>
      </c>
      <c r="G961" s="4" t="str">
        <f t="shared" si="28"/>
        <v/>
      </c>
      <c r="H961" s="4" t="str">
        <f t="shared" si="29"/>
        <v/>
      </c>
    </row>
    <row r="962" spans="1:8" x14ac:dyDescent="0.3">
      <c r="A962" s="3">
        <f>Data!A957</f>
        <v>0</v>
      </c>
      <c r="B962" s="4">
        <f>Data!B957</f>
        <v>0</v>
      </c>
      <c r="C962" s="4">
        <f>Data!C957</f>
        <v>0</v>
      </c>
      <c r="D962" s="4">
        <f>Data!D957</f>
        <v>0</v>
      </c>
      <c r="E962" s="4">
        <f>Data!E957</f>
        <v>0</v>
      </c>
      <c r="F962" s="15">
        <f>Data!F957</f>
        <v>0</v>
      </c>
      <c r="G962" s="4" t="str">
        <f t="shared" si="28"/>
        <v/>
      </c>
      <c r="H962" s="4" t="str">
        <f t="shared" si="29"/>
        <v/>
      </c>
    </row>
    <row r="963" spans="1:8" x14ac:dyDescent="0.3">
      <c r="A963" s="3">
        <f>Data!A958</f>
        <v>0</v>
      </c>
      <c r="B963" s="4">
        <f>Data!B958</f>
        <v>0</v>
      </c>
      <c r="C963" s="4">
        <f>Data!C958</f>
        <v>0</v>
      </c>
      <c r="D963" s="4">
        <f>Data!D958</f>
        <v>0</v>
      </c>
      <c r="E963" s="4">
        <f>Data!E958</f>
        <v>0</v>
      </c>
      <c r="F963" s="15">
        <f>Data!F958</f>
        <v>0</v>
      </c>
      <c r="G963" s="4" t="str">
        <f t="shared" si="28"/>
        <v/>
      </c>
      <c r="H963" s="4" t="str">
        <f t="shared" si="29"/>
        <v/>
      </c>
    </row>
    <row r="964" spans="1:8" x14ac:dyDescent="0.3">
      <c r="A964" s="3">
        <f>Data!A959</f>
        <v>0</v>
      </c>
      <c r="B964" s="4">
        <f>Data!B959</f>
        <v>0</v>
      </c>
      <c r="C964" s="4">
        <f>Data!C959</f>
        <v>0</v>
      </c>
      <c r="D964" s="4">
        <f>Data!D959</f>
        <v>0</v>
      </c>
      <c r="E964" s="4">
        <f>Data!E959</f>
        <v>0</v>
      </c>
      <c r="F964" s="15">
        <f>Data!F959</f>
        <v>0</v>
      </c>
      <c r="G964" s="4" t="str">
        <f t="shared" si="28"/>
        <v/>
      </c>
      <c r="H964" s="4" t="str">
        <f t="shared" si="29"/>
        <v/>
      </c>
    </row>
    <row r="965" spans="1:8" x14ac:dyDescent="0.3">
      <c r="A965" s="3">
        <f>Data!A960</f>
        <v>0</v>
      </c>
      <c r="B965" s="4">
        <f>Data!B960</f>
        <v>0</v>
      </c>
      <c r="C965" s="4">
        <f>Data!C960</f>
        <v>0</v>
      </c>
      <c r="D965" s="4">
        <f>Data!D960</f>
        <v>0</v>
      </c>
      <c r="E965" s="4">
        <f>Data!E960</f>
        <v>0</v>
      </c>
      <c r="F965" s="15">
        <f>Data!F960</f>
        <v>0</v>
      </c>
      <c r="G965" s="4" t="str">
        <f t="shared" si="28"/>
        <v/>
      </c>
      <c r="H965" s="4" t="str">
        <f t="shared" si="29"/>
        <v/>
      </c>
    </row>
    <row r="966" spans="1:8" x14ac:dyDescent="0.3">
      <c r="A966" s="3">
        <f>Data!A961</f>
        <v>0</v>
      </c>
      <c r="B966" s="4">
        <f>Data!B961</f>
        <v>0</v>
      </c>
      <c r="C966" s="4">
        <f>Data!C961</f>
        <v>0</v>
      </c>
      <c r="D966" s="4">
        <f>Data!D961</f>
        <v>0</v>
      </c>
      <c r="E966" s="4">
        <f>Data!E961</f>
        <v>0</v>
      </c>
      <c r="F966" s="15">
        <f>Data!F961</f>
        <v>0</v>
      </c>
      <c r="G966" s="4" t="str">
        <f t="shared" si="28"/>
        <v/>
      </c>
      <c r="H966" s="4" t="str">
        <f t="shared" si="29"/>
        <v/>
      </c>
    </row>
    <row r="967" spans="1:8" x14ac:dyDescent="0.3">
      <c r="A967" s="3">
        <f>Data!A962</f>
        <v>0</v>
      </c>
      <c r="B967" s="4">
        <f>Data!B962</f>
        <v>0</v>
      </c>
      <c r="C967" s="4">
        <f>Data!C962</f>
        <v>0</v>
      </c>
      <c r="D967" s="4">
        <f>Data!D962</f>
        <v>0</v>
      </c>
      <c r="E967" s="4">
        <f>Data!E962</f>
        <v>0</v>
      </c>
      <c r="F967" s="15">
        <f>Data!F962</f>
        <v>0</v>
      </c>
      <c r="G967" s="4" t="str">
        <f t="shared" si="28"/>
        <v/>
      </c>
      <c r="H967" s="4" t="str">
        <f t="shared" si="29"/>
        <v/>
      </c>
    </row>
    <row r="968" spans="1:8" x14ac:dyDescent="0.3">
      <c r="A968" s="3">
        <f>Data!A963</f>
        <v>0</v>
      </c>
      <c r="B968" s="4">
        <f>Data!B963</f>
        <v>0</v>
      </c>
      <c r="C968" s="4">
        <f>Data!C963</f>
        <v>0</v>
      </c>
      <c r="D968" s="4">
        <f>Data!D963</f>
        <v>0</v>
      </c>
      <c r="E968" s="4">
        <f>Data!E963</f>
        <v>0</v>
      </c>
      <c r="F968" s="15">
        <f>Data!F963</f>
        <v>0</v>
      </c>
      <c r="G968" s="4" t="str">
        <f t="shared" ref="G968:G1002" si="30">IF(AND(D968&lt;D967,MIN(B968,E968)-D968&gt;ABS(B968-E968)*$G$4,MIN(B968,E968)-D968&gt;(C968-MAX(B968,E968))*$G$5),"Hammer","")</f>
        <v/>
      </c>
      <c r="H968" s="4" t="str">
        <f t="shared" ref="H968:H1002" si="31">IF(AND(C968&gt;C967,C968-MAX(B968,E968)&gt;ABS(B968-E968)*$H$4,C968-MAX(B968,E968)&gt;(MIN(B968,E968)-D968)*$H$5),"Shooting Star","")</f>
        <v/>
      </c>
    </row>
    <row r="969" spans="1:8" x14ac:dyDescent="0.3">
      <c r="A969" s="3">
        <f>Data!A964</f>
        <v>0</v>
      </c>
      <c r="B969" s="4">
        <f>Data!B964</f>
        <v>0</v>
      </c>
      <c r="C969" s="4">
        <f>Data!C964</f>
        <v>0</v>
      </c>
      <c r="D969" s="4">
        <f>Data!D964</f>
        <v>0</v>
      </c>
      <c r="E969" s="4">
        <f>Data!E964</f>
        <v>0</v>
      </c>
      <c r="F969" s="15">
        <f>Data!F964</f>
        <v>0</v>
      </c>
      <c r="G969" s="4" t="str">
        <f t="shared" si="30"/>
        <v/>
      </c>
      <c r="H969" s="4" t="str">
        <f t="shared" si="31"/>
        <v/>
      </c>
    </row>
    <row r="970" spans="1:8" x14ac:dyDescent="0.3">
      <c r="A970" s="3">
        <f>Data!A965</f>
        <v>0</v>
      </c>
      <c r="B970" s="4">
        <f>Data!B965</f>
        <v>0</v>
      </c>
      <c r="C970" s="4">
        <f>Data!C965</f>
        <v>0</v>
      </c>
      <c r="D970" s="4">
        <f>Data!D965</f>
        <v>0</v>
      </c>
      <c r="E970" s="4">
        <f>Data!E965</f>
        <v>0</v>
      </c>
      <c r="F970" s="15">
        <f>Data!F965</f>
        <v>0</v>
      </c>
      <c r="G970" s="4" t="str">
        <f t="shared" si="30"/>
        <v/>
      </c>
      <c r="H970" s="4" t="str">
        <f t="shared" si="31"/>
        <v/>
      </c>
    </row>
    <row r="971" spans="1:8" x14ac:dyDescent="0.3">
      <c r="A971" s="3">
        <f>Data!A966</f>
        <v>0</v>
      </c>
      <c r="B971" s="4">
        <f>Data!B966</f>
        <v>0</v>
      </c>
      <c r="C971" s="4">
        <f>Data!C966</f>
        <v>0</v>
      </c>
      <c r="D971" s="4">
        <f>Data!D966</f>
        <v>0</v>
      </c>
      <c r="E971" s="4">
        <f>Data!E966</f>
        <v>0</v>
      </c>
      <c r="F971" s="15">
        <f>Data!F966</f>
        <v>0</v>
      </c>
      <c r="G971" s="4" t="str">
        <f t="shared" si="30"/>
        <v/>
      </c>
      <c r="H971" s="4" t="str">
        <f t="shared" si="31"/>
        <v/>
      </c>
    </row>
    <row r="972" spans="1:8" x14ac:dyDescent="0.3">
      <c r="A972" s="3">
        <f>Data!A967</f>
        <v>0</v>
      </c>
      <c r="B972" s="4">
        <f>Data!B967</f>
        <v>0</v>
      </c>
      <c r="C972" s="4">
        <f>Data!C967</f>
        <v>0</v>
      </c>
      <c r="D972" s="4">
        <f>Data!D967</f>
        <v>0</v>
      </c>
      <c r="E972" s="4">
        <f>Data!E967</f>
        <v>0</v>
      </c>
      <c r="F972" s="15">
        <f>Data!F967</f>
        <v>0</v>
      </c>
      <c r="G972" s="4" t="str">
        <f t="shared" si="30"/>
        <v/>
      </c>
      <c r="H972" s="4" t="str">
        <f t="shared" si="31"/>
        <v/>
      </c>
    </row>
    <row r="973" spans="1:8" x14ac:dyDescent="0.3">
      <c r="A973" s="3">
        <f>Data!A968</f>
        <v>0</v>
      </c>
      <c r="B973" s="4">
        <f>Data!B968</f>
        <v>0</v>
      </c>
      <c r="C973" s="4">
        <f>Data!C968</f>
        <v>0</v>
      </c>
      <c r="D973" s="4">
        <f>Data!D968</f>
        <v>0</v>
      </c>
      <c r="E973" s="4">
        <f>Data!E968</f>
        <v>0</v>
      </c>
      <c r="F973" s="15">
        <f>Data!F968</f>
        <v>0</v>
      </c>
      <c r="G973" s="4" t="str">
        <f t="shared" si="30"/>
        <v/>
      </c>
      <c r="H973" s="4" t="str">
        <f t="shared" si="31"/>
        <v/>
      </c>
    </row>
    <row r="974" spans="1:8" x14ac:dyDescent="0.3">
      <c r="A974" s="3">
        <f>Data!A969</f>
        <v>0</v>
      </c>
      <c r="B974" s="4">
        <f>Data!B969</f>
        <v>0</v>
      </c>
      <c r="C974" s="4">
        <f>Data!C969</f>
        <v>0</v>
      </c>
      <c r="D974" s="4">
        <f>Data!D969</f>
        <v>0</v>
      </c>
      <c r="E974" s="4">
        <f>Data!E969</f>
        <v>0</v>
      </c>
      <c r="F974" s="15">
        <f>Data!F969</f>
        <v>0</v>
      </c>
      <c r="G974" s="4" t="str">
        <f t="shared" si="30"/>
        <v/>
      </c>
      <c r="H974" s="4" t="str">
        <f t="shared" si="31"/>
        <v/>
      </c>
    </row>
    <row r="975" spans="1:8" x14ac:dyDescent="0.3">
      <c r="A975" s="3">
        <f>Data!A970</f>
        <v>0</v>
      </c>
      <c r="B975" s="4">
        <f>Data!B970</f>
        <v>0</v>
      </c>
      <c r="C975" s="4">
        <f>Data!C970</f>
        <v>0</v>
      </c>
      <c r="D975" s="4">
        <f>Data!D970</f>
        <v>0</v>
      </c>
      <c r="E975" s="4">
        <f>Data!E970</f>
        <v>0</v>
      </c>
      <c r="F975" s="15">
        <f>Data!F970</f>
        <v>0</v>
      </c>
      <c r="G975" s="4" t="str">
        <f t="shared" si="30"/>
        <v/>
      </c>
      <c r="H975" s="4" t="str">
        <f t="shared" si="31"/>
        <v/>
      </c>
    </row>
    <row r="976" spans="1:8" x14ac:dyDescent="0.3">
      <c r="A976" s="3">
        <f>Data!A971</f>
        <v>0</v>
      </c>
      <c r="B976" s="4">
        <f>Data!B971</f>
        <v>0</v>
      </c>
      <c r="C976" s="4">
        <f>Data!C971</f>
        <v>0</v>
      </c>
      <c r="D976" s="4">
        <f>Data!D971</f>
        <v>0</v>
      </c>
      <c r="E976" s="4">
        <f>Data!E971</f>
        <v>0</v>
      </c>
      <c r="F976" s="15">
        <f>Data!F971</f>
        <v>0</v>
      </c>
      <c r="G976" s="4" t="str">
        <f t="shared" si="30"/>
        <v/>
      </c>
      <c r="H976" s="4" t="str">
        <f t="shared" si="31"/>
        <v/>
      </c>
    </row>
    <row r="977" spans="1:8" x14ac:dyDescent="0.3">
      <c r="A977" s="3">
        <f>Data!A972</f>
        <v>0</v>
      </c>
      <c r="B977" s="4">
        <f>Data!B972</f>
        <v>0</v>
      </c>
      <c r="C977" s="4">
        <f>Data!C972</f>
        <v>0</v>
      </c>
      <c r="D977" s="4">
        <f>Data!D972</f>
        <v>0</v>
      </c>
      <c r="E977" s="4">
        <f>Data!E972</f>
        <v>0</v>
      </c>
      <c r="F977" s="15">
        <f>Data!F972</f>
        <v>0</v>
      </c>
      <c r="G977" s="4" t="str">
        <f t="shared" si="30"/>
        <v/>
      </c>
      <c r="H977" s="4" t="str">
        <f t="shared" si="31"/>
        <v/>
      </c>
    </row>
    <row r="978" spans="1:8" x14ac:dyDescent="0.3">
      <c r="A978" s="3">
        <f>Data!A973</f>
        <v>0</v>
      </c>
      <c r="B978" s="4">
        <f>Data!B973</f>
        <v>0</v>
      </c>
      <c r="C978" s="4">
        <f>Data!C973</f>
        <v>0</v>
      </c>
      <c r="D978" s="4">
        <f>Data!D973</f>
        <v>0</v>
      </c>
      <c r="E978" s="4">
        <f>Data!E973</f>
        <v>0</v>
      </c>
      <c r="F978" s="15">
        <f>Data!F973</f>
        <v>0</v>
      </c>
      <c r="G978" s="4" t="str">
        <f t="shared" si="30"/>
        <v/>
      </c>
      <c r="H978" s="4" t="str">
        <f t="shared" si="31"/>
        <v/>
      </c>
    </row>
    <row r="979" spans="1:8" x14ac:dyDescent="0.3">
      <c r="A979" s="3">
        <f>Data!A974</f>
        <v>0</v>
      </c>
      <c r="B979" s="4">
        <f>Data!B974</f>
        <v>0</v>
      </c>
      <c r="C979" s="4">
        <f>Data!C974</f>
        <v>0</v>
      </c>
      <c r="D979" s="4">
        <f>Data!D974</f>
        <v>0</v>
      </c>
      <c r="E979" s="4">
        <f>Data!E974</f>
        <v>0</v>
      </c>
      <c r="F979" s="15">
        <f>Data!F974</f>
        <v>0</v>
      </c>
      <c r="G979" s="4" t="str">
        <f t="shared" si="30"/>
        <v/>
      </c>
      <c r="H979" s="4" t="str">
        <f t="shared" si="31"/>
        <v/>
      </c>
    </row>
    <row r="980" spans="1:8" x14ac:dyDescent="0.3">
      <c r="A980" s="3">
        <f>Data!A975</f>
        <v>0</v>
      </c>
      <c r="B980" s="4">
        <f>Data!B975</f>
        <v>0</v>
      </c>
      <c r="C980" s="4">
        <f>Data!C975</f>
        <v>0</v>
      </c>
      <c r="D980" s="4">
        <f>Data!D975</f>
        <v>0</v>
      </c>
      <c r="E980" s="4">
        <f>Data!E975</f>
        <v>0</v>
      </c>
      <c r="F980" s="15">
        <f>Data!F975</f>
        <v>0</v>
      </c>
      <c r="G980" s="4" t="str">
        <f t="shared" si="30"/>
        <v/>
      </c>
      <c r="H980" s="4" t="str">
        <f t="shared" si="31"/>
        <v/>
      </c>
    </row>
    <row r="981" spans="1:8" x14ac:dyDescent="0.3">
      <c r="A981" s="3">
        <f>Data!A976</f>
        <v>0</v>
      </c>
      <c r="B981" s="4">
        <f>Data!B976</f>
        <v>0</v>
      </c>
      <c r="C981" s="4">
        <f>Data!C976</f>
        <v>0</v>
      </c>
      <c r="D981" s="4">
        <f>Data!D976</f>
        <v>0</v>
      </c>
      <c r="E981" s="4">
        <f>Data!E976</f>
        <v>0</v>
      </c>
      <c r="F981" s="15">
        <f>Data!F976</f>
        <v>0</v>
      </c>
      <c r="G981" s="4" t="str">
        <f t="shared" si="30"/>
        <v/>
      </c>
      <c r="H981" s="4" t="str">
        <f t="shared" si="31"/>
        <v/>
      </c>
    </row>
    <row r="982" spans="1:8" x14ac:dyDescent="0.3">
      <c r="A982" s="3">
        <f>Data!A977</f>
        <v>0</v>
      </c>
      <c r="B982" s="4">
        <f>Data!B977</f>
        <v>0</v>
      </c>
      <c r="C982" s="4">
        <f>Data!C977</f>
        <v>0</v>
      </c>
      <c r="D982" s="4">
        <f>Data!D977</f>
        <v>0</v>
      </c>
      <c r="E982" s="4">
        <f>Data!E977</f>
        <v>0</v>
      </c>
      <c r="F982" s="15">
        <f>Data!F977</f>
        <v>0</v>
      </c>
      <c r="G982" s="4" t="str">
        <f t="shared" si="30"/>
        <v/>
      </c>
      <c r="H982" s="4" t="str">
        <f t="shared" si="31"/>
        <v/>
      </c>
    </row>
    <row r="983" spans="1:8" x14ac:dyDescent="0.3">
      <c r="A983" s="3">
        <f>Data!A978</f>
        <v>0</v>
      </c>
      <c r="B983" s="4">
        <f>Data!B978</f>
        <v>0</v>
      </c>
      <c r="C983" s="4">
        <f>Data!C978</f>
        <v>0</v>
      </c>
      <c r="D983" s="4">
        <f>Data!D978</f>
        <v>0</v>
      </c>
      <c r="E983" s="4">
        <f>Data!E978</f>
        <v>0</v>
      </c>
      <c r="F983" s="15">
        <f>Data!F978</f>
        <v>0</v>
      </c>
      <c r="G983" s="4" t="str">
        <f t="shared" si="30"/>
        <v/>
      </c>
      <c r="H983" s="4" t="str">
        <f t="shared" si="31"/>
        <v/>
      </c>
    </row>
    <row r="984" spans="1:8" x14ac:dyDescent="0.3">
      <c r="A984" s="3">
        <f>Data!A979</f>
        <v>0</v>
      </c>
      <c r="B984" s="4">
        <f>Data!B979</f>
        <v>0</v>
      </c>
      <c r="C984" s="4">
        <f>Data!C979</f>
        <v>0</v>
      </c>
      <c r="D984" s="4">
        <f>Data!D979</f>
        <v>0</v>
      </c>
      <c r="E984" s="4">
        <f>Data!E979</f>
        <v>0</v>
      </c>
      <c r="F984" s="15">
        <f>Data!F979</f>
        <v>0</v>
      </c>
      <c r="G984" s="4" t="str">
        <f t="shared" si="30"/>
        <v/>
      </c>
      <c r="H984" s="4" t="str">
        <f t="shared" si="31"/>
        <v/>
      </c>
    </row>
    <row r="985" spans="1:8" x14ac:dyDescent="0.3">
      <c r="A985" s="3">
        <f>Data!A980</f>
        <v>0</v>
      </c>
      <c r="B985" s="4">
        <f>Data!B980</f>
        <v>0</v>
      </c>
      <c r="C985" s="4">
        <f>Data!C980</f>
        <v>0</v>
      </c>
      <c r="D985" s="4">
        <f>Data!D980</f>
        <v>0</v>
      </c>
      <c r="E985" s="4">
        <f>Data!E980</f>
        <v>0</v>
      </c>
      <c r="F985" s="15">
        <f>Data!F980</f>
        <v>0</v>
      </c>
      <c r="G985" s="4" t="str">
        <f t="shared" si="30"/>
        <v/>
      </c>
      <c r="H985" s="4" t="str">
        <f t="shared" si="31"/>
        <v/>
      </c>
    </row>
    <row r="986" spans="1:8" x14ac:dyDescent="0.3">
      <c r="A986" s="3">
        <f>Data!A981</f>
        <v>0</v>
      </c>
      <c r="B986" s="4">
        <f>Data!B981</f>
        <v>0</v>
      </c>
      <c r="C986" s="4">
        <f>Data!C981</f>
        <v>0</v>
      </c>
      <c r="D986" s="4">
        <f>Data!D981</f>
        <v>0</v>
      </c>
      <c r="E986" s="4">
        <f>Data!E981</f>
        <v>0</v>
      </c>
      <c r="F986" s="15">
        <f>Data!F981</f>
        <v>0</v>
      </c>
      <c r="G986" s="4" t="str">
        <f t="shared" si="30"/>
        <v/>
      </c>
      <c r="H986" s="4" t="str">
        <f t="shared" si="31"/>
        <v/>
      </c>
    </row>
    <row r="987" spans="1:8" x14ac:dyDescent="0.3">
      <c r="A987" s="3">
        <f>Data!A982</f>
        <v>0</v>
      </c>
      <c r="B987" s="4">
        <f>Data!B982</f>
        <v>0</v>
      </c>
      <c r="C987" s="4">
        <f>Data!C982</f>
        <v>0</v>
      </c>
      <c r="D987" s="4">
        <f>Data!D982</f>
        <v>0</v>
      </c>
      <c r="E987" s="4">
        <f>Data!E982</f>
        <v>0</v>
      </c>
      <c r="F987" s="15">
        <f>Data!F982</f>
        <v>0</v>
      </c>
      <c r="G987" s="4" t="str">
        <f t="shared" si="30"/>
        <v/>
      </c>
      <c r="H987" s="4" t="str">
        <f t="shared" si="31"/>
        <v/>
      </c>
    </row>
    <row r="988" spans="1:8" x14ac:dyDescent="0.3">
      <c r="A988" s="3">
        <f>Data!A983</f>
        <v>0</v>
      </c>
      <c r="B988" s="4">
        <f>Data!B983</f>
        <v>0</v>
      </c>
      <c r="C988" s="4">
        <f>Data!C983</f>
        <v>0</v>
      </c>
      <c r="D988" s="4">
        <f>Data!D983</f>
        <v>0</v>
      </c>
      <c r="E988" s="4">
        <f>Data!E983</f>
        <v>0</v>
      </c>
      <c r="F988" s="15">
        <f>Data!F983</f>
        <v>0</v>
      </c>
      <c r="G988" s="4" t="str">
        <f t="shared" si="30"/>
        <v/>
      </c>
      <c r="H988" s="4" t="str">
        <f t="shared" si="31"/>
        <v/>
      </c>
    </row>
    <row r="989" spans="1:8" x14ac:dyDescent="0.3">
      <c r="A989" s="3">
        <f>Data!A984</f>
        <v>0</v>
      </c>
      <c r="B989" s="4">
        <f>Data!B984</f>
        <v>0</v>
      </c>
      <c r="C989" s="4">
        <f>Data!C984</f>
        <v>0</v>
      </c>
      <c r="D989" s="4">
        <f>Data!D984</f>
        <v>0</v>
      </c>
      <c r="E989" s="4">
        <f>Data!E984</f>
        <v>0</v>
      </c>
      <c r="F989" s="15">
        <f>Data!F984</f>
        <v>0</v>
      </c>
      <c r="G989" s="4" t="str">
        <f t="shared" si="30"/>
        <v/>
      </c>
      <c r="H989" s="4" t="str">
        <f t="shared" si="31"/>
        <v/>
      </c>
    </row>
    <row r="990" spans="1:8" x14ac:dyDescent="0.3">
      <c r="A990" s="3">
        <f>Data!A985</f>
        <v>0</v>
      </c>
      <c r="B990" s="4">
        <f>Data!B985</f>
        <v>0</v>
      </c>
      <c r="C990" s="4">
        <f>Data!C985</f>
        <v>0</v>
      </c>
      <c r="D990" s="4">
        <f>Data!D985</f>
        <v>0</v>
      </c>
      <c r="E990" s="4">
        <f>Data!E985</f>
        <v>0</v>
      </c>
      <c r="F990" s="15">
        <f>Data!F985</f>
        <v>0</v>
      </c>
      <c r="G990" s="4" t="str">
        <f t="shared" si="30"/>
        <v/>
      </c>
      <c r="H990" s="4" t="str">
        <f t="shared" si="31"/>
        <v/>
      </c>
    </row>
    <row r="991" spans="1:8" x14ac:dyDescent="0.3">
      <c r="A991" s="3">
        <f>Data!A986</f>
        <v>0</v>
      </c>
      <c r="B991" s="4">
        <f>Data!B986</f>
        <v>0</v>
      </c>
      <c r="C991" s="4">
        <f>Data!C986</f>
        <v>0</v>
      </c>
      <c r="D991" s="4">
        <f>Data!D986</f>
        <v>0</v>
      </c>
      <c r="E991" s="4">
        <f>Data!E986</f>
        <v>0</v>
      </c>
      <c r="F991" s="15">
        <f>Data!F986</f>
        <v>0</v>
      </c>
      <c r="G991" s="4" t="str">
        <f t="shared" si="30"/>
        <v/>
      </c>
      <c r="H991" s="4" t="str">
        <f t="shared" si="31"/>
        <v/>
      </c>
    </row>
    <row r="992" spans="1:8" x14ac:dyDescent="0.3">
      <c r="A992" s="3">
        <f>Data!A987</f>
        <v>0</v>
      </c>
      <c r="B992" s="4">
        <f>Data!B987</f>
        <v>0</v>
      </c>
      <c r="C992" s="4">
        <f>Data!C987</f>
        <v>0</v>
      </c>
      <c r="D992" s="4">
        <f>Data!D987</f>
        <v>0</v>
      </c>
      <c r="E992" s="4">
        <f>Data!E987</f>
        <v>0</v>
      </c>
      <c r="F992" s="15">
        <f>Data!F987</f>
        <v>0</v>
      </c>
      <c r="G992" s="4" t="str">
        <f t="shared" si="30"/>
        <v/>
      </c>
      <c r="H992" s="4" t="str">
        <f t="shared" si="31"/>
        <v/>
      </c>
    </row>
    <row r="993" spans="1:8" x14ac:dyDescent="0.3">
      <c r="A993" s="3">
        <f>Data!A988</f>
        <v>0</v>
      </c>
      <c r="B993" s="4">
        <f>Data!B988</f>
        <v>0</v>
      </c>
      <c r="C993" s="4">
        <f>Data!C988</f>
        <v>0</v>
      </c>
      <c r="D993" s="4">
        <f>Data!D988</f>
        <v>0</v>
      </c>
      <c r="E993" s="4">
        <f>Data!E988</f>
        <v>0</v>
      </c>
      <c r="F993" s="15">
        <f>Data!F988</f>
        <v>0</v>
      </c>
      <c r="G993" s="4" t="str">
        <f t="shared" si="30"/>
        <v/>
      </c>
      <c r="H993" s="4" t="str">
        <f t="shared" si="31"/>
        <v/>
      </c>
    </row>
    <row r="994" spans="1:8" x14ac:dyDescent="0.3">
      <c r="A994" s="3">
        <f>Data!A989</f>
        <v>0</v>
      </c>
      <c r="B994" s="4">
        <f>Data!B989</f>
        <v>0</v>
      </c>
      <c r="C994" s="4">
        <f>Data!C989</f>
        <v>0</v>
      </c>
      <c r="D994" s="4">
        <f>Data!D989</f>
        <v>0</v>
      </c>
      <c r="E994" s="4">
        <f>Data!E989</f>
        <v>0</v>
      </c>
      <c r="F994" s="15">
        <f>Data!F989</f>
        <v>0</v>
      </c>
      <c r="G994" s="4" t="str">
        <f t="shared" si="30"/>
        <v/>
      </c>
      <c r="H994" s="4" t="str">
        <f t="shared" si="31"/>
        <v/>
      </c>
    </row>
    <row r="995" spans="1:8" x14ac:dyDescent="0.3">
      <c r="A995" s="3">
        <f>Data!A990</f>
        <v>0</v>
      </c>
      <c r="B995" s="4">
        <f>Data!B990</f>
        <v>0</v>
      </c>
      <c r="C995" s="4">
        <f>Data!C990</f>
        <v>0</v>
      </c>
      <c r="D995" s="4">
        <f>Data!D990</f>
        <v>0</v>
      </c>
      <c r="E995" s="4">
        <f>Data!E990</f>
        <v>0</v>
      </c>
      <c r="F995" s="15">
        <f>Data!F990</f>
        <v>0</v>
      </c>
      <c r="G995" s="4" t="str">
        <f t="shared" si="30"/>
        <v/>
      </c>
      <c r="H995" s="4" t="str">
        <f t="shared" si="31"/>
        <v/>
      </c>
    </row>
    <row r="996" spans="1:8" x14ac:dyDescent="0.3">
      <c r="A996" s="3">
        <f>Data!A991</f>
        <v>0</v>
      </c>
      <c r="B996" s="4">
        <f>Data!B991</f>
        <v>0</v>
      </c>
      <c r="C996" s="4">
        <f>Data!C991</f>
        <v>0</v>
      </c>
      <c r="D996" s="4">
        <f>Data!D991</f>
        <v>0</v>
      </c>
      <c r="E996" s="4">
        <f>Data!E991</f>
        <v>0</v>
      </c>
      <c r="F996" s="15">
        <f>Data!F991</f>
        <v>0</v>
      </c>
      <c r="G996" s="4" t="str">
        <f t="shared" si="30"/>
        <v/>
      </c>
      <c r="H996" s="4" t="str">
        <f t="shared" si="31"/>
        <v/>
      </c>
    </row>
    <row r="997" spans="1:8" x14ac:dyDescent="0.3">
      <c r="A997" s="3">
        <f>Data!A992</f>
        <v>0</v>
      </c>
      <c r="B997" s="4">
        <f>Data!B992</f>
        <v>0</v>
      </c>
      <c r="C997" s="4">
        <f>Data!C992</f>
        <v>0</v>
      </c>
      <c r="D997" s="4">
        <f>Data!D992</f>
        <v>0</v>
      </c>
      <c r="E997" s="4">
        <f>Data!E992</f>
        <v>0</v>
      </c>
      <c r="F997" s="15">
        <f>Data!F992</f>
        <v>0</v>
      </c>
      <c r="G997" s="4" t="str">
        <f t="shared" si="30"/>
        <v/>
      </c>
      <c r="H997" s="4" t="str">
        <f t="shared" si="31"/>
        <v/>
      </c>
    </row>
    <row r="998" spans="1:8" x14ac:dyDescent="0.3">
      <c r="A998" s="3">
        <f>Data!A993</f>
        <v>0</v>
      </c>
      <c r="B998" s="4">
        <f>Data!B993</f>
        <v>0</v>
      </c>
      <c r="C998" s="4">
        <f>Data!C993</f>
        <v>0</v>
      </c>
      <c r="D998" s="4">
        <f>Data!D993</f>
        <v>0</v>
      </c>
      <c r="E998" s="4">
        <f>Data!E993</f>
        <v>0</v>
      </c>
      <c r="F998" s="15">
        <f>Data!F993</f>
        <v>0</v>
      </c>
      <c r="G998" s="4" t="str">
        <f t="shared" si="30"/>
        <v/>
      </c>
      <c r="H998" s="4" t="str">
        <f t="shared" si="31"/>
        <v/>
      </c>
    </row>
    <row r="999" spans="1:8" x14ac:dyDescent="0.3">
      <c r="A999" s="3">
        <f>Data!A994</f>
        <v>0</v>
      </c>
      <c r="B999" s="4">
        <f>Data!B994</f>
        <v>0</v>
      </c>
      <c r="C999" s="4">
        <f>Data!C994</f>
        <v>0</v>
      </c>
      <c r="D999" s="4">
        <f>Data!D994</f>
        <v>0</v>
      </c>
      <c r="E999" s="4">
        <f>Data!E994</f>
        <v>0</v>
      </c>
      <c r="F999" s="15">
        <f>Data!F994</f>
        <v>0</v>
      </c>
      <c r="G999" s="4" t="str">
        <f t="shared" si="30"/>
        <v/>
      </c>
      <c r="H999" s="4" t="str">
        <f t="shared" si="31"/>
        <v/>
      </c>
    </row>
    <row r="1000" spans="1:8" x14ac:dyDescent="0.3">
      <c r="A1000" s="3">
        <f>Data!A995</f>
        <v>0</v>
      </c>
      <c r="B1000" s="4">
        <f>Data!B995</f>
        <v>0</v>
      </c>
      <c r="C1000" s="4">
        <f>Data!C995</f>
        <v>0</v>
      </c>
      <c r="D1000" s="4">
        <f>Data!D995</f>
        <v>0</v>
      </c>
      <c r="E1000" s="4">
        <f>Data!E995</f>
        <v>0</v>
      </c>
      <c r="F1000" s="15">
        <f>Data!F995</f>
        <v>0</v>
      </c>
      <c r="G1000" s="4" t="str">
        <f t="shared" si="30"/>
        <v/>
      </c>
      <c r="H1000" s="4" t="str">
        <f t="shared" si="31"/>
        <v/>
      </c>
    </row>
    <row r="1001" spans="1:8" x14ac:dyDescent="0.3">
      <c r="A1001" s="3">
        <f>Data!A996</f>
        <v>0</v>
      </c>
      <c r="B1001" s="4">
        <f>Data!B996</f>
        <v>0</v>
      </c>
      <c r="C1001" s="4">
        <f>Data!C996</f>
        <v>0</v>
      </c>
      <c r="D1001" s="4">
        <f>Data!D996</f>
        <v>0</v>
      </c>
      <c r="E1001" s="4">
        <f>Data!E996</f>
        <v>0</v>
      </c>
      <c r="F1001" s="15">
        <f>Data!F996</f>
        <v>0</v>
      </c>
      <c r="G1001" s="4" t="str">
        <f t="shared" si="30"/>
        <v/>
      </c>
      <c r="H1001" s="4" t="str">
        <f t="shared" si="31"/>
        <v/>
      </c>
    </row>
    <row r="1002" spans="1:8" x14ac:dyDescent="0.3">
      <c r="A1002" s="3">
        <f>Data!A997</f>
        <v>0</v>
      </c>
      <c r="B1002" s="4">
        <f>Data!B997</f>
        <v>0</v>
      </c>
      <c r="C1002" s="4">
        <f>Data!C997</f>
        <v>0</v>
      </c>
      <c r="D1002" s="4">
        <f>Data!D997</f>
        <v>0</v>
      </c>
      <c r="E1002" s="4">
        <f>Data!E997</f>
        <v>0</v>
      </c>
      <c r="F1002" s="15">
        <f>Data!F997</f>
        <v>0</v>
      </c>
      <c r="G1002" s="4" t="str">
        <f t="shared" si="30"/>
        <v/>
      </c>
      <c r="H1002" s="4" t="str">
        <f t="shared" si="31"/>
        <v/>
      </c>
    </row>
  </sheetData>
  <hyperlinks>
    <hyperlink ref="N2" r:id="rId1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Data</vt:lpstr>
      <vt:lpstr>EMA</vt:lpstr>
      <vt:lpstr>ATR</vt:lpstr>
      <vt:lpstr>Momentum</vt:lpstr>
      <vt:lpstr>MACD</vt:lpstr>
      <vt:lpstr>Awesome</vt:lpstr>
      <vt:lpstr>Acceleration</vt:lpstr>
      <vt:lpstr>Stochastic</vt:lpstr>
      <vt:lpstr>RSI</vt:lpstr>
      <vt:lpstr>OBV</vt:lpstr>
      <vt:lpstr>Bollinger Bands</vt:lpstr>
      <vt:lpstr>% Envelopes</vt:lpstr>
      <vt:lpstr>St Dev Channels</vt:lpstr>
      <vt:lpstr>Donchian Channels</vt:lpstr>
      <vt:lpstr>SuperTrend</vt:lpstr>
      <vt:lpstr>PSAR</vt:lpstr>
      <vt:lpstr>Pivot Points</vt:lpstr>
      <vt:lpstr>Fractals</vt:lpstr>
      <vt:lpstr>ADX</vt:lpstr>
      <vt:lpstr>Doji</vt:lpstr>
      <vt:lpstr>Engulfing</vt:lpstr>
      <vt:lpstr>Hammer &amp; Stars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21 Technical Indicators</dc:title>
  <dc:subject>Trading Education</dc:subject>
  <dc:creator>Mark Ursell</dc:creator>
  <cp:lastModifiedBy>HP</cp:lastModifiedBy>
  <cp:revision>16</cp:revision>
  <dcterms:created xsi:type="dcterms:W3CDTF">2014-06-16T08:15:22Z</dcterms:created>
  <dcterms:modified xsi:type="dcterms:W3CDTF">2018-05-11T10:26:41Z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