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niPredictionMachine_SensorPC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<sst xmlns="http://schemas.openxmlformats.org/spreadsheetml/2006/main" count="214" uniqueCount="165">
  <si>
    <t xml:space="preserve"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</si>
  <si>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</si>
  <si>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</si>
  <si>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</si>
  <si>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</si>
  <si>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Supplier 1</t>
  </si>
  <si>
    <t xml:space="preserve"> Supplier 1 Part No</t>
  </si>
  <si>
    <t xml:space="preserve"> Supplier 1 Cost</t>
  </si>
  <si>
    <t xml:space="preserve"> Manufacturer</t>
  </si>
  <si>
    <t xml:space="preserve"> Manufacturer Part No</t>
  </si>
  <si>
    <t xml:space="preserve">Total Cost</t>
  </si>
  <si>
    <t xml:space="preserve">P1</t>
  </si>
  <si>
    <t xml:space="preserve">SOLAR</t>
  </si>
  <si>
    <t xml:space="preserve">REInnovationFootprint:SIL_2_screw_+_JST_2mm</t>
  </si>
  <si>
    <t xml:space="preserve">PCB1</t>
  </si>
  <si>
    <t xml:space="preserve">CONN_1</t>
  </si>
  <si>
    <t xml:space="preserve">REInnovationFootprint:PCB_85x120_4hole_EdgeCut</t>
  </si>
  <si>
    <t xml:space="preserve">LOGO1</t>
  </si>
  <si>
    <t xml:space="preserve">CuriousElectric3:CEC_Globe_10mm_FCU</t>
  </si>
  <si>
    <t xml:space="preserve">P8</t>
  </si>
  <si>
    <t xml:space="preserve">I2C_1</t>
  </si>
  <si>
    <t xml:space="preserve">matts_components:SIL-4_Grove_SIL</t>
  </si>
  <si>
    <t xml:space="preserve">P9</t>
  </si>
  <si>
    <t xml:space="preserve">I2C_2</t>
  </si>
  <si>
    <t xml:space="preserve">P12</t>
  </si>
  <si>
    <t xml:space="preserve">S_SERIAL</t>
  </si>
  <si>
    <t xml:space="preserve">R6</t>
  </si>
  <si>
    <t xml:space="preserve">100k</t>
  </si>
  <si>
    <t xml:space="preserve">REInnovationFootprint:TH_Resistor_1</t>
  </si>
  <si>
    <t xml:space="preserve">R7</t>
  </si>
  <si>
    <t xml:space="preserve">P2</t>
  </si>
  <si>
    <t xml:space="preserve">ANEMOMETER</t>
  </si>
  <si>
    <t xml:space="preserve">REInnovationFootprint:SIL-2_screw_terminal</t>
  </si>
  <si>
    <t xml:space="preserve">R4</t>
  </si>
  <si>
    <t xml:space="preserve">10k</t>
  </si>
  <si>
    <t xml:space="preserve">P6</t>
  </si>
  <si>
    <t xml:space="preserve">VANE</t>
  </si>
  <si>
    <t xml:space="preserve">SW1</t>
  </si>
  <si>
    <t xml:space="preserve">INPUT B</t>
  </si>
  <si>
    <t xml:space="preserve">REInnovationFootprint:SW_PUSH_SMALL_lg_pad</t>
  </si>
  <si>
    <t xml:space="preserve">SW2</t>
  </si>
  <si>
    <t xml:space="preserve">INPUT A</t>
  </si>
  <si>
    <t xml:space="preserve">D2</t>
  </si>
  <si>
    <t xml:space="preserve">LED</t>
  </si>
  <si>
    <t xml:space="preserve">REInnovationFootprint:TH_WS2811_LED_8mm</t>
  </si>
  <si>
    <t xml:space="preserve">EN1</t>
  </si>
  <si>
    <t xml:space="preserve">http://www.hellermanntyton.co.uk/binaries/content/assets/local-pdf-files/uk/enclosure-solutions/new-enclosures/junction_boxes.pdf</t>
  </si>
  <si>
    <t xml:space="preserve">Enclosure for circuit. 162x116x76mm</t>
  </si>
  <si>
    <t xml:space="preserve">CPC</t>
  </si>
  <si>
    <t xml:space="preserve">EN83296</t>
  </si>
  <si>
    <t xml:space="preserve">LOGO2</t>
  </si>
  <si>
    <t xml:space="preserve">CuriousElectric3:TCEC_Words_13mm</t>
  </si>
  <si>
    <t xml:space="preserve">P3</t>
  </si>
  <si>
    <t xml:space="preserve">RAIN</t>
  </si>
  <si>
    <t xml:space="preserve">P4</t>
  </si>
  <si>
    <t xml:space="preserve">WATER</t>
  </si>
  <si>
    <t xml:space="preserve">REInnovationFootprint:SIL-3_screw_terminal</t>
  </si>
  <si>
    <t xml:space="preserve">P5</t>
  </si>
  <si>
    <t xml:space="preserve">TEMPERATURE</t>
  </si>
  <si>
    <t xml:space="preserve">P11</t>
  </si>
  <si>
    <t xml:space="preserve">SERIAL_HC12</t>
  </si>
  <si>
    <t xml:space="preserve">matts_components:SIL-5_large_pads_marker</t>
  </si>
  <si>
    <t xml:space="preserve">BT1</t>
  </si>
  <si>
    <t xml:space="preserve">LiPo 18650</t>
  </si>
  <si>
    <t xml:space="preserve">REInnovationFootprint:TH_LiIon_Holder</t>
  </si>
  <si>
    <t xml:space="preserve">D4</t>
  </si>
  <si>
    <t xml:space="preserve">D_Schottky</t>
  </si>
  <si>
    <t xml:space="preserve">REInnovationFootprint:TH_Diode_1</t>
  </si>
  <si>
    <t xml:space="preserve">P7</t>
  </si>
  <si>
    <t xml:space="preserve">VREF?</t>
  </si>
  <si>
    <t xml:space="preserve">REInnovationFootprint:SIL-3_solder_connect</t>
  </si>
  <si>
    <t xml:space="preserve">R2</t>
  </si>
  <si>
    <t xml:space="preserve">R1</t>
  </si>
  <si>
    <t xml:space="preserve">R3</t>
  </si>
  <si>
    <t xml:space="preserve">4k7</t>
  </si>
  <si>
    <t xml:space="preserve">D3</t>
  </si>
  <si>
    <t xml:space="preserve">DATA</t>
  </si>
  <si>
    <t xml:space="preserve">REInnovationFootprint:TH_LED-5MM_larg_pad</t>
  </si>
  <si>
    <t xml:space="preserve">R5</t>
  </si>
  <si>
    <t xml:space="preserve">P16</t>
  </si>
  <si>
    <t xml:space="preserve">GPS MODULE</t>
  </si>
  <si>
    <t xml:space="preserve">R15</t>
  </si>
  <si>
    <t xml:space="preserve">1k</t>
  </si>
  <si>
    <t xml:space="preserve">R16</t>
  </si>
  <si>
    <t xml:space="preserve">Q2</t>
  </si>
  <si>
    <t xml:space="preserve">BD135</t>
  </si>
  <si>
    <t xml:space="preserve">REInnovationFootprint:TO220_BD135</t>
  </si>
  <si>
    <t xml:space="preserve">P15</t>
  </si>
  <si>
    <t xml:space="preserve">AIO_67</t>
  </si>
  <si>
    <t xml:space="preserve">SERIAL1</t>
  </si>
  <si>
    <t xml:space="preserve">https://www.elecrow.com/433mhz-serial-rf-module-hc12-1000m-p-874.html</t>
  </si>
  <si>
    <t xml:space="preserve">Elecrow</t>
  </si>
  <si>
    <t xml:space="preserve">WHC0012RF</t>
  </si>
  <si>
    <t xml:space="preserve">P17</t>
  </si>
  <si>
    <t xml:space="preserve">USB</t>
  </si>
  <si>
    <t xml:space="preserve">U1</t>
  </si>
  <si>
    <t xml:space="preserve">BQ24210</t>
  </si>
  <si>
    <t xml:space="preserve">REInnovationFootprint:SM_WSON-10-2x3</t>
  </si>
  <si>
    <t xml:space="preserve">http://www.ti.com/lit/ds/symlink/bq24210.pdf</t>
  </si>
  <si>
    <t xml:space="preserve">LiIon Charger 800mA PV Input</t>
  </si>
  <si>
    <t xml:space="preserve">RS</t>
  </si>
  <si>
    <t xml:space="preserve">742-2836</t>
  </si>
  <si>
    <t xml:space="preserve">TI</t>
  </si>
  <si>
    <t xml:space="preserve">BQ24210DQCT</t>
  </si>
  <si>
    <t xml:space="preserve">R12</t>
  </si>
  <si>
    <t xml:space="preserve">2.2k</t>
  </si>
  <si>
    <t xml:space="preserve">R13</t>
  </si>
  <si>
    <t xml:space="preserve">C1</t>
  </si>
  <si>
    <t xml:space="preserve">1uF</t>
  </si>
  <si>
    <t xml:space="preserve">REInnovationFootprint:C_1V7_TH</t>
  </si>
  <si>
    <t xml:space="preserve">C2</t>
  </si>
  <si>
    <t xml:space="preserve">R10</t>
  </si>
  <si>
    <t xml:space="preserve">R11</t>
  </si>
  <si>
    <t xml:space="preserve">D7</t>
  </si>
  <si>
    <t xml:space="preserve">CHG</t>
  </si>
  <si>
    <t xml:space="preserve">D8</t>
  </si>
  <si>
    <t xml:space="preserve">PG</t>
  </si>
  <si>
    <t xml:space="preserve">C4</t>
  </si>
  <si>
    <t xml:space="preserve">10uF</t>
  </si>
  <si>
    <t xml:space="preserve">C3</t>
  </si>
  <si>
    <t xml:space="preserve">U2</t>
  </si>
  <si>
    <t xml:space="preserve">MCP1826S</t>
  </si>
  <si>
    <t xml:space="preserve">REInnovationFootprint:TO220_MCP1826S</t>
  </si>
  <si>
    <t xml:space="preserve">SW3</t>
  </si>
  <si>
    <t xml:space="preserve">ON/OFF</t>
  </si>
  <si>
    <t xml:space="preserve">REInnovationFootprint:SW_SPDT_R_Angle_ALIEX</t>
  </si>
  <si>
    <t xml:space="preserve">F1</t>
  </si>
  <si>
    <t xml:space="preserve">500mA</t>
  </si>
  <si>
    <t xml:space="preserve">REInnovationFootprint:TH_MC36188_FUSE</t>
  </si>
  <si>
    <t xml:space="preserve">Resettable fuse. 0.5A</t>
  </si>
  <si>
    <t xml:space="preserve">517-6635</t>
  </si>
  <si>
    <t xml:space="preserve">D6</t>
  </si>
  <si>
    <t xml:space="preserve">C7</t>
  </si>
  <si>
    <t xml:space="preserve">100nF</t>
  </si>
  <si>
    <t xml:space="preserve">matts_components:C1_wide_lg_pad</t>
  </si>
  <si>
    <t xml:space="preserve">C6</t>
  </si>
  <si>
    <t xml:space="preserve">C5</t>
  </si>
  <si>
    <t xml:space="preserve">100uF</t>
  </si>
  <si>
    <t xml:space="preserve">SW4</t>
  </si>
  <si>
    <t xml:space="preserve">RESET</t>
  </si>
  <si>
    <t xml:space="preserve">matts_components:SW_PUSH_single_pins</t>
  </si>
  <si>
    <t xml:space="preserve">C9</t>
  </si>
  <si>
    <t xml:space="preserve">22pF</t>
  </si>
  <si>
    <t xml:space="preserve">matts_components:C1_lg_pad</t>
  </si>
  <si>
    <t xml:space="preserve">C8</t>
  </si>
  <si>
    <t xml:space="preserve">R14</t>
  </si>
  <si>
    <t xml:space="preserve">X1</t>
  </si>
  <si>
    <t xml:space="preserve">16MHz</t>
  </si>
  <si>
    <t xml:space="preserve">matts_components:Xtal_small_matt</t>
  </si>
  <si>
    <t xml:space="preserve">P14</t>
  </si>
  <si>
    <t xml:space="preserve">FTDI</t>
  </si>
  <si>
    <t xml:space="preserve">matts_components:SIL-6_large_pads_marker</t>
  </si>
  <si>
    <t xml:space="preserve">P13</t>
  </si>
  <si>
    <t xml:space="preserve">ISP</t>
  </si>
  <si>
    <t xml:space="preserve">matts_components:ISP_3x2</t>
  </si>
  <si>
    <t xml:space="preserve">IC1</t>
  </si>
  <si>
    <t xml:space="preserve">ATMEGA328P-P</t>
  </si>
  <si>
    <t xml:space="preserve">REInnovationFootprint:DIP-28__300_ELL</t>
  </si>
  <si>
    <t xml:space="preserve">J1</t>
  </si>
  <si>
    <t xml:space="preserve">NANO</t>
  </si>
  <si>
    <t xml:space="preserve">REInnovationFootprint:NANO_DIP_30_600</t>
  </si>
  <si>
    <t xml:space="preserve">PCB</t>
  </si>
  <si>
    <t xml:space="preserve">Enclosure</t>
  </si>
  <si>
    <t xml:space="preserve">Total parts cost</t>
  </si>
  <si>
    <t xml:space="preserve">Contingency (20%)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</si>
</sst>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26" activePane="bottomRight" state="frozen"/>
      <selection pane="topLeft" activeCell="A1" activeCellId="0" sqref="A1"/>
      <selection pane="topRight" activeCell="D1" activeCellId="0" sqref="D1"/>
      <selection pane="bottomLeft" activeCell="A26" activeCellId="0" sqref="A26"/>
      <selection pane="bottomRight" activeCell="H21" activeCellId="0" sqref="H21"/>
    </sheetView>
  </sheetViews>
  <sheetFormatPr defaultRowHeight="12.8" outlineLevelRow="0" outlineLevelCol="0"/>
  <cols>
    <col collapsed="false" customWidth="true" hidden="false" outlineLevel="0" max="1" min="1" style="0" width="9.76"/>
    <col collapsed="false" customWidth="true" hidden="false" outlineLevel="0" max="2" min="2" style="0" width="15.4"/>
    <col collapsed="false" customWidth="true" hidden="false" outlineLevel="0" max="3" min="3" style="0" width="44.04"/>
    <col collapsed="false" customWidth="true" hidden="false" outlineLevel="0" max="4" min="4" style="0" width="107.51"/>
    <col collapsed="false" customWidth="true" hidden="false" outlineLevel="0" max="5" min="5" style="0" width="31.9"/>
    <col collapsed="false" customWidth="true" hidden="false" outlineLevel="0" max="6" min="6" style="0" width="10.32"/>
    <col collapsed="false" customWidth="true" hidden="false" outlineLevel="0" max="7" min="7" style="0" width="17.09"/>
    <col collapsed="false" customWidth="true" hidden="false" outlineLevel="0" max="8" min="8" style="0" width="14.69"/>
    <col collapsed="false" customWidth="true" hidden="false" outlineLevel="0" max="9" min="9" style="0" width="12.71"/>
    <col collapsed="false" customWidth="true" hidden="false" outlineLevel="0" max="10" min="10" style="0" width="19.4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H2" s="0" t="n">
        <v>10</v>
      </c>
      <c r="K2" s="0" t="n">
        <f aca="false">H2</f>
        <v>0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K3" s="0" t="n">
        <f aca="false">H3</f>
        <v>0</v>
      </c>
    </row>
    <row r="4" customFormat="false" ht="12.8" hidden="false" customHeight="false" outlineLevel="0" collapsed="false">
      <c r="A4" s="0" t="s">
        <v>17</v>
      </c>
      <c r="B4" s="0" t="s">
        <v>15</v>
      </c>
      <c r="C4" s="0" t="s">
        <v>18</v>
      </c>
      <c r="K4" s="0" t="n">
        <f aca="false">H4</f>
        <v>0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0" t="s">
        <v>21</v>
      </c>
      <c r="K5" s="0" t="n">
        <f aca="false">H5</f>
        <v>0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21</v>
      </c>
      <c r="K6" s="0" t="n">
        <f aca="false">H6</f>
        <v>0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0" t="s">
        <v>21</v>
      </c>
      <c r="K7" s="0" t="n">
        <f aca="false">H7</f>
        <v>0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0" t="s">
        <v>28</v>
      </c>
      <c r="H8" s="0" t="n">
        <v>0.02</v>
      </c>
      <c r="K8" s="0" t="n">
        <f aca="false">H8</f>
        <v>0.02</v>
      </c>
    </row>
    <row r="9" customFormat="false" ht="12.8" hidden="false" customHeight="false" outlineLevel="0" collapsed="false">
      <c r="A9" s="0" t="s">
        <v>29</v>
      </c>
      <c r="B9" s="0" t="s">
        <v>27</v>
      </c>
      <c r="C9" s="0" t="s">
        <v>28</v>
      </c>
      <c r="H9" s="0" t="n">
        <v>0.02</v>
      </c>
      <c r="K9" s="0" t="n">
        <f aca="false">H9</f>
        <v>0.02</v>
      </c>
    </row>
    <row r="10" customFormat="false" ht="12.8" hidden="false" customHeight="false" outlineLevel="0" collapsed="false">
      <c r="A10" s="0" t="s">
        <v>30</v>
      </c>
      <c r="B10" s="0" t="s">
        <v>31</v>
      </c>
      <c r="C10" s="0" t="s">
        <v>32</v>
      </c>
      <c r="K10" s="0" t="n">
        <f aca="false">H10</f>
        <v>0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0" t="s">
        <v>28</v>
      </c>
      <c r="H11" s="0" t="n">
        <v>0.02</v>
      </c>
      <c r="K11" s="0" t="n">
        <f aca="false">H11</f>
        <v>0.02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0" t="s">
        <v>32</v>
      </c>
      <c r="K12" s="0" t="n">
        <f aca="false">H12</f>
        <v>0</v>
      </c>
    </row>
    <row r="13" customFormat="false" ht="12.8" hidden="false" customHeight="false" outlineLevel="0" collapsed="false">
      <c r="A13" s="0" t="s">
        <v>37</v>
      </c>
      <c r="B13" s="0" t="s">
        <v>38</v>
      </c>
      <c r="C13" s="0" t="s">
        <v>39</v>
      </c>
      <c r="H13" s="0" t="n">
        <v>0.1</v>
      </c>
      <c r="K13" s="0" t="n">
        <f aca="false">H13</f>
        <v>0.1</v>
      </c>
    </row>
    <row r="14" customFormat="false" ht="12.8" hidden="false" customHeight="false" outlineLevel="0" collapsed="false">
      <c r="A14" s="0" t="s">
        <v>40</v>
      </c>
      <c r="B14" s="0" t="s">
        <v>41</v>
      </c>
      <c r="C14" s="0" t="s">
        <v>39</v>
      </c>
      <c r="H14" s="0" t="n">
        <v>0.1</v>
      </c>
      <c r="K14" s="0" t="n">
        <f aca="false">H14</f>
        <v>0.1</v>
      </c>
    </row>
    <row r="15" customFormat="false" ht="12.8" hidden="false" customHeight="false" outlineLevel="0" collapsed="false">
      <c r="A15" s="0" t="s">
        <v>42</v>
      </c>
      <c r="B15" s="0" t="s">
        <v>43</v>
      </c>
      <c r="C15" s="0" t="s">
        <v>44</v>
      </c>
      <c r="H15" s="0" t="n">
        <v>0.5</v>
      </c>
      <c r="K15" s="0" t="n">
        <f aca="false">H15</f>
        <v>0.5</v>
      </c>
    </row>
    <row r="16" customFormat="false" ht="12.8" hidden="false" customHeight="false" outlineLevel="0" collapsed="false">
      <c r="A16" s="0" t="s">
        <v>45</v>
      </c>
      <c r="B16" s="0" t="s">
        <v>15</v>
      </c>
      <c r="D16" s="0" t="s">
        <v>46</v>
      </c>
      <c r="E16" s="0" t="s">
        <v>47</v>
      </c>
      <c r="F16" s="0" t="s">
        <v>48</v>
      </c>
      <c r="G16" s="0" t="s">
        <v>49</v>
      </c>
      <c r="H16" s="0" t="n">
        <v>4.26</v>
      </c>
      <c r="K16" s="0" t="n">
        <f aca="false">H16</f>
        <v>4.26</v>
      </c>
    </row>
    <row r="17" customFormat="false" ht="12.8" hidden="false" customHeight="false" outlineLevel="0" collapsed="false">
      <c r="A17" s="0" t="s">
        <v>50</v>
      </c>
      <c r="B17" s="0" t="s">
        <v>15</v>
      </c>
      <c r="C17" s="0" t="s">
        <v>51</v>
      </c>
      <c r="K17" s="0" t="n">
        <f aca="false">H17</f>
        <v>0</v>
      </c>
    </row>
    <row r="18" customFormat="false" ht="12.8" hidden="false" customHeight="false" outlineLevel="0" collapsed="false">
      <c r="A18" s="0" t="s">
        <v>52</v>
      </c>
      <c r="B18" s="0" t="s">
        <v>53</v>
      </c>
      <c r="C18" s="0" t="s">
        <v>32</v>
      </c>
      <c r="K18" s="0" t="n">
        <f aca="false">H18</f>
        <v>0</v>
      </c>
    </row>
    <row r="19" customFormat="false" ht="12.8" hidden="false" customHeight="false" outlineLevel="0" collapsed="false">
      <c r="A19" s="0" t="s">
        <v>54</v>
      </c>
      <c r="B19" s="0" t="s">
        <v>55</v>
      </c>
      <c r="C19" s="0" t="s">
        <v>56</v>
      </c>
      <c r="K19" s="0" t="n">
        <f aca="false">H19</f>
        <v>0</v>
      </c>
    </row>
    <row r="20" customFormat="false" ht="12.8" hidden="false" customHeight="false" outlineLevel="0" collapsed="false">
      <c r="A20" s="0" t="s">
        <v>57</v>
      </c>
      <c r="B20" s="0" t="s">
        <v>58</v>
      </c>
      <c r="C20" s="0" t="s">
        <v>56</v>
      </c>
      <c r="K20" s="0" t="n">
        <f aca="false">H20</f>
        <v>0</v>
      </c>
    </row>
    <row r="21" customFormat="false" ht="12.8" hidden="false" customHeight="false" outlineLevel="0" collapsed="false">
      <c r="A21" s="0" t="s">
        <v>59</v>
      </c>
      <c r="B21" s="0" t="s">
        <v>60</v>
      </c>
      <c r="C21" s="0" t="s">
        <v>61</v>
      </c>
      <c r="H21" s="0" t="n">
        <v>8</v>
      </c>
      <c r="K21" s="0" t="n">
        <f aca="false">H21</f>
        <v>8</v>
      </c>
    </row>
    <row r="22" customFormat="false" ht="12.8" hidden="false" customHeight="false" outlineLevel="0" collapsed="false">
      <c r="A22" s="0" t="s">
        <v>62</v>
      </c>
      <c r="B22" s="0" t="s">
        <v>63</v>
      </c>
      <c r="C22" s="0" t="s">
        <v>64</v>
      </c>
      <c r="H22" s="0" t="n">
        <v>5</v>
      </c>
      <c r="K22" s="0" t="n">
        <f aca="false">H22</f>
        <v>5</v>
      </c>
    </row>
    <row r="23" customFormat="false" ht="12.8" hidden="false" customHeight="false" outlineLevel="0" collapsed="false">
      <c r="A23" s="0" t="s">
        <v>65</v>
      </c>
      <c r="B23" s="0" t="s">
        <v>66</v>
      </c>
      <c r="C23" s="0" t="s">
        <v>67</v>
      </c>
      <c r="H23" s="0" t="n">
        <v>0.1</v>
      </c>
      <c r="K23" s="0" t="n">
        <f aca="false">H23</f>
        <v>0.1</v>
      </c>
    </row>
    <row r="24" customFormat="false" ht="12.8" hidden="false" customHeight="false" outlineLevel="0" collapsed="false">
      <c r="A24" s="0" t="s">
        <v>68</v>
      </c>
      <c r="B24" s="0" t="s">
        <v>69</v>
      </c>
      <c r="C24" s="0" t="s">
        <v>70</v>
      </c>
      <c r="K24" s="0" t="n">
        <f aca="false">H24</f>
        <v>0</v>
      </c>
    </row>
    <row r="25" customFormat="false" ht="12.8" hidden="false" customHeight="false" outlineLevel="0" collapsed="false">
      <c r="A25" s="0" t="s">
        <v>71</v>
      </c>
      <c r="B25" s="0" t="s">
        <v>34</v>
      </c>
      <c r="C25" s="0" t="s">
        <v>28</v>
      </c>
      <c r="H25" s="0" t="n">
        <v>0.02</v>
      </c>
      <c r="K25" s="0" t="n">
        <f aca="false">H25</f>
        <v>0.02</v>
      </c>
    </row>
    <row r="26" customFormat="false" ht="12.8" hidden="false" customHeight="false" outlineLevel="0" collapsed="false">
      <c r="A26" s="0" t="s">
        <v>72</v>
      </c>
      <c r="B26" s="0" t="s">
        <v>34</v>
      </c>
      <c r="C26" s="0" t="s">
        <v>28</v>
      </c>
      <c r="H26" s="0" t="n">
        <v>0.02</v>
      </c>
      <c r="K26" s="0" t="n">
        <f aca="false">H26</f>
        <v>0.02</v>
      </c>
    </row>
    <row r="27" customFormat="false" ht="12.8" hidden="false" customHeight="false" outlineLevel="0" collapsed="false">
      <c r="A27" s="0" t="s">
        <v>73</v>
      </c>
      <c r="B27" s="0" t="s">
        <v>74</v>
      </c>
      <c r="C27" s="0" t="s">
        <v>28</v>
      </c>
      <c r="H27" s="0" t="n">
        <v>0.02</v>
      </c>
      <c r="K27" s="0" t="n">
        <f aca="false">H27</f>
        <v>0.02</v>
      </c>
    </row>
    <row r="28" customFormat="false" ht="12.8" hidden="false" customHeight="false" outlineLevel="0" collapsed="false">
      <c r="A28" s="0" t="s">
        <v>75</v>
      </c>
      <c r="B28" s="0" t="s">
        <v>76</v>
      </c>
      <c r="C28" s="0" t="s">
        <v>77</v>
      </c>
      <c r="K28" s="0" t="n">
        <f aca="false">H28</f>
        <v>0</v>
      </c>
    </row>
    <row r="29" customFormat="false" ht="12.8" hidden="false" customHeight="false" outlineLevel="0" collapsed="false">
      <c r="A29" s="0" t="s">
        <v>78</v>
      </c>
      <c r="B29" s="0" t="n">
        <v>330</v>
      </c>
      <c r="C29" s="0" t="s">
        <v>28</v>
      </c>
      <c r="H29" s="0" t="n">
        <v>0.02</v>
      </c>
      <c r="K29" s="0" t="n">
        <f aca="false">H29</f>
        <v>0.02</v>
      </c>
    </row>
    <row r="30" customFormat="false" ht="12.8" hidden="false" customHeight="false" outlineLevel="0" collapsed="false">
      <c r="A30" s="0" t="s">
        <v>79</v>
      </c>
      <c r="B30" s="0" t="s">
        <v>80</v>
      </c>
      <c r="C30" s="0" t="s">
        <v>61</v>
      </c>
      <c r="K30" s="0" t="n">
        <f aca="false">H30</f>
        <v>0</v>
      </c>
    </row>
    <row r="31" customFormat="false" ht="12.8" hidden="false" customHeight="false" outlineLevel="0" collapsed="false">
      <c r="A31" s="0" t="s">
        <v>81</v>
      </c>
      <c r="B31" s="0" t="s">
        <v>82</v>
      </c>
      <c r="C31" s="0" t="s">
        <v>28</v>
      </c>
      <c r="H31" s="0" t="n">
        <v>0.02</v>
      </c>
      <c r="K31" s="0" t="n">
        <f aca="false">H31</f>
        <v>0.02</v>
      </c>
    </row>
    <row r="32" customFormat="false" ht="12.8" hidden="false" customHeight="false" outlineLevel="0" collapsed="false">
      <c r="A32" s="0" t="s">
        <v>83</v>
      </c>
      <c r="B32" s="0" t="s">
        <v>27</v>
      </c>
      <c r="C32" s="0" t="s">
        <v>28</v>
      </c>
      <c r="H32" s="0" t="n">
        <v>0.02</v>
      </c>
      <c r="K32" s="0" t="n">
        <f aca="false">H32</f>
        <v>0.02</v>
      </c>
    </row>
    <row r="33" customFormat="false" ht="12.8" hidden="false" customHeight="false" outlineLevel="0" collapsed="false">
      <c r="A33" s="0" t="s">
        <v>84</v>
      </c>
      <c r="B33" s="0" t="s">
        <v>85</v>
      </c>
      <c r="C33" s="0" t="s">
        <v>86</v>
      </c>
      <c r="H33" s="0" t="n">
        <v>0.3</v>
      </c>
      <c r="K33" s="0" t="n">
        <f aca="false">H33</f>
        <v>0.3</v>
      </c>
    </row>
    <row r="34" customFormat="false" ht="12.8" hidden="false" customHeight="false" outlineLevel="0" collapsed="false">
      <c r="A34" s="0" t="s">
        <v>87</v>
      </c>
      <c r="B34" s="0" t="s">
        <v>88</v>
      </c>
      <c r="C34" s="0" t="s">
        <v>21</v>
      </c>
      <c r="K34" s="0" t="n">
        <f aca="false">H34</f>
        <v>0</v>
      </c>
    </row>
    <row r="35" customFormat="false" ht="12.8" hidden="false" customHeight="false" outlineLevel="0" collapsed="false">
      <c r="A35" s="0" t="s">
        <v>89</v>
      </c>
      <c r="B35" s="0" t="s">
        <v>15</v>
      </c>
      <c r="D35" s="0" t="s">
        <v>90</v>
      </c>
      <c r="F35" s="0" t="s">
        <v>91</v>
      </c>
      <c r="G35" s="0" t="s">
        <v>92</v>
      </c>
      <c r="H35" s="0" t="n">
        <v>5.23</v>
      </c>
      <c r="K35" s="0" t="n">
        <f aca="false">H35</f>
        <v>5.23</v>
      </c>
    </row>
    <row r="36" customFormat="false" ht="12.8" hidden="false" customHeight="false" outlineLevel="0" collapsed="false">
      <c r="A36" s="0" t="s">
        <v>93</v>
      </c>
      <c r="B36" s="0" t="s">
        <v>94</v>
      </c>
      <c r="C36" s="0" t="s">
        <v>32</v>
      </c>
      <c r="K36" s="0" t="n">
        <f aca="false">H36</f>
        <v>0</v>
      </c>
    </row>
    <row r="37" customFormat="false" ht="12.8" hidden="false" customHeight="false" outlineLevel="0" collapsed="false">
      <c r="A37" s="0" t="s">
        <v>95</v>
      </c>
      <c r="B37" s="0" t="s">
        <v>96</v>
      </c>
      <c r="C37" s="0" t="s">
        <v>97</v>
      </c>
      <c r="D37" s="0" t="s">
        <v>98</v>
      </c>
      <c r="E37" s="0" t="s">
        <v>99</v>
      </c>
      <c r="F37" s="0" t="s">
        <v>100</v>
      </c>
      <c r="G37" s="0" t="s">
        <v>101</v>
      </c>
      <c r="H37" s="0" t="n">
        <v>2.34</v>
      </c>
      <c r="I37" s="0" t="s">
        <v>102</v>
      </c>
      <c r="J37" s="0" t="s">
        <v>103</v>
      </c>
      <c r="K37" s="0" t="n">
        <f aca="false">H37</f>
        <v>2.34</v>
      </c>
    </row>
    <row r="38" customFormat="false" ht="12.8" hidden="false" customHeight="false" outlineLevel="0" collapsed="false">
      <c r="A38" s="0" t="s">
        <v>104</v>
      </c>
      <c r="B38" s="0" t="s">
        <v>105</v>
      </c>
      <c r="C38" s="0" t="s">
        <v>28</v>
      </c>
      <c r="H38" s="0" t="n">
        <v>0.02</v>
      </c>
      <c r="K38" s="0" t="n">
        <f aca="false">H38</f>
        <v>0.02</v>
      </c>
    </row>
    <row r="39" customFormat="false" ht="12.8" hidden="false" customHeight="false" outlineLevel="0" collapsed="false">
      <c r="A39" s="0" t="s">
        <v>106</v>
      </c>
      <c r="B39" s="0" t="s">
        <v>105</v>
      </c>
      <c r="C39" s="0" t="s">
        <v>28</v>
      </c>
      <c r="H39" s="0" t="n">
        <v>0.02</v>
      </c>
      <c r="K39" s="0" t="n">
        <f aca="false">H39</f>
        <v>0.02</v>
      </c>
    </row>
    <row r="40" customFormat="false" ht="12.8" hidden="false" customHeight="false" outlineLevel="0" collapsed="false">
      <c r="A40" s="0" t="s">
        <v>107</v>
      </c>
      <c r="B40" s="0" t="s">
        <v>108</v>
      </c>
      <c r="C40" s="0" t="s">
        <v>109</v>
      </c>
      <c r="H40" s="0" t="n">
        <v>0.1</v>
      </c>
      <c r="K40" s="0" t="n">
        <f aca="false">H40</f>
        <v>0.1</v>
      </c>
    </row>
    <row r="41" customFormat="false" ht="12.8" hidden="false" customHeight="false" outlineLevel="0" collapsed="false">
      <c r="A41" s="0" t="s">
        <v>110</v>
      </c>
      <c r="B41" s="0" t="s">
        <v>108</v>
      </c>
      <c r="C41" s="0" t="s">
        <v>109</v>
      </c>
      <c r="H41" s="0" t="n">
        <v>0.1</v>
      </c>
      <c r="K41" s="0" t="n">
        <f aca="false">H41</f>
        <v>0.1</v>
      </c>
    </row>
    <row r="42" customFormat="false" ht="12.8" hidden="false" customHeight="false" outlineLevel="0" collapsed="false">
      <c r="A42" s="0" t="s">
        <v>111</v>
      </c>
      <c r="B42" s="0" t="s">
        <v>82</v>
      </c>
      <c r="C42" s="0" t="s">
        <v>28</v>
      </c>
      <c r="H42" s="0" t="n">
        <v>0.02</v>
      </c>
      <c r="K42" s="0" t="n">
        <f aca="false">H42</f>
        <v>0.02</v>
      </c>
    </row>
    <row r="43" customFormat="false" ht="12.8" hidden="false" customHeight="false" outlineLevel="0" collapsed="false">
      <c r="A43" s="0" t="s">
        <v>112</v>
      </c>
      <c r="B43" s="0" t="s">
        <v>27</v>
      </c>
      <c r="C43" s="0" t="s">
        <v>28</v>
      </c>
      <c r="H43" s="0" t="n">
        <v>0.02</v>
      </c>
      <c r="K43" s="0" t="n">
        <f aca="false">H43</f>
        <v>0.02</v>
      </c>
    </row>
    <row r="44" customFormat="false" ht="12.8" hidden="false" customHeight="false" outlineLevel="0" collapsed="false">
      <c r="A44" s="0" t="s">
        <v>113</v>
      </c>
      <c r="B44" s="0" t="s">
        <v>114</v>
      </c>
      <c r="C44" s="0" t="s">
        <v>77</v>
      </c>
      <c r="H44" s="0" t="n">
        <v>0.1</v>
      </c>
      <c r="K44" s="0" t="n">
        <f aca="false">H44</f>
        <v>0.1</v>
      </c>
    </row>
    <row r="45" customFormat="false" ht="12.8" hidden="false" customHeight="false" outlineLevel="0" collapsed="false">
      <c r="A45" s="0" t="s">
        <v>115</v>
      </c>
      <c r="B45" s="0" t="s">
        <v>116</v>
      </c>
      <c r="C45" s="0" t="s">
        <v>77</v>
      </c>
      <c r="H45" s="0" t="n">
        <v>0.1</v>
      </c>
      <c r="K45" s="0" t="n">
        <f aca="false">H45</f>
        <v>0.1</v>
      </c>
    </row>
    <row r="46" customFormat="false" ht="12.8" hidden="false" customHeight="false" outlineLevel="0" collapsed="false">
      <c r="A46" s="0" t="s">
        <v>117</v>
      </c>
      <c r="B46" s="0" t="s">
        <v>118</v>
      </c>
      <c r="C46" s="0" t="s">
        <v>109</v>
      </c>
      <c r="H46" s="0" t="n">
        <v>0.1</v>
      </c>
      <c r="K46" s="0" t="n">
        <f aca="false">H46</f>
        <v>0.1</v>
      </c>
    </row>
    <row r="47" customFormat="false" ht="12.8" hidden="false" customHeight="false" outlineLevel="0" collapsed="false">
      <c r="A47" s="0" t="s">
        <v>119</v>
      </c>
      <c r="B47" s="0" t="s">
        <v>118</v>
      </c>
      <c r="C47" s="0" t="s">
        <v>109</v>
      </c>
      <c r="H47" s="0" t="n">
        <v>0.1</v>
      </c>
      <c r="K47" s="0" t="n">
        <f aca="false">H47</f>
        <v>0.1</v>
      </c>
    </row>
    <row r="48" customFormat="false" ht="12.8" hidden="false" customHeight="false" outlineLevel="0" collapsed="false">
      <c r="A48" s="0" t="s">
        <v>120</v>
      </c>
      <c r="B48" s="0" t="s">
        <v>121</v>
      </c>
      <c r="C48" s="0" t="s">
        <v>122</v>
      </c>
      <c r="H48" s="0" t="n">
        <v>1</v>
      </c>
      <c r="K48" s="0" t="n">
        <f aca="false">H48</f>
        <v>1</v>
      </c>
    </row>
    <row r="49" customFormat="false" ht="12.8" hidden="false" customHeight="false" outlineLevel="0" collapsed="false">
      <c r="A49" s="0" t="s">
        <v>123</v>
      </c>
      <c r="B49" s="0" t="s">
        <v>124</v>
      </c>
      <c r="C49" s="0" t="s">
        <v>125</v>
      </c>
      <c r="H49" s="0" t="n">
        <v>0.2</v>
      </c>
      <c r="K49" s="0" t="n">
        <f aca="false">H49</f>
        <v>0.2</v>
      </c>
    </row>
    <row r="50" customFormat="false" ht="12.8" hidden="false" customHeight="false" outlineLevel="0" collapsed="false">
      <c r="A50" s="0" t="s">
        <v>126</v>
      </c>
      <c r="B50" s="0" t="s">
        <v>127</v>
      </c>
      <c r="C50" s="0" t="s">
        <v>128</v>
      </c>
      <c r="E50" s="0" t="s">
        <v>129</v>
      </c>
      <c r="F50" s="0" t="s">
        <v>100</v>
      </c>
      <c r="G50" s="0" t="s">
        <v>130</v>
      </c>
      <c r="H50" s="0" t="n">
        <v>0.27</v>
      </c>
      <c r="K50" s="0" t="n">
        <f aca="false">H50</f>
        <v>0.27</v>
      </c>
    </row>
    <row r="51" customFormat="false" ht="12.8" hidden="false" customHeight="false" outlineLevel="0" collapsed="false">
      <c r="A51" s="0" t="s">
        <v>131</v>
      </c>
      <c r="B51" s="0" t="s">
        <v>66</v>
      </c>
      <c r="C51" s="0" t="s">
        <v>67</v>
      </c>
      <c r="H51" s="0" t="n">
        <v>0.2</v>
      </c>
      <c r="K51" s="0" t="n">
        <f aca="false">H51</f>
        <v>0.2</v>
      </c>
    </row>
    <row r="52" customFormat="false" ht="12.8" hidden="false" customHeight="false" outlineLevel="0" collapsed="false">
      <c r="A52" s="0" t="s">
        <v>132</v>
      </c>
      <c r="B52" s="0" t="s">
        <v>133</v>
      </c>
      <c r="C52" s="0" t="s">
        <v>134</v>
      </c>
      <c r="H52" s="0" t="n">
        <v>0.1</v>
      </c>
      <c r="K52" s="0" t="n">
        <f aca="false">H52</f>
        <v>0.1</v>
      </c>
    </row>
    <row r="53" customFormat="false" ht="12.8" hidden="false" customHeight="false" outlineLevel="0" collapsed="false">
      <c r="A53" s="0" t="s">
        <v>135</v>
      </c>
      <c r="B53" s="0" t="s">
        <v>133</v>
      </c>
      <c r="C53" s="0" t="s">
        <v>134</v>
      </c>
      <c r="H53" s="0" t="n">
        <v>0.1</v>
      </c>
      <c r="K53" s="0" t="n">
        <f aca="false">H53</f>
        <v>0.1</v>
      </c>
    </row>
    <row r="54" customFormat="false" ht="12.8" hidden="false" customHeight="false" outlineLevel="0" collapsed="false">
      <c r="A54" s="0" t="s">
        <v>136</v>
      </c>
      <c r="B54" s="0" t="s">
        <v>137</v>
      </c>
      <c r="C54" s="0" t="s">
        <v>109</v>
      </c>
      <c r="H54" s="0" t="n">
        <v>0.1</v>
      </c>
      <c r="K54" s="0" t="n">
        <f aca="false">H54</f>
        <v>0.1</v>
      </c>
    </row>
    <row r="55" customFormat="false" ht="12.8" hidden="false" customHeight="false" outlineLevel="0" collapsed="false">
      <c r="A55" s="0" t="s">
        <v>138</v>
      </c>
      <c r="B55" s="0" t="s">
        <v>139</v>
      </c>
      <c r="C55" s="0" t="s">
        <v>140</v>
      </c>
      <c r="H55" s="0" t="n">
        <v>0.1</v>
      </c>
      <c r="K55" s="0" t="n">
        <f aca="false">H55</f>
        <v>0.1</v>
      </c>
    </row>
    <row r="56" customFormat="false" ht="12.8" hidden="false" customHeight="false" outlineLevel="0" collapsed="false">
      <c r="A56" s="0" t="s">
        <v>141</v>
      </c>
      <c r="B56" s="0" t="s">
        <v>142</v>
      </c>
      <c r="C56" s="0" t="s">
        <v>143</v>
      </c>
      <c r="H56" s="0" t="n">
        <v>0.1</v>
      </c>
      <c r="K56" s="0" t="n">
        <f aca="false">H56</f>
        <v>0.1</v>
      </c>
    </row>
    <row r="57" customFormat="false" ht="12.8" hidden="false" customHeight="false" outlineLevel="0" collapsed="false">
      <c r="A57" s="0" t="s">
        <v>144</v>
      </c>
      <c r="B57" s="0" t="s">
        <v>142</v>
      </c>
      <c r="C57" s="0" t="s">
        <v>143</v>
      </c>
      <c r="H57" s="0" t="n">
        <v>0.1</v>
      </c>
      <c r="K57" s="0" t="n">
        <f aca="false">H57</f>
        <v>0.1</v>
      </c>
    </row>
    <row r="58" customFormat="false" ht="12.8" hidden="false" customHeight="false" outlineLevel="0" collapsed="false">
      <c r="A58" s="0" t="s">
        <v>145</v>
      </c>
      <c r="B58" s="0" t="s">
        <v>34</v>
      </c>
      <c r="C58" s="0" t="s">
        <v>28</v>
      </c>
      <c r="H58" s="0" t="n">
        <v>0.02</v>
      </c>
      <c r="K58" s="0" t="n">
        <f aca="false">H58</f>
        <v>0.02</v>
      </c>
    </row>
    <row r="59" customFormat="false" ht="12.8" hidden="false" customHeight="false" outlineLevel="0" collapsed="false">
      <c r="A59" s="0" t="s">
        <v>146</v>
      </c>
      <c r="B59" s="0" t="s">
        <v>147</v>
      </c>
      <c r="C59" s="0" t="s">
        <v>148</v>
      </c>
      <c r="K59" s="0" t="n">
        <f aca="false">H59</f>
        <v>0</v>
      </c>
    </row>
    <row r="60" customFormat="false" ht="12.8" hidden="false" customHeight="false" outlineLevel="0" collapsed="false">
      <c r="A60" s="0" t="s">
        <v>149</v>
      </c>
      <c r="B60" s="0" t="s">
        <v>150</v>
      </c>
      <c r="C60" s="0" t="s">
        <v>151</v>
      </c>
      <c r="K60" s="0" t="n">
        <f aca="false">H60</f>
        <v>0</v>
      </c>
    </row>
    <row r="61" customFormat="false" ht="12.8" hidden="false" customHeight="false" outlineLevel="0" collapsed="false">
      <c r="A61" s="0" t="s">
        <v>152</v>
      </c>
      <c r="B61" s="0" t="s">
        <v>153</v>
      </c>
      <c r="C61" s="0" t="s">
        <v>154</v>
      </c>
      <c r="K61" s="0" t="n">
        <f aca="false">H61</f>
        <v>0</v>
      </c>
    </row>
    <row r="62" customFormat="false" ht="12.8" hidden="false" customHeight="false" outlineLevel="0" collapsed="false">
      <c r="A62" s="0" t="s">
        <v>155</v>
      </c>
      <c r="B62" s="0" t="s">
        <v>156</v>
      </c>
      <c r="C62" s="0" t="s">
        <v>157</v>
      </c>
      <c r="K62" s="0" t="n">
        <f aca="false">H62</f>
        <v>0</v>
      </c>
    </row>
    <row r="63" customFormat="false" ht="12.8" hidden="false" customHeight="false" outlineLevel="0" collapsed="false">
      <c r="A63" s="0" t="s">
        <v>158</v>
      </c>
      <c r="B63" s="0" t="s">
        <v>159</v>
      </c>
      <c r="C63" s="0" t="s">
        <v>160</v>
      </c>
      <c r="H63" s="0" t="n">
        <v>6</v>
      </c>
      <c r="K63" s="0" t="n">
        <f aca="false">H63</f>
        <v>6</v>
      </c>
    </row>
    <row r="64" customFormat="false" ht="12.8" hidden="false" customHeight="false" outlineLevel="0" collapsed="false">
      <c r="B64" s="0" t="s">
        <v>161</v>
      </c>
      <c r="H64" s="0" t="n">
        <v>3</v>
      </c>
      <c r="K64" s="0" t="n">
        <f aca="false">H64</f>
        <v>3</v>
      </c>
    </row>
    <row r="65" customFormat="false" ht="12.8" hidden="false" customHeight="false" outlineLevel="0" collapsed="false">
      <c r="B65" s="0" t="s">
        <v>162</v>
      </c>
      <c r="H65" s="0" t="n">
        <v>8</v>
      </c>
      <c r="K65" s="0" t="n">
        <f aca="false">H65</f>
        <v>8</v>
      </c>
    </row>
    <row r="66" customFormat="false" ht="12.8" hidden="false" customHeight="false" outlineLevel="0" collapsed="false">
      <c r="K66" s="0" t="n">
        <f aca="false">H66</f>
        <v>0</v>
      </c>
    </row>
    <row r="67" customFormat="false" ht="12.8" hidden="false" customHeight="false" outlineLevel="0" collapsed="false">
      <c r="K67" s="0" t="n">
        <f aca="false">H67</f>
        <v>0</v>
      </c>
    </row>
    <row r="68" customFormat="false" ht="12.8" hidden="false" customHeight="false" outlineLevel="0" collapsed="false">
      <c r="J68" s="0" t="s">
        <v>163</v>
      </c>
      <c r="K68" s="0" t="n">
        <f aca="false">SUM(K1:K66)</f>
        <v>46.08</v>
      </c>
    </row>
    <row r="69" customFormat="false" ht="12.8" hidden="false" customHeight="false" outlineLevel="0" collapsed="false">
      <c r="J69" s="0" t="s">
        <v>164</v>
      </c>
      <c r="K69" s="0" t="n">
        <f aca="false">K68*0.2</f>
        <v>9.216</v>
      </c>
    </row>
    <row r="70" customFormat="false" ht="12.8" hidden="false" customHeight="false" outlineLevel="0" collapsed="false">
      <c r="K70" s="0" t="n">
        <f aca="false">K68+K69</f>
        <v>55.296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2017-06-23T10:02:02Z</dcterms:modified>
  <cp:revision>1</cp:revision>
  <dc:subject/>
  <dc:title/>
</cp:coreProperties>
</file>